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m\Desktop\"/>
    </mc:Choice>
  </mc:AlternateContent>
  <xr:revisionPtr revIDLastSave="0" documentId="13_ncr:40009_{96DB9352-5131-40EB-B736-99162901A36E}" xr6:coauthVersionLast="47" xr6:coauthVersionMax="47" xr10:uidLastSave="{00000000-0000-0000-0000-000000000000}"/>
  <bookViews>
    <workbookView xWindow="-12030" yWindow="-21720" windowWidth="51840" windowHeight="21120"/>
  </bookViews>
  <sheets>
    <sheet name="gasoline_price_factors" sheetId="1" r:id="rId1"/>
    <sheet name="consumption_gas_retail" sheetId="2" r:id="rId2"/>
    <sheet name="exchange_traded_futures" sheetId="3" r:id="rId3"/>
    <sheet name="product_demand" sheetId="4" r:id="rId4"/>
    <sheet name="Crude oil Prices_products" sheetId="5" r:id="rId5"/>
    <sheet name="saudi_production" sheetId="6" r:id="rId6"/>
    <sheet name="gasoline_net_imports" sheetId="7" r:id="rId7"/>
    <sheet name="Weekly_U.S._Regular_All_Formula" sheetId="8" r:id="rId8"/>
  </sheets>
  <definedNames>
    <definedName name="_xlnm._FilterDatabase" localSheetId="7" hidden="1">'Weekly_U.S._Regular_All_Formula'!$L$8:$O$117</definedName>
  </definedNames>
  <calcPr calcId="0"/>
  <pivotCaches>
    <pivotCache cacheId="33" r:id="rId9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O117" i="8"/>
  <c r="O116" i="8"/>
  <c r="O115" i="8"/>
  <c r="O113" i="8"/>
  <c r="O112" i="8"/>
  <c r="O111" i="8"/>
  <c r="O110" i="8"/>
  <c r="O108" i="8"/>
  <c r="O107" i="8"/>
  <c r="O106" i="8"/>
  <c r="O105" i="8"/>
  <c r="O103" i="8"/>
  <c r="O102" i="8"/>
  <c r="O101" i="8"/>
  <c r="O100" i="8"/>
  <c r="O98" i="8"/>
  <c r="O97" i="8"/>
  <c r="O96" i="8"/>
  <c r="O95" i="8"/>
  <c r="O93" i="8"/>
  <c r="O92" i="8"/>
  <c r="O91" i="8"/>
  <c r="O90" i="8"/>
  <c r="O88" i="8"/>
  <c r="O87" i="8"/>
  <c r="O86" i="8"/>
  <c r="O85" i="8"/>
  <c r="O83" i="8"/>
  <c r="O82" i="8"/>
  <c r="O81" i="8"/>
  <c r="O80" i="8"/>
  <c r="O78" i="8"/>
  <c r="O77" i="8"/>
  <c r="O76" i="8"/>
  <c r="O75" i="8"/>
  <c r="O73" i="8"/>
  <c r="O72" i="8"/>
  <c r="O71" i="8"/>
  <c r="O70" i="8"/>
  <c r="O68" i="8"/>
  <c r="O67" i="8"/>
  <c r="O66" i="8"/>
  <c r="O65" i="8"/>
  <c r="O63" i="8"/>
  <c r="O62" i="8"/>
  <c r="O61" i="8"/>
  <c r="O60" i="8"/>
  <c r="O58" i="8"/>
  <c r="O57" i="8"/>
  <c r="O56" i="8"/>
  <c r="O55" i="8"/>
  <c r="O53" i="8"/>
  <c r="O52" i="8"/>
  <c r="O51" i="8"/>
  <c r="O50" i="8"/>
  <c r="O48" i="8"/>
  <c r="O47" i="8"/>
  <c r="O46" i="8"/>
  <c r="O45" i="8"/>
  <c r="O43" i="8"/>
  <c r="O42" i="8"/>
  <c r="O41" i="8"/>
  <c r="O40" i="8"/>
  <c r="O38" i="8"/>
  <c r="O37" i="8"/>
  <c r="O36" i="8"/>
  <c r="O35" i="8"/>
  <c r="O33" i="8"/>
  <c r="O32" i="8"/>
  <c r="O31" i="8"/>
  <c r="O30" i="8"/>
  <c r="O28" i="8"/>
  <c r="O27" i="8"/>
  <c r="O26" i="8"/>
  <c r="O25" i="8"/>
  <c r="O23" i="8"/>
  <c r="O22" i="8"/>
  <c r="O21" i="8"/>
  <c r="O20" i="8"/>
  <c r="O18" i="8"/>
  <c r="O17" i="8"/>
  <c r="O16" i="8"/>
  <c r="O15" i="8"/>
  <c r="O13" i="8"/>
  <c r="O12" i="8"/>
  <c r="O11" i="8"/>
  <c r="O10" i="8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</calcChain>
</file>

<file path=xl/sharedStrings.xml><?xml version="1.0" encoding="utf-8"?>
<sst xmlns="http://schemas.openxmlformats.org/spreadsheetml/2006/main" count="975" uniqueCount="381">
  <si>
    <t>DATE</t>
  </si>
  <si>
    <t>gasoline</t>
  </si>
  <si>
    <t>1Q-2001</t>
  </si>
  <si>
    <t>2Q-2001</t>
  </si>
  <si>
    <t>3Q-2001</t>
  </si>
  <si>
    <t>4Q-2001</t>
  </si>
  <si>
    <t>1Q-2002</t>
  </si>
  <si>
    <t>2Q-2002</t>
  </si>
  <si>
    <t>3Q-2002</t>
  </si>
  <si>
    <t>4Q-2002</t>
  </si>
  <si>
    <t>1Q-2003</t>
  </si>
  <si>
    <t>2Q-2003</t>
  </si>
  <si>
    <t>3Q-2003</t>
  </si>
  <si>
    <t>4Q-2003</t>
  </si>
  <si>
    <t>1Q-2004</t>
  </si>
  <si>
    <t>2Q-2004</t>
  </si>
  <si>
    <t>3Q-2004</t>
  </si>
  <si>
    <t>4Q-2004</t>
  </si>
  <si>
    <t>1Q-2005</t>
  </si>
  <si>
    <t>2Q-2005</t>
  </si>
  <si>
    <t>3Q-2005</t>
  </si>
  <si>
    <t>4Q-2005</t>
  </si>
  <si>
    <t>1Q-2006</t>
  </si>
  <si>
    <t>2Q-2006</t>
  </si>
  <si>
    <t>3Q-2006</t>
  </si>
  <si>
    <t>4Q-2006</t>
  </si>
  <si>
    <t>1Q-2007</t>
  </si>
  <si>
    <t>2Q-2007</t>
  </si>
  <si>
    <t>3Q-2007</t>
  </si>
  <si>
    <t>4Q-2007</t>
  </si>
  <si>
    <t>1Q-2008</t>
  </si>
  <si>
    <t>2Q-2008</t>
  </si>
  <si>
    <t>3Q-2008</t>
  </si>
  <si>
    <t>4Q-2008</t>
  </si>
  <si>
    <t>1Q-2009</t>
  </si>
  <si>
    <t>2Q-2009</t>
  </si>
  <si>
    <t>3Q-2009</t>
  </si>
  <si>
    <t>4Q-2009</t>
  </si>
  <si>
    <t>1Q-2010</t>
  </si>
  <si>
    <t>2Q-2010</t>
  </si>
  <si>
    <t>3Q-2010</t>
  </si>
  <si>
    <t>4Q-2010</t>
  </si>
  <si>
    <t>1Q-2011</t>
  </si>
  <si>
    <t>2Q-2011</t>
  </si>
  <si>
    <t>3Q-2011</t>
  </si>
  <si>
    <t>4Q-2011</t>
  </si>
  <si>
    <t>1Q-2012</t>
  </si>
  <si>
    <t>2Q-2012</t>
  </si>
  <si>
    <t>3Q-2012</t>
  </si>
  <si>
    <t>4Q-2012</t>
  </si>
  <si>
    <t>1Q-2013</t>
  </si>
  <si>
    <t>2Q-2013</t>
  </si>
  <si>
    <t>3Q-2013</t>
  </si>
  <si>
    <t>4Q-2013</t>
  </si>
  <si>
    <t>1Q-2014</t>
  </si>
  <si>
    <t>2Q-2014</t>
  </si>
  <si>
    <t>3Q-2014</t>
  </si>
  <si>
    <t>4Q-2014</t>
  </si>
  <si>
    <t>1Q-2015</t>
  </si>
  <si>
    <t>2Q-2015</t>
  </si>
  <si>
    <t>3Q-2015</t>
  </si>
  <si>
    <t>4Q-2015</t>
  </si>
  <si>
    <t>1Q-2016</t>
  </si>
  <si>
    <t>2Q-2016</t>
  </si>
  <si>
    <t>3Q-2016</t>
  </si>
  <si>
    <t>4Q-2016</t>
  </si>
  <si>
    <t>1Q-2017</t>
  </si>
  <si>
    <t>2Q-2017</t>
  </si>
  <si>
    <t>3Q-2017</t>
  </si>
  <si>
    <t>4Q-2017</t>
  </si>
  <si>
    <t>1Q-2018</t>
  </si>
  <si>
    <t>2Q-2018</t>
  </si>
  <si>
    <t>3Q-2018</t>
  </si>
  <si>
    <t>4Q-2018</t>
  </si>
  <si>
    <t>1Q-2019</t>
  </si>
  <si>
    <t>2Q-2019</t>
  </si>
  <si>
    <t>3Q-2019</t>
  </si>
  <si>
    <t>4Q-2019</t>
  </si>
  <si>
    <t>1Q-2020</t>
  </si>
  <si>
    <t>2Q-2020</t>
  </si>
  <si>
    <t>3Q-2020</t>
  </si>
  <si>
    <t>4Q-2020</t>
  </si>
  <si>
    <t>1Q-2021</t>
  </si>
  <si>
    <t>2Q-2021</t>
  </si>
  <si>
    <t>3Q-2021</t>
  </si>
  <si>
    <t>4Q-2021</t>
  </si>
  <si>
    <t>1Q-2022</t>
  </si>
  <si>
    <t>2Q-2022</t>
  </si>
  <si>
    <t>3Q-2022</t>
  </si>
  <si>
    <t>4Q-2022</t>
  </si>
  <si>
    <t>1Q-2023</t>
  </si>
  <si>
    <t>2Q-2023</t>
  </si>
  <si>
    <t>3Q-2023</t>
  </si>
  <si>
    <t>4Q-2023</t>
  </si>
  <si>
    <t>gasoline U.S. refinery production</t>
  </si>
  <si>
    <t>motor_gasoline</t>
  </si>
  <si>
    <t>gasoline_regular</t>
  </si>
  <si>
    <t>rbob</t>
  </si>
  <si>
    <t>ulsd</t>
  </si>
  <si>
    <t>YEAR</t>
  </si>
  <si>
    <t>distillate</t>
  </si>
  <si>
    <t>Date</t>
  </si>
  <si>
    <t>US retail regular gas</t>
  </si>
  <si>
    <t>Refiner Acquisition</t>
  </si>
  <si>
    <t>1M 2005</t>
  </si>
  <si>
    <t>2M 2005</t>
  </si>
  <si>
    <t>3M 2005</t>
  </si>
  <si>
    <t>4M 2005</t>
  </si>
  <si>
    <t>5M 2005</t>
  </si>
  <si>
    <t>6M 2005</t>
  </si>
  <si>
    <t>7M 2005</t>
  </si>
  <si>
    <t>8M 2005</t>
  </si>
  <si>
    <t>9M 2005</t>
  </si>
  <si>
    <t>10M 2005</t>
  </si>
  <si>
    <t>11M 2005</t>
  </si>
  <si>
    <t>12M 2005</t>
  </si>
  <si>
    <t>1M 2006</t>
  </si>
  <si>
    <t>2M 2006</t>
  </si>
  <si>
    <t>3M 2006</t>
  </si>
  <si>
    <t>4M 2006</t>
  </si>
  <si>
    <t>5M 2006</t>
  </si>
  <si>
    <t>6M 2006</t>
  </si>
  <si>
    <t>7M 2006</t>
  </si>
  <si>
    <t>8M 2006</t>
  </si>
  <si>
    <t>9M 2006</t>
  </si>
  <si>
    <t>10M 2006</t>
  </si>
  <si>
    <t>11M 2006</t>
  </si>
  <si>
    <t>12M 2006</t>
  </si>
  <si>
    <t>1M 2007</t>
  </si>
  <si>
    <t>2M 2007</t>
  </si>
  <si>
    <t>3M 2007</t>
  </si>
  <si>
    <t>4M 2007</t>
  </si>
  <si>
    <t>5M 2007</t>
  </si>
  <si>
    <t>6M 2007</t>
  </si>
  <si>
    <t>7M 2007</t>
  </si>
  <si>
    <t>8M 2007</t>
  </si>
  <si>
    <t>9M 2007</t>
  </si>
  <si>
    <t>10M 2007</t>
  </si>
  <si>
    <t>11M 2007</t>
  </si>
  <si>
    <t>12M 2007</t>
  </si>
  <si>
    <t>1M 2008</t>
  </si>
  <si>
    <t>2M 2008</t>
  </si>
  <si>
    <t>3M 2008</t>
  </si>
  <si>
    <t>4M 2008</t>
  </si>
  <si>
    <t>5M 2008</t>
  </si>
  <si>
    <t>6M 2008</t>
  </si>
  <si>
    <t>7M 2008</t>
  </si>
  <si>
    <t>8M 2008</t>
  </si>
  <si>
    <t>9M 2008</t>
  </si>
  <si>
    <t>10M 2008</t>
  </si>
  <si>
    <t>11M 2008</t>
  </si>
  <si>
    <t>12M 2008</t>
  </si>
  <si>
    <t>1M 2009</t>
  </si>
  <si>
    <t>2M 2009</t>
  </si>
  <si>
    <t>3M 2009</t>
  </si>
  <si>
    <t>4M 2009</t>
  </si>
  <si>
    <t>5M 2009</t>
  </si>
  <si>
    <t>6M 2009</t>
  </si>
  <si>
    <t>7M 2009</t>
  </si>
  <si>
    <t>8M 2009</t>
  </si>
  <si>
    <t>9M 2009</t>
  </si>
  <si>
    <t>10M 2009</t>
  </si>
  <si>
    <t>11M 2009</t>
  </si>
  <si>
    <t>12M 2009</t>
  </si>
  <si>
    <t>1M 2010</t>
  </si>
  <si>
    <t>2M 2010</t>
  </si>
  <si>
    <t>3M 2010</t>
  </si>
  <si>
    <t>4M 2010</t>
  </si>
  <si>
    <t>5M 2010</t>
  </si>
  <si>
    <t>6M 2010</t>
  </si>
  <si>
    <t>7M 2010</t>
  </si>
  <si>
    <t>8M 2010</t>
  </si>
  <si>
    <t>9M 2010</t>
  </si>
  <si>
    <t>10M 2010</t>
  </si>
  <si>
    <t>11M 2010</t>
  </si>
  <si>
    <t>12M 2010</t>
  </si>
  <si>
    <t>1M 2011</t>
  </si>
  <si>
    <t>2M 2011</t>
  </si>
  <si>
    <t>3M 2011</t>
  </si>
  <si>
    <t>4M 2011</t>
  </si>
  <si>
    <t>5M 2011</t>
  </si>
  <si>
    <t>6M 2011</t>
  </si>
  <si>
    <t>7M 2011</t>
  </si>
  <si>
    <t>8M 2011</t>
  </si>
  <si>
    <t>9M 2011</t>
  </si>
  <si>
    <t>10M 2011</t>
  </si>
  <si>
    <t>11M 2011</t>
  </si>
  <si>
    <t>12M 2011</t>
  </si>
  <si>
    <t>1M 2012</t>
  </si>
  <si>
    <t>2M 2012</t>
  </si>
  <si>
    <t>3M 2012</t>
  </si>
  <si>
    <t>4M 2012</t>
  </si>
  <si>
    <t>5M 2012</t>
  </si>
  <si>
    <t>6M 2012</t>
  </si>
  <si>
    <t>7M 2012</t>
  </si>
  <si>
    <t>8M 2012</t>
  </si>
  <si>
    <t>9M 2012</t>
  </si>
  <si>
    <t>10M 2012</t>
  </si>
  <si>
    <t>11M 2012</t>
  </si>
  <si>
    <t>12M 2012</t>
  </si>
  <si>
    <t>1M 2013</t>
  </si>
  <si>
    <t>2M 2013</t>
  </si>
  <si>
    <t>3M 2013</t>
  </si>
  <si>
    <t>4M 2013</t>
  </si>
  <si>
    <t>5M 2013</t>
  </si>
  <si>
    <t>6M 2013</t>
  </si>
  <si>
    <t>7M 2013</t>
  </si>
  <si>
    <t>8M 2013</t>
  </si>
  <si>
    <t>9M 2013</t>
  </si>
  <si>
    <t>10M 2013</t>
  </si>
  <si>
    <t>11M 2013</t>
  </si>
  <si>
    <t>12M 2013</t>
  </si>
  <si>
    <t>1M 2014</t>
  </si>
  <si>
    <t>2M 2014</t>
  </si>
  <si>
    <t>3M 2014</t>
  </si>
  <si>
    <t>4M 2014</t>
  </si>
  <si>
    <t>5M 2014</t>
  </si>
  <si>
    <t>6M 2014</t>
  </si>
  <si>
    <t>7M 2014</t>
  </si>
  <si>
    <t>8M 2014</t>
  </si>
  <si>
    <t>9M 2014</t>
  </si>
  <si>
    <t>10M 2014</t>
  </si>
  <si>
    <t>11M 2014</t>
  </si>
  <si>
    <t>12M 2014</t>
  </si>
  <si>
    <t>1M 2015</t>
  </si>
  <si>
    <t>2M 2015</t>
  </si>
  <si>
    <t>3M 2015</t>
  </si>
  <si>
    <t>4M 2015</t>
  </si>
  <si>
    <t>5M 2015</t>
  </si>
  <si>
    <t>6M 2015</t>
  </si>
  <si>
    <t>7M 2015</t>
  </si>
  <si>
    <t>8M 2015</t>
  </si>
  <si>
    <t>9M 2015</t>
  </si>
  <si>
    <t>10M 2015</t>
  </si>
  <si>
    <t>11M 2015</t>
  </si>
  <si>
    <t>12M 2015</t>
  </si>
  <si>
    <t>1M 2016</t>
  </si>
  <si>
    <t>2M 2016</t>
  </si>
  <si>
    <t>3M 2016</t>
  </si>
  <si>
    <t>4M 2016</t>
  </si>
  <si>
    <t>5M 2016</t>
  </si>
  <si>
    <t>6M 2016</t>
  </si>
  <si>
    <t>7M 2016</t>
  </si>
  <si>
    <t>8M 2016</t>
  </si>
  <si>
    <t>9M 2016</t>
  </si>
  <si>
    <t>10M 2016</t>
  </si>
  <si>
    <t>11M 2016</t>
  </si>
  <si>
    <t>12M 2016</t>
  </si>
  <si>
    <t>1M 2017</t>
  </si>
  <si>
    <t>2M 2017</t>
  </si>
  <si>
    <t>3M 2017</t>
  </si>
  <si>
    <t>4M 2017</t>
  </si>
  <si>
    <t>5M 2017</t>
  </si>
  <si>
    <t>6M 2017</t>
  </si>
  <si>
    <t>7M 2017</t>
  </si>
  <si>
    <t>8M 2017</t>
  </si>
  <si>
    <t>9M 2017</t>
  </si>
  <si>
    <t>10M 2017</t>
  </si>
  <si>
    <t>11M 2017</t>
  </si>
  <si>
    <t>12M 2017</t>
  </si>
  <si>
    <t>1M 2018</t>
  </si>
  <si>
    <t>2M 2018</t>
  </si>
  <si>
    <t>3M 2018</t>
  </si>
  <si>
    <t>4M 2018</t>
  </si>
  <si>
    <t>5M 2018</t>
  </si>
  <si>
    <t>6M 2018</t>
  </si>
  <si>
    <t>7M 2018</t>
  </si>
  <si>
    <t>8M 2018</t>
  </si>
  <si>
    <t>9M 2018</t>
  </si>
  <si>
    <t>10M 2018</t>
  </si>
  <si>
    <t>11M 2018</t>
  </si>
  <si>
    <t>12M 2018</t>
  </si>
  <si>
    <t>1M 2019</t>
  </si>
  <si>
    <t>2M 2019</t>
  </si>
  <si>
    <t>3M 2019</t>
  </si>
  <si>
    <t>4M 2019</t>
  </si>
  <si>
    <t>5M 2019</t>
  </si>
  <si>
    <t>6M 2019</t>
  </si>
  <si>
    <t>7M 2019</t>
  </si>
  <si>
    <t>8M 2019</t>
  </si>
  <si>
    <t>9M 2019</t>
  </si>
  <si>
    <t>10M 2019</t>
  </si>
  <si>
    <t>11M 2019</t>
  </si>
  <si>
    <t>12M 2019</t>
  </si>
  <si>
    <t>1M 2020</t>
  </si>
  <si>
    <t>2M 2020</t>
  </si>
  <si>
    <t>3M 2020</t>
  </si>
  <si>
    <t>4M 2020</t>
  </si>
  <si>
    <t>5M 2020</t>
  </si>
  <si>
    <t>6M 2020</t>
  </si>
  <si>
    <t>7M 2020</t>
  </si>
  <si>
    <t>8M 2020</t>
  </si>
  <si>
    <t>9M 2020</t>
  </si>
  <si>
    <t>10M 2020</t>
  </si>
  <si>
    <t>11M 2020</t>
  </si>
  <si>
    <t>12M 2020</t>
  </si>
  <si>
    <t>1M 2021</t>
  </si>
  <si>
    <t>2M 2021</t>
  </si>
  <si>
    <t>3M 2021</t>
  </si>
  <si>
    <t>4M 2021</t>
  </si>
  <si>
    <t>5M 2021</t>
  </si>
  <si>
    <t>6M 2021</t>
  </si>
  <si>
    <t>7M 2021</t>
  </si>
  <si>
    <t>8M 2021</t>
  </si>
  <si>
    <t>9M 2021</t>
  </si>
  <si>
    <t>10M 2021</t>
  </si>
  <si>
    <t>11M 2021</t>
  </si>
  <si>
    <t>12M 2021</t>
  </si>
  <si>
    <t>1M 2022</t>
  </si>
  <si>
    <t>2M 2022</t>
  </si>
  <si>
    <t>3M 2022</t>
  </si>
  <si>
    <t>4M 2022</t>
  </si>
  <si>
    <t>5M 2022</t>
  </si>
  <si>
    <t>6M 2022</t>
  </si>
  <si>
    <t>7M 2022</t>
  </si>
  <si>
    <t>8M 2022</t>
  </si>
  <si>
    <t>9M 2022</t>
  </si>
  <si>
    <t>10M 2022</t>
  </si>
  <si>
    <t>11M 2022</t>
  </si>
  <si>
    <t>12M 2022</t>
  </si>
  <si>
    <t>1M 2023</t>
  </si>
  <si>
    <t>2M 2023</t>
  </si>
  <si>
    <t>3M 2023</t>
  </si>
  <si>
    <t>4M 2023</t>
  </si>
  <si>
    <t>5M 2023</t>
  </si>
  <si>
    <t>6M 2023</t>
  </si>
  <si>
    <t>7M 2023</t>
  </si>
  <si>
    <t>8M 2023</t>
  </si>
  <si>
    <t>9M 2023</t>
  </si>
  <si>
    <t>10M 2023</t>
  </si>
  <si>
    <t>11M 2023</t>
  </si>
  <si>
    <t>12M 2023</t>
  </si>
  <si>
    <t>Saudi Production Change</t>
  </si>
  <si>
    <t>WTI Production Change</t>
  </si>
  <si>
    <t>Saudi Production Change Crude oil</t>
  </si>
  <si>
    <t>rbob gasoline futures</t>
  </si>
  <si>
    <t>consumption_gas_retail</t>
  </si>
  <si>
    <t>gas_net_imports</t>
  </si>
  <si>
    <t>1Q-2000</t>
  </si>
  <si>
    <t>2Q-2000</t>
  </si>
  <si>
    <t>3Q-2000</t>
  </si>
  <si>
    <t>4Q-2000</t>
  </si>
  <si>
    <t>gasoline_net_imports</t>
  </si>
  <si>
    <t>Weekly U.S. Regular All Formulations Retail Gasoline Prices</t>
  </si>
  <si>
    <t>https://www.eia.gov/dnav/pet/hist/LeafHandler.ashx?n=PET&amp;s=EMM_EPMR_PTE_NUS_DPG&amp;f=W</t>
  </si>
  <si>
    <t>23:57:56 GMT-0700 (Pacific Daylight Time)</t>
  </si>
  <si>
    <t>Source: U.S. Energy Information Administration</t>
  </si>
  <si>
    <t>Week of</t>
  </si>
  <si>
    <t>Weekly U.S. Regular All Formulations Retail Gasoline Prices Dollars per Gallon</t>
  </si>
  <si>
    <t>Row Labels</t>
  </si>
  <si>
    <t>Sum of Weekly U.S. Regular All Formulations Retail Gasoline Prices Dollars per Gallon</t>
  </si>
  <si>
    <t>Count of Quarters</t>
  </si>
  <si>
    <t>quaterly</t>
  </si>
  <si>
    <t>calc</t>
  </si>
  <si>
    <t>2001</t>
  </si>
  <si>
    <t>Qtr1</t>
  </si>
  <si>
    <t>Qtr2</t>
  </si>
  <si>
    <t>Qtr3</t>
  </si>
  <si>
    <t>Qtr4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</si>
  <si>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</si>
  <si>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</si>
  <si>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</si>
  <si>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</si>
  <si>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</si>
  <si>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</si>
  <si>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</si>
  <si>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</si>
  <si>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</si>
  <si>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</si>
  <si>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</si>
  <si>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</si>
  <si>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</si>
  <si>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</si>
  <si>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</si>
  <si>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</si>
  <si>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</si>
  <si>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</si>
  <si>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</si>
  <si>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</si>
  <si>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</si>
  <si>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US gasoline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</si>
</sst>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62af06e805770b2/DataCamp/Class/Investing_Analysis/Week%201/Draft%20data%20beween%20gasprice%20and%20stock%20pric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ire Deng" refreshedDate="44799.651728935183" createdVersion="8" refreshedVersion="8" minRefreshableVersion="3" recordCount="1129">
  <cacheSource type="worksheet">
    <worksheetSource ref="A5:B1134" sheet="Weekly_U.S._Regular_All_Formula" r:id="rId2"/>
  </cacheSource>
  <cacheFields count="4">
    <cacheField name="Week of" numFmtId="14">
      <sharedItems containsSemiMixedTypes="0" containsNonDate="0" containsDate="1" containsString="0" minDate="2001-01-01T00:00:00" maxDate="2022-08-16T00:00:00" count="1129">
        <d v="2001-01-01T00:00:00"/>
        <d v="2001-01-08T00:00:00"/>
        <d v="2001-01-15T00:00:00"/>
        <d v="2001-01-22T00:00:00"/>
        <d v="2001-01-29T00:00:00"/>
        <d v="2001-02-05T00:00:00"/>
        <d v="2001-02-12T00:00:00"/>
        <d v="2001-02-19T00:00:00"/>
        <d v="2001-02-26T00:00:00"/>
        <d v="2001-03-05T00:00:00"/>
        <d v="2001-03-12T00:00:00"/>
        <d v="2001-03-19T00:00:00"/>
        <d v="2001-03-26T00:00:00"/>
        <d v="2001-04-02T00:00:00"/>
        <d v="2001-04-09T00:00:00"/>
        <d v="2001-04-16T00:00:00"/>
        <d v="2001-04-23T00:00:00"/>
        <d v="2001-04-30T00:00:00"/>
        <d v="2001-05-07T00:00:00"/>
        <d v="2001-05-14T00:00:00"/>
        <d v="2001-05-21T00:00:00"/>
        <d v="2001-05-28T00:00:00"/>
        <d v="2001-06-04T00:00:00"/>
        <d v="2001-06-11T00:00:00"/>
        <d v="2001-06-18T00:00:00"/>
        <d v="2001-06-25T00:00:00"/>
        <d v="2001-07-02T00:00:00"/>
        <d v="2001-07-09T00:00:00"/>
        <d v="2001-07-16T00:00:00"/>
        <d v="2001-07-23T00:00:00"/>
        <d v="2001-07-30T00:00:00"/>
        <d v="2001-08-06T00:00:00"/>
        <d v="2001-08-13T00:00:00"/>
        <d v="2001-08-20T00:00:00"/>
        <d v="2001-08-27T00:00:00"/>
        <d v="2001-09-03T00:00:00"/>
        <d v="2001-09-10T00:00:00"/>
        <d v="2001-09-17T00:00:00"/>
        <d v="2001-09-24T00:00:00"/>
        <d v="2001-10-01T00:00:00"/>
        <d v="2001-10-08T00:00:00"/>
        <d v="2001-10-15T00:00:00"/>
        <d v="2001-10-22T00:00:00"/>
        <d v="2001-10-29T00:00:00"/>
        <d v="2001-11-05T00:00:00"/>
        <d v="2001-11-12T00:00:00"/>
        <d v="2001-11-19T00:00:00"/>
        <d v="2001-11-26T00:00:00"/>
        <d v="2001-12-03T00:00:00"/>
        <d v="2001-12-10T00:00:00"/>
        <d v="2001-12-17T00:00:00"/>
        <d v="2001-12-24T00:00:00"/>
        <d v="2001-12-31T00:00:00"/>
        <d v="2002-01-07T00:00:00"/>
        <d v="2002-01-14T00:00:00"/>
        <d v="2002-01-21T00:00:00"/>
        <d v="2002-01-28T00:00:00"/>
        <d v="2002-02-04T00:00:00"/>
        <d v="2002-02-11T00:00:00"/>
        <d v="2002-02-18T00:00:00"/>
        <d v="2002-02-25T00:00:00"/>
        <d v="2002-03-04T00:00:00"/>
        <d v="2002-03-11T00:00:00"/>
        <d v="2002-03-18T00:00:00"/>
        <d v="2002-03-25T00:00:00"/>
        <d v="2002-04-01T00:00:00"/>
        <d v="2002-04-08T00:00:00"/>
        <d v="2002-04-15T00:00:00"/>
        <d v="2002-04-22T00:00:00"/>
        <d v="2002-04-29T00:00:00"/>
        <d v="2002-05-06T00:00:00"/>
        <d v="2002-05-13T00:00:00"/>
        <d v="2002-05-20T00:00:00"/>
        <d v="2002-05-27T00:00:00"/>
        <d v="2002-06-03T00:00:00"/>
        <d v="2002-06-10T00:00:00"/>
        <d v="2002-06-17T00:00:00"/>
        <d v="2002-06-24T00:00:00"/>
        <d v="2002-07-01T00:00:00"/>
        <d v="2002-07-08T00:00:00"/>
        <d v="2002-07-15T00:00:00"/>
        <d v="2002-07-22T00:00:00"/>
        <d v="2002-07-29T00:00:00"/>
        <d v="2002-08-05T00:00:00"/>
        <d v="2002-08-12T00:00:00"/>
        <d v="2002-08-19T00:00:00"/>
        <d v="2002-08-26T00:00:00"/>
        <d v="2002-09-02T00:00:00"/>
        <d v="2002-09-09T00:00:00"/>
        <d v="2002-09-16T00:00:00"/>
        <d v="2002-09-23T00:00:00"/>
        <d v="2002-09-30T00:00:00"/>
        <d v="2002-10-07T00:00:00"/>
        <d v="2002-10-14T00:00:00"/>
        <d v="2002-10-21T00:00:00"/>
        <d v="2002-10-28T00:00:00"/>
        <d v="2002-11-04T00:00:00"/>
        <d v="2002-11-11T00:00:00"/>
        <d v="2002-11-18T00:00:00"/>
        <d v="2002-11-25T00:00:00"/>
        <d v="2002-12-02T00:00:00"/>
        <d v="2002-12-09T00:00:00"/>
        <d v="2002-12-16T00:00:00"/>
        <d v="2002-12-23T00:00:00"/>
        <d v="2002-12-30T00:00:00"/>
        <d v="2003-01-06T00:00:00"/>
        <d v="2003-01-13T00:00:00"/>
        <d v="2003-01-20T00:00:00"/>
        <d v="2003-01-27T00:00:00"/>
        <d v="2003-02-03T00:00:00"/>
        <d v="2003-02-10T00:00:00"/>
        <d v="2003-02-17T00:00:00"/>
        <d v="2003-02-24T00:00:00"/>
        <d v="2003-03-03T00:00:00"/>
        <d v="2003-03-10T00:00:00"/>
        <d v="2003-03-17T00:00:00"/>
        <d v="2003-03-24T00:00:00"/>
        <d v="2003-03-31T00:00:00"/>
        <d v="2003-04-07T00:00:00"/>
        <d v="2003-04-14T00:00:00"/>
        <d v="2003-04-21T00:00:00"/>
        <d v="2003-04-28T00:00:00"/>
        <d v="2003-05-05T00:00:00"/>
        <d v="2003-05-12T00:00:00"/>
        <d v="2003-05-19T00:00:00"/>
        <d v="2003-05-26T00:00:00"/>
        <d v="2003-06-02T00:00:00"/>
        <d v="2003-06-09T00:00:00"/>
        <d v="2003-06-16T00:00:00"/>
        <d v="2003-06-23T00:00:00"/>
        <d v="2003-06-30T00:00:00"/>
        <d v="2003-07-07T00:00:00"/>
        <d v="2003-07-14T00:00:00"/>
        <d v="2003-07-21T00:00:00"/>
        <d v="2003-07-28T00:00:00"/>
        <d v="2003-08-04T00:00:00"/>
        <d v="2003-08-11T00:00:00"/>
        <d v="2003-08-18T00:00:00"/>
        <d v="2003-08-25T00:00:00"/>
        <d v="2003-09-01T00:00:00"/>
        <d v="2003-09-08T00:00:00"/>
        <d v="2003-09-15T00:00:00"/>
        <d v="2003-09-22T00:00:00"/>
        <d v="2003-09-29T00:00:00"/>
        <d v="2003-10-06T00:00:00"/>
        <d v="2003-10-13T00:00:00"/>
        <d v="2003-10-20T00:00:00"/>
        <d v="2003-10-27T00:00:00"/>
        <d v="2003-11-03T00:00:00"/>
        <d v="2003-11-10T00:00:00"/>
        <d v="2003-11-17T00:00:00"/>
        <d v="2003-11-24T00:00:00"/>
        <d v="2003-12-01T00:00:00"/>
        <d v="2003-12-08T00:00:00"/>
        <d v="2003-12-15T00:00:00"/>
        <d v="2003-12-22T00:00:00"/>
        <d v="2003-12-29T00:00:00"/>
        <d v="2004-01-05T00:00:00"/>
        <d v="2004-01-12T00:00:00"/>
        <d v="2004-01-19T00:00:00"/>
        <d v="2004-01-26T00:00:00"/>
        <d v="2004-02-02T00:00:00"/>
        <d v="2004-02-09T00:00:00"/>
        <d v="2004-02-16T00:00:00"/>
        <d v="2004-02-23T00:00:00"/>
        <d v="2004-03-01T00:00:00"/>
        <d v="2004-03-08T00:00:00"/>
        <d v="2004-03-15T00:00:00"/>
        <d v="2004-03-22T00:00:00"/>
        <d v="2004-03-29T00:00:00"/>
        <d v="2004-04-05T00:00:00"/>
        <d v="2004-04-12T00:00:00"/>
        <d v="2004-04-19T00:00:00"/>
        <d v="2004-04-26T00:00:00"/>
        <d v="2004-05-03T00:00:00"/>
        <d v="2004-05-10T00:00:00"/>
        <d v="2004-05-17T00:00:00"/>
        <d v="2004-05-24T00:00:00"/>
        <d v="2004-05-31T00:00:00"/>
        <d v="2004-06-07T00:00:00"/>
        <d v="2004-06-14T00:00:00"/>
        <d v="2004-06-21T00:00:00"/>
        <d v="2004-06-28T00:00:00"/>
        <d v="2004-07-05T00:00:00"/>
        <d v="2004-07-12T00:00:00"/>
        <d v="2004-07-19T00:00:00"/>
        <d v="2004-07-26T00:00:00"/>
        <d v="2004-08-02T00:00:00"/>
        <d v="2004-08-09T00:00:00"/>
        <d v="2004-08-16T00:00:00"/>
        <d v="2004-08-23T00:00:00"/>
        <d v="2004-08-30T00:00:00"/>
        <d v="2004-09-06T00:00:00"/>
        <d v="2004-09-13T00:00:00"/>
        <d v="2004-09-20T00:00:00"/>
        <d v="2004-09-27T00:00:00"/>
        <d v="2004-10-04T00:00:00"/>
        <d v="2004-10-11T00:00:00"/>
        <d v="2004-10-18T00:00:00"/>
        <d v="2004-10-25T00:00:00"/>
        <d v="2004-11-01T00:00:00"/>
        <d v="2004-11-08T00:00:00"/>
        <d v="2004-11-15T00:00:00"/>
        <d v="2004-11-22T00:00:00"/>
        <d v="2004-11-29T00:00:00"/>
        <d v="2004-12-06T00:00:00"/>
        <d v="2004-12-13T00:00:00"/>
        <d v="2004-12-20T00:00:00"/>
        <d v="2004-12-27T00:00:00"/>
        <d v="2005-01-03T00:00:00"/>
        <d v="2005-01-10T00:00:00"/>
        <d v="2005-01-17T00:00:00"/>
        <d v="2005-01-24T00:00:00"/>
        <d v="2005-01-31T00:00:00"/>
        <d v="2005-02-07T00:00:00"/>
        <d v="2005-02-14T00:00:00"/>
        <d v="2005-02-21T00:00:00"/>
        <d v="2005-02-28T00:00:00"/>
        <d v="2005-03-07T00:00:00"/>
        <d v="2005-03-14T00:00:00"/>
        <d v="2005-03-21T00:00:00"/>
        <d v="2005-03-28T00:00:00"/>
        <d v="2005-04-04T00:00:00"/>
        <d v="2005-04-11T00:00:00"/>
        <d v="2005-04-18T00:00:00"/>
        <d v="2005-04-25T00:00:00"/>
        <d v="2005-05-02T00:00:00"/>
        <d v="2005-05-09T00:00:00"/>
        <d v="2005-05-16T00:00:00"/>
        <d v="2005-05-23T00:00:00"/>
        <d v="2005-05-30T00:00:00"/>
        <d v="2005-06-06T00:00:00"/>
        <d v="2005-06-13T00:00:00"/>
        <d v="2005-06-20T00:00:00"/>
        <d v="2005-06-27T00:00:00"/>
        <d v="2005-07-04T00:00:00"/>
        <d v="2005-07-11T00:00:00"/>
        <d v="2005-07-18T00:00:00"/>
        <d v="2005-07-25T00:00:00"/>
        <d v="2005-08-01T00:00:00"/>
        <d v="2005-08-08T00:00:00"/>
        <d v="2005-08-15T00:00:00"/>
        <d v="2005-08-22T00:00:00"/>
        <d v="2005-08-29T00:00:00"/>
        <d v="2005-09-05T00:00:00"/>
        <d v="2005-09-12T00:00:00"/>
        <d v="2005-09-19T00:00:00"/>
        <d v="2005-09-26T00:00:00"/>
        <d v="2005-10-03T00:00:00"/>
        <d v="2005-10-10T00:00:00"/>
        <d v="2005-10-17T00:00:00"/>
        <d v="2005-10-24T00:00:00"/>
        <d v="2005-10-31T00:00:00"/>
        <d v="2005-11-07T00:00:00"/>
        <d v="2005-11-14T00:00:00"/>
        <d v="2005-11-21T00:00:00"/>
        <d v="2005-11-28T00:00:00"/>
        <d v="2005-12-05T00:00:00"/>
        <d v="2005-12-12T00:00:00"/>
        <d v="2005-12-19T00:00:00"/>
        <d v="2005-12-26T00:00:00"/>
        <d v="2006-01-02T00:00:00"/>
        <d v="2006-01-09T00:00:00"/>
        <d v="2006-01-16T00:00:00"/>
        <d v="2006-01-23T00:00:00"/>
        <d v="2006-01-30T00:00:00"/>
        <d v="2006-02-06T00:00:00"/>
        <d v="2006-02-13T00:00:00"/>
        <d v="2006-02-20T00:00:00"/>
        <d v="2006-02-27T00:00:00"/>
        <d v="2006-03-06T00:00:00"/>
        <d v="2006-03-13T00:00:00"/>
        <d v="2006-03-20T00:00:00"/>
        <d v="2006-03-27T00:00:00"/>
        <d v="2006-04-03T00:00:00"/>
        <d v="2006-04-10T00:00:00"/>
        <d v="2006-04-17T00:00:00"/>
        <d v="2006-04-24T00:00:00"/>
        <d v="2006-05-01T00:00:00"/>
        <d v="2006-05-08T00:00:00"/>
        <d v="2006-05-15T00:00:00"/>
        <d v="2006-05-22T00:00:00"/>
        <d v="2006-05-29T00:00:00"/>
        <d v="2006-06-05T00:00:00"/>
        <d v="2006-06-12T00:00:00"/>
        <d v="2006-06-19T00:00:00"/>
        <d v="2006-06-26T00:00:00"/>
        <d v="2006-07-03T00:00:00"/>
        <d v="2006-07-10T00:00:00"/>
        <d v="2006-07-17T00:00:00"/>
        <d v="2006-07-24T00:00:00"/>
        <d v="2006-07-31T00:00:00"/>
        <d v="2006-08-07T00:00:00"/>
        <d v="2006-08-14T00:00:00"/>
        <d v="2006-08-21T00:00:00"/>
        <d v="2006-08-28T00:00:00"/>
        <d v="2006-09-04T00:00:00"/>
        <d v="2006-09-11T00:00:00"/>
        <d v="2006-09-18T00:00:00"/>
        <d v="2006-09-25T00:00:00"/>
        <d v="2006-10-02T00:00:00"/>
        <d v="2006-10-09T00:00:00"/>
        <d v="2006-10-16T00:00:00"/>
        <d v="2006-10-23T00:00:00"/>
        <d v="2006-10-30T00:00:00"/>
        <d v="2006-11-06T00:00:00"/>
        <d v="2006-11-13T00:00:00"/>
        <d v="2006-11-20T00:00:00"/>
        <d v="2006-11-27T00:00:00"/>
        <d v="2006-12-04T00:00:00"/>
        <d v="2006-12-11T00:00:00"/>
        <d v="2006-12-18T00:00:00"/>
        <d v="2006-12-25T00:00:00"/>
        <d v="2007-01-01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09T00:00:00"/>
        <d v="2007-04-16T00:00:00"/>
        <d v="2007-04-23T00:00:00"/>
        <d v="2007-04-30T00:00:00"/>
        <d v="2007-05-07T00:00:00"/>
        <d v="2007-05-14T00:00:00"/>
        <d v="2007-05-21T00:00:00"/>
        <d v="2007-05-28T00:00:00"/>
        <d v="2007-06-04T00:00:00"/>
        <d v="2007-06-11T00:00:00"/>
        <d v="2007-06-18T00:00:00"/>
        <d v="2007-06-25T00:00:00"/>
        <d v="2007-07-02T00:00:00"/>
        <d v="2007-07-09T00:00:00"/>
        <d v="2007-07-16T00:00:00"/>
        <d v="2007-07-23T00:00:00"/>
        <d v="2007-07-30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2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7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4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  <d v="2008-05-26T00:00:00"/>
        <d v="2008-06-02T00:00:00"/>
        <d v="2008-06-09T00:00:00"/>
        <d v="2008-06-16T00:00:00"/>
        <d v="2008-06-23T00:00:00"/>
        <d v="2008-06-30T00:00:00"/>
        <d v="2008-07-07T00:00:00"/>
        <d v="2008-07-14T00:00:00"/>
        <d v="2008-07-21T00:00:00"/>
        <d v="2008-07-28T00:00:00"/>
        <d v="2008-08-04T00:00:00"/>
        <d v="2008-08-11T00:00:00"/>
        <d v="2008-08-18T00:00:00"/>
        <d v="2008-08-25T00:00:00"/>
        <d v="2008-09-01T00:00:00"/>
        <d v="2008-09-08T00:00:00"/>
        <d v="2008-09-15T00:00:00"/>
        <d v="2008-09-22T00:00:00"/>
        <d v="2008-09-29T00:00:00"/>
        <d v="2008-10-06T00:00:00"/>
        <d v="2008-10-13T00:00:00"/>
        <d v="2008-10-20T00:00:00"/>
        <d v="2008-10-27T00:00:00"/>
        <d v="2008-11-03T00:00:00"/>
        <d v="2008-11-10T00:00:00"/>
        <d v="2008-11-17T00:00:00"/>
        <d v="2008-11-24T00:00:00"/>
        <d v="2008-12-01T00:00:00"/>
        <d v="2008-12-08T00:00:00"/>
        <d v="2008-12-15T00:00:00"/>
        <d v="2008-12-22T00:00:00"/>
        <d v="2008-12-29T00:00:00"/>
        <d v="2009-01-05T00:00:00"/>
        <d v="2009-01-12T00:00:00"/>
        <d v="2009-01-19T00:00:00"/>
        <d v="2009-01-26T00:00:00"/>
        <d v="2009-02-02T00:00:00"/>
        <d v="2009-02-09T00:00:00"/>
        <d v="2009-02-16T00:00:00"/>
        <d v="2009-02-23T00:00:00"/>
        <d v="2009-03-02T00:00:00"/>
        <d v="2009-03-09T00:00:00"/>
        <d v="2009-03-16T00:00:00"/>
        <d v="2009-03-23T00:00:00"/>
        <d v="2009-03-30T00:00:00"/>
        <d v="2009-04-06T00:00:00"/>
        <d v="2009-04-13T00:00:00"/>
        <d v="2009-04-20T00:00:00"/>
        <d v="2009-04-27T00:00:00"/>
        <d v="2009-05-04T00:00:00"/>
        <d v="2009-05-11T00:00:00"/>
        <d v="2009-05-18T00:00:00"/>
        <d v="2009-05-25T00:00:00"/>
        <d v="2009-06-01T00:00:00"/>
        <d v="2009-06-08T00:00:00"/>
        <d v="2009-06-15T00:00:00"/>
        <d v="2009-06-22T00:00:00"/>
        <d v="2009-06-29T00:00:00"/>
        <d v="2009-07-06T00:00:00"/>
        <d v="2009-07-13T00:00:00"/>
        <d v="2009-07-20T00:00:00"/>
        <d v="2009-07-27T00:00:00"/>
        <d v="2009-08-03T00:00:00"/>
        <d v="2009-08-10T00:00:00"/>
        <d v="2009-08-17T00:00:00"/>
        <d v="2009-08-24T00:00:00"/>
        <d v="2009-08-31T00:00:00"/>
        <d v="2009-09-07T00:00:00"/>
        <d v="2009-09-14T00:00:00"/>
        <d v="2009-09-21T00:00:00"/>
        <d v="2009-09-28T00:00:00"/>
        <d v="2009-10-05T00:00:00"/>
        <d v="2009-10-12T00:00:00"/>
        <d v="2009-10-19T00:00:00"/>
        <d v="2009-10-26T00:00:00"/>
        <d v="2009-11-02T00:00:00"/>
        <d v="2009-11-09T00:00:00"/>
        <d v="2009-11-16T00:00:00"/>
        <d v="2009-11-23T00:00:00"/>
        <d v="2009-11-30T00:00:00"/>
        <d v="2009-12-07T00:00:00"/>
        <d v="2009-12-14T00:00:00"/>
        <d v="2009-12-21T00:00:00"/>
        <d v="2009-12-28T00:00:00"/>
        <d v="2010-01-04T00:00:00"/>
        <d v="2010-01-11T00:00:00"/>
        <d v="2010-01-18T00:00:00"/>
        <d v="2010-01-25T00:00:00"/>
        <d v="2010-02-01T00:00:00"/>
        <d v="2010-02-08T00:00:00"/>
        <d v="2010-02-15T00:00:00"/>
        <d v="2010-02-22T00:00:00"/>
        <d v="2010-03-01T00:00:00"/>
        <d v="2010-03-08T00:00:00"/>
        <d v="2010-03-15T00:00:00"/>
        <d v="2010-03-22T00:00:00"/>
        <d v="2010-03-29T00:00:00"/>
        <d v="2010-04-05T00:00:00"/>
        <d v="2010-04-12T00:00:00"/>
        <d v="2010-04-19T00:00:00"/>
        <d v="2010-04-26T00:00:00"/>
        <d v="2010-05-03T00:00:00"/>
        <d v="2010-05-10T00:00:00"/>
        <d v="2010-05-17T00:00:00"/>
        <d v="2010-05-24T00:00:00"/>
        <d v="2010-05-31T00:00:00"/>
        <d v="2010-06-07T00:00:00"/>
        <d v="2010-06-14T00:00:00"/>
        <d v="2010-06-21T00:00:00"/>
        <d v="2010-06-28T00:00:00"/>
        <d v="2010-07-05T00:00:00"/>
        <d v="2010-07-12T00:00:00"/>
        <d v="2010-07-19T00:00:00"/>
        <d v="2010-07-26T00:00:00"/>
        <d v="2010-08-02T00:00:00"/>
        <d v="2010-08-09T00:00:00"/>
        <d v="2010-08-16T00:00:00"/>
        <d v="2010-08-23T00:00:00"/>
        <d v="2010-08-30T00:00:00"/>
        <d v="2010-09-06T00:00:00"/>
        <d v="2010-09-13T00:00:00"/>
        <d v="2010-09-20T00:00:00"/>
        <d v="2010-09-27T00:00:00"/>
        <d v="2010-10-04T00:00:00"/>
        <d v="2010-10-11T00:00:00"/>
        <d v="2010-10-18T00:00:00"/>
        <d v="2010-10-25T00:00:00"/>
        <d v="2010-11-01T00:00:00"/>
        <d v="2010-11-08T00:00:00"/>
        <d v="2010-11-15T00:00:00"/>
        <d v="2010-11-22T00:00:00"/>
        <d v="2010-11-29T00:00:00"/>
        <d v="2010-12-06T00:00:00"/>
        <d v="2010-12-13T00:00:00"/>
        <d v="2010-12-20T00:00:00"/>
        <d v="2010-12-27T00:00:00"/>
        <d v="2011-01-03T00:00:00"/>
        <d v="2011-01-10T00:00:00"/>
        <d v="2011-01-17T00:00:00"/>
        <d v="2011-01-24T00:00:00"/>
        <d v="2011-01-31T00:00:00"/>
        <d v="2011-02-07T00:00:00"/>
        <d v="2011-02-14T00:00:00"/>
        <d v="2011-02-21T00:00:00"/>
        <d v="2011-02-28T00:00:00"/>
        <d v="2011-03-07T00:00:00"/>
        <d v="2011-03-14T00:00:00"/>
        <d v="2011-03-21T00:00:00"/>
        <d v="2011-03-28T00:00:00"/>
        <d v="2011-04-04T00:00:00"/>
        <d v="2011-04-11T00:00:00"/>
        <d v="2011-04-18T00:00:00"/>
        <d v="2011-04-25T00:00:00"/>
        <d v="2011-05-02T00:00:00"/>
        <d v="2011-05-09T00:00:00"/>
        <d v="2011-05-16T00:00:00"/>
        <d v="2011-05-23T00:00:00"/>
        <d v="2011-05-30T00:00:00"/>
        <d v="2011-06-06T00:00:00"/>
        <d v="2011-06-13T00:00:00"/>
        <d v="2011-06-20T00:00:00"/>
        <d v="2011-06-27T00:00:00"/>
        <d v="2011-07-04T00:00:00"/>
        <d v="2011-07-11T00:00:00"/>
        <d v="2011-07-18T00:00:00"/>
        <d v="2011-07-25T00:00:00"/>
        <d v="2011-08-01T00:00:00"/>
        <d v="2011-08-08T00:00:00"/>
        <d v="2011-08-15T00:00:00"/>
        <d v="2011-08-22T00:00:00"/>
        <d v="2011-08-29T00:00:00"/>
        <d v="2011-09-05T00:00:00"/>
        <d v="2011-09-12T00:00:00"/>
        <d v="2011-09-19T00:00:00"/>
        <d v="2011-09-26T00:00:00"/>
        <d v="2011-10-03T00:00:00"/>
        <d v="2011-10-10T00:00:00"/>
        <d v="2011-10-17T00:00:00"/>
        <d v="2011-10-24T00:00:00"/>
        <d v="2011-10-31T00:00:00"/>
        <d v="2011-11-07T00:00:00"/>
        <d v="2011-11-14T00:00:00"/>
        <d v="2011-11-21T00:00:00"/>
        <d v="2011-11-28T00:00:00"/>
        <d v="2011-12-05T00:00:00"/>
        <d v="2011-12-12T00:00:00"/>
        <d v="2011-12-19T00:00:00"/>
        <d v="2011-12-26T00:00:00"/>
        <d v="2012-01-02T00:00:00"/>
        <d v="2012-01-09T00:00:00"/>
        <d v="2012-01-16T00:00:00"/>
        <d v="2012-01-23T00:00:00"/>
        <d v="2012-01-30T00:00:00"/>
        <d v="2012-02-06T00:00:00"/>
        <d v="2012-02-13T00:00:00"/>
        <d v="2012-02-20T00:00:00"/>
        <d v="2012-02-27T00:00:00"/>
        <d v="2012-03-05T00:00:00"/>
        <d v="2012-03-12T00:00:00"/>
        <d v="2012-03-19T00:00:00"/>
        <d v="2012-03-26T00:00:00"/>
        <d v="2012-04-02T00:00:00"/>
        <d v="2012-04-09T00:00:00"/>
        <d v="2012-04-16T00:00:00"/>
        <d v="2012-04-23T00:00:00"/>
        <d v="2012-04-30T00:00:00"/>
        <d v="2012-05-07T00:00:00"/>
        <d v="2012-05-14T00:00:00"/>
        <d v="2012-05-21T00:00:00"/>
        <d v="2012-05-28T00:00:00"/>
        <d v="2012-06-04T00:00:00"/>
        <d v="2012-06-11T00:00:00"/>
        <d v="2012-06-18T00:00:00"/>
        <d v="2012-06-25T00:00:00"/>
        <d v="2012-07-02T00:00:00"/>
        <d v="2012-07-09T00:00:00"/>
        <d v="2012-07-16T00:00:00"/>
        <d v="2012-07-23T00:00:00"/>
        <d v="2012-07-30T00:00:00"/>
        <d v="2012-08-06T00:00:00"/>
        <d v="2012-08-13T00:00:00"/>
        <d v="2012-08-20T00:00:00"/>
        <d v="2012-08-27T00:00:00"/>
        <d v="2012-09-03T00:00:00"/>
        <d v="2012-09-10T00:00:00"/>
        <d v="2012-09-17T00:00:00"/>
        <d v="2012-09-24T00:00:00"/>
        <d v="2012-10-01T00:00:00"/>
        <d v="2012-10-08T00:00:00"/>
        <d v="2012-10-15T00:00:00"/>
        <d v="2012-10-22T00:00:00"/>
        <d v="2012-10-29T00:00:00"/>
        <d v="2012-11-05T00:00:00"/>
        <d v="2012-11-12T00:00:00"/>
        <d v="2012-11-19T00:00:00"/>
        <d v="2012-11-26T00:00:00"/>
        <d v="2012-12-03T00:00:00"/>
        <d v="2012-12-10T00:00:00"/>
        <d v="2012-12-17T00:00:00"/>
        <d v="2012-12-24T00:00:00"/>
        <d v="2012-12-31T00:00:00"/>
        <d v="2013-01-07T00:00:00"/>
        <d v="2013-01-14T00:00:00"/>
        <d v="2013-01-21T00:00:00"/>
        <d v="2013-01-28T00:00:00"/>
        <d v="2013-02-04T00:00:00"/>
        <d v="2013-02-11T00:00:00"/>
        <d v="2013-02-18T00:00:00"/>
        <d v="2013-02-25T00:00:00"/>
        <d v="2013-03-04T00:00:00"/>
        <d v="2013-03-11T00:00:00"/>
        <d v="2013-03-18T00:00:00"/>
        <d v="2013-03-25T00:00:00"/>
        <d v="2013-04-01T00:00:00"/>
        <d v="2013-04-08T00:00:00"/>
        <d v="2013-04-15T00:00:00"/>
        <d v="2013-04-22T00:00:00"/>
        <d v="2013-04-29T00:00:00"/>
        <d v="2013-05-06T00:00:00"/>
        <d v="2013-05-13T00:00:00"/>
        <d v="2013-05-20T00:00:00"/>
        <d v="2013-05-27T00:00:00"/>
        <d v="2013-06-03T00:00:00"/>
        <d v="2013-06-10T00:00:00"/>
        <d v="2013-06-17T00:00:00"/>
        <d v="2013-06-24T00:00:00"/>
        <d v="2013-07-01T00:00:00"/>
        <d v="2013-07-08T00:00:00"/>
        <d v="2013-07-15T00:00:00"/>
        <d v="2013-07-22T00:00:00"/>
        <d v="2013-07-29T00:00:00"/>
        <d v="2013-08-05T00:00:00"/>
        <d v="2013-08-12T00:00:00"/>
        <d v="2013-08-19T00:00:00"/>
        <d v="2013-08-26T00:00:00"/>
        <d v="2013-09-02T00:00:00"/>
        <d v="2013-09-09T00:00:00"/>
        <d v="2013-09-16T00:00:00"/>
        <d v="2013-09-23T00:00:00"/>
        <d v="2013-09-30T00:00:00"/>
        <d v="2013-10-07T00:00:00"/>
        <d v="2013-10-14T00:00:00"/>
        <d v="2013-10-21T00:00:00"/>
        <d v="2013-10-28T00:00:00"/>
        <d v="2013-11-04T00:00:00"/>
        <d v="2013-11-11T00:00:00"/>
        <d v="2013-11-18T00:00:00"/>
        <d v="2013-11-25T00:00:00"/>
        <d v="2013-12-02T00:00:00"/>
        <d v="2013-12-09T00:00:00"/>
        <d v="2013-12-16T00:00:00"/>
        <d v="2013-12-23T00:00:00"/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  <d v="2015-01-05T00:00:00"/>
        <d v="2015-01-12T00:00:00"/>
        <d v="2015-01-19T00:00:00"/>
        <d v="2015-01-26T00:00:00"/>
        <d v="2015-02-02T00:00:00"/>
        <d v="2015-02-09T00:00:00"/>
        <d v="2015-02-16T00:00:00"/>
        <d v="2015-02-23T00:00:00"/>
        <d v="2015-03-02T00:00:00"/>
        <d v="2015-03-09T00:00:00"/>
        <d v="2015-03-16T00:00:00"/>
        <d v="2015-03-23T00:00:00"/>
        <d v="2015-03-30T00:00:00"/>
        <d v="2015-04-06T00:00:00"/>
        <d v="2015-04-13T00:00:00"/>
        <d v="2015-04-20T00:00:00"/>
        <d v="2015-04-27T00:00:00"/>
        <d v="2015-05-04T00:00:00"/>
        <d v="2015-05-11T00:00:00"/>
        <d v="2015-05-18T00:00:00"/>
        <d v="2015-05-25T00:00:00"/>
        <d v="2015-06-01T00:00:00"/>
        <d v="2015-06-08T00:00:00"/>
        <d v="2015-06-15T00:00:00"/>
        <d v="2015-06-22T00:00:00"/>
        <d v="2015-06-29T00:00:00"/>
        <d v="2015-07-06T00:00:00"/>
        <d v="2015-07-13T00:00:00"/>
        <d v="2015-07-20T00:00:00"/>
        <d v="2015-07-27T00:00:00"/>
        <d v="2015-08-03T00:00:00"/>
        <d v="2015-08-10T00:00:00"/>
        <d v="2015-08-17T00:00:00"/>
        <d v="2015-08-24T00:00:00"/>
        <d v="2015-08-31T00:00:00"/>
        <d v="2015-09-07T00:00:00"/>
        <d v="2015-09-14T00:00:00"/>
        <d v="2015-09-21T00:00:00"/>
        <d v="2015-09-28T00:00:00"/>
        <d v="2015-10-05T00:00:00"/>
        <d v="2015-10-12T00:00:00"/>
        <d v="2015-10-19T00:00:00"/>
        <d v="2015-10-26T00:00:00"/>
        <d v="2015-11-02T00:00:00"/>
        <d v="2015-11-09T00:00:00"/>
        <d v="2015-11-16T00:00:00"/>
        <d v="2015-11-23T00:00:00"/>
        <d v="2015-11-30T00:00:00"/>
        <d v="2015-12-07T00:00:00"/>
        <d v="2015-12-14T00:00:00"/>
        <d v="2015-12-21T00:00:00"/>
        <d v="2015-12-28T00:00:00"/>
        <d v="2016-01-04T00:00:00"/>
        <d v="2016-01-11T00:00:00"/>
        <d v="2016-01-18T00:00:00"/>
        <d v="2016-01-25T00:00:00"/>
        <d v="2016-02-01T00:00:00"/>
        <d v="2016-02-08T00:00:00"/>
        <d v="2016-02-15T00:00:00"/>
        <d v="2016-02-22T00:00:00"/>
        <d v="2016-02-29T00:00:00"/>
        <d v="2016-03-07T00:00:00"/>
        <d v="2016-03-14T00:00:00"/>
        <d v="2016-03-21T00:00:00"/>
        <d v="2016-03-28T00:00:00"/>
        <d v="2016-04-04T00:00:00"/>
        <d v="2016-04-11T00:00:00"/>
        <d v="2016-04-18T00:00:00"/>
        <d v="2016-04-25T00:00:00"/>
        <d v="2016-05-02T00:00:00"/>
        <d v="2016-05-09T00:00:00"/>
        <d v="2016-05-16T00:00:00"/>
        <d v="2016-05-23T00:00:00"/>
        <d v="2016-05-30T00:00:00"/>
        <d v="2016-06-06T00:00:00"/>
        <d v="2016-06-13T00:00:00"/>
        <d v="2016-06-20T00:00:00"/>
        <d v="2016-06-27T00:00:00"/>
        <d v="2016-07-04T00:00:00"/>
        <d v="2016-07-11T00:00:00"/>
        <d v="2016-07-18T00:00:00"/>
        <d v="2016-07-25T00:00:00"/>
        <d v="2016-08-01T00:00:00"/>
        <d v="2016-08-08T00:00:00"/>
        <d v="2016-08-15T00:00:00"/>
        <d v="2016-08-22T00:00:00"/>
        <d v="2016-08-29T00:00:00"/>
        <d v="2016-09-05T00:00:00"/>
        <d v="2016-09-12T00:00:00"/>
        <d v="2016-09-19T00:00:00"/>
        <d v="2016-09-26T00:00:00"/>
        <d v="2016-10-03T00:00:00"/>
        <d v="2016-10-10T00:00:00"/>
        <d v="2016-10-17T00:00:00"/>
        <d v="2016-10-24T00:00:00"/>
        <d v="2016-10-31T00:00:00"/>
        <d v="2016-11-07T00:00:00"/>
        <d v="2016-11-14T00:00:00"/>
        <d v="2016-11-21T00:00:00"/>
        <d v="2016-11-28T00:00:00"/>
        <d v="2016-12-05T00:00:00"/>
        <d v="2016-12-12T00:00:00"/>
        <d v="2016-12-19T00:00:00"/>
        <d v="2016-12-26T00:00:00"/>
        <d v="2017-01-02T00:00:00"/>
        <d v="2017-01-09T00:00:00"/>
        <d v="2017-01-16T00:00:00"/>
        <d v="2017-01-23T00:00:00"/>
        <d v="2017-01-30T00:00:00"/>
        <d v="2017-02-06T00:00:00"/>
        <d v="2017-02-13T00:00:00"/>
        <d v="2017-02-20T00:00:00"/>
        <d v="2017-02-27T00:00:00"/>
        <d v="2017-03-06T00:00:00"/>
        <d v="2017-03-13T00:00:00"/>
        <d v="2017-03-20T00:00:00"/>
        <d v="2017-03-27T00:00:00"/>
        <d v="2017-04-03T00:00:00"/>
        <d v="2017-04-10T00:00:00"/>
        <d v="2017-04-17T00:00:00"/>
        <d v="2017-04-24T00:00:00"/>
        <d v="2017-05-01T00:00:00"/>
        <d v="2017-05-08T00:00:00"/>
        <d v="2017-05-15T00:00:00"/>
        <d v="2017-05-22T00:00:00"/>
        <d v="2017-05-29T00:00:00"/>
        <d v="2017-06-05T00:00:00"/>
        <d v="2017-06-12T00:00:00"/>
        <d v="2017-06-19T00:00:00"/>
        <d v="2017-06-26T00:00:00"/>
        <d v="2017-07-03T00:00:00"/>
        <d v="2017-07-10T00:00:00"/>
        <d v="2017-07-17T00:00:00"/>
        <d v="2017-07-24T00:00:00"/>
        <d v="2017-07-31T00:00:00"/>
        <d v="2017-08-07T00:00:00"/>
        <d v="2017-08-14T00:00:00"/>
        <d v="2017-08-21T00:00:00"/>
        <d v="2017-08-28T00:00:00"/>
        <d v="2017-09-04T00:00:00"/>
        <d v="2017-09-11T00:00:00"/>
        <d v="2017-09-18T00:00:00"/>
        <d v="2017-09-25T00:00:00"/>
        <d v="2017-10-02T00:00:00"/>
        <d v="2017-10-09T00:00:00"/>
        <d v="2017-10-16T00:00:00"/>
        <d v="2017-10-23T00:00:00"/>
        <d v="2017-10-30T00:00:00"/>
        <d v="2017-11-06T00:00:00"/>
        <d v="2017-11-13T00:00:00"/>
        <d v="2017-11-20T00:00:00"/>
        <d v="2017-11-27T00:00:00"/>
        <d v="2017-12-04T00:00:00"/>
        <d v="2017-12-11T00:00:00"/>
        <d v="2017-12-18T00:00:00"/>
        <d v="2017-12-25T00:00:00"/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  <d v="2018-06-18T00:00:00"/>
        <d v="2018-06-25T00:00:00"/>
        <d v="2018-07-02T00:00:00"/>
        <d v="2018-07-09T00:00:00"/>
        <d v="2018-07-16T00:00:00"/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  <d v="2018-10-01T00:00:00"/>
        <d v="2018-10-08T00:00:00"/>
        <d v="2018-10-15T00:00:00"/>
        <d v="2018-10-22T00:00:00"/>
        <d v="2018-10-29T00:00:00"/>
        <d v="2018-11-05T00:00:00"/>
        <d v="2018-11-12T00:00:00"/>
        <d v="2018-11-19T00:00:00"/>
        <d v="2018-11-26T00:00:00"/>
        <d v="2018-12-03T00:00:00"/>
        <d v="2018-12-10T00:00:00"/>
        <d v="2018-12-17T00:00:00"/>
        <d v="2018-12-24T00:00:00"/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  <d v="2019-02-25T00:00:00"/>
        <d v="2019-03-04T00:00:00"/>
        <d v="2019-03-11T00:00:00"/>
        <d v="2019-03-18T00:00:00"/>
        <d v="2019-03-25T00:00:00"/>
        <d v="2019-04-01T00:00:00"/>
        <d v="2019-04-08T00:00:00"/>
        <d v="2019-04-15T00:00:00"/>
        <d v="2019-04-22T00:00:00"/>
        <d v="2019-04-29T00:00:00"/>
        <d v="2019-05-06T00:00:00"/>
        <d v="2019-05-13T00:00:00"/>
        <d v="2019-05-20T00:00:00"/>
        <d v="2019-05-27T00:00:00"/>
        <d v="2019-06-03T00:00:00"/>
        <d v="2019-06-10T00:00:00"/>
        <d v="2019-06-17T00:00:00"/>
        <d v="2019-06-24T00:00:00"/>
        <d v="2019-07-01T00:00:00"/>
        <d v="2019-07-08T00:00:00"/>
        <d v="2019-07-15T00:00:00"/>
        <d v="2019-07-22T00:00:00"/>
        <d v="2019-07-29T00:00:00"/>
        <d v="2019-08-05T00:00:00"/>
        <d v="2019-08-12T00:00:00"/>
        <d v="2019-08-19T00:00:00"/>
        <d v="2019-08-26T00:00:00"/>
        <d v="2019-09-02T00:00:00"/>
        <d v="2019-09-09T00:00:00"/>
        <d v="2019-09-16T00:00:00"/>
        <d v="2019-09-23T00:00:00"/>
        <d v="2019-09-30T00:00:00"/>
        <d v="2019-10-07T00:00:00"/>
        <d v="2019-10-14T00:00:00"/>
        <d v="2019-10-21T00:00:00"/>
        <d v="2019-10-28T00:00:00"/>
        <d v="2019-11-04T00:00:00"/>
        <d v="2019-11-11T00:00:00"/>
        <d v="2019-11-18T00:00:00"/>
        <d v="2019-11-25T00:00:00"/>
        <d v="2019-12-02T00:00:00"/>
        <d v="2019-12-09T00:00:00"/>
        <d v="2019-12-16T00:00:00"/>
        <d v="2019-12-23T00:00:00"/>
        <d v="2019-12-30T00:00:00"/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</sharedItems>
      <fieldGroup par="3" base="0">
        <rangePr groupBy="months" startDate="2001-01-01T00:00:00" endDate="2022-08-16T00:00:00"/>
        <groupItems count="14">
          <s v="&lt;1/1/20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2"/>
        </groupItems>
      </fieldGroup>
    </cacheField>
    <cacheField name="Weekly U.S. Regular All Formulations Retail Gasoline Prices Dollars per Gallon" numFmtId="0">
      <sharedItems containsSemiMixedTypes="0" containsString="0" containsNumber="1" minValue="1.0589999999999999" maxValue="5.0060000000000002" count="919">
        <n v="1.4059999999999999"/>
        <n v="1.425"/>
        <n v="1.474"/>
        <n v="1.4710000000000001"/>
        <n v="1.46"/>
        <n v="1.4430000000000001"/>
        <n v="1.476"/>
        <n v="1.4490000000000001"/>
        <n v="1.431"/>
        <n v="1.417"/>
        <n v="1.4119999999999999"/>
        <n v="1.4039999999999999"/>
        <n v="1.4419999999999999"/>
        <n v="1.5"/>
        <n v="1.571"/>
        <n v="1.619"/>
        <n v="1.6259999999999999"/>
        <n v="1.7030000000000001"/>
        <n v="1.7130000000000001"/>
        <n v="1.6870000000000001"/>
        <n v="1.704"/>
        <n v="1.679"/>
        <n v="1.647"/>
        <n v="1.601"/>
        <n v="1.538"/>
        <n v="1.4370000000000001"/>
        <n v="1.413"/>
        <n v="1.395"/>
        <n v="1.3839999999999999"/>
        <n v="1.3759999999999999"/>
        <n v="1.3919999999999999"/>
        <n v="1.427"/>
        <n v="1.488"/>
        <n v="1.5449999999999999"/>
        <n v="1.5269999999999999"/>
        <n v="1.5289999999999999"/>
        <n v="1.4850000000000001"/>
        <n v="1.4159999999999999"/>
        <n v="1.3520000000000001"/>
        <n v="1.3089999999999999"/>
        <n v="1.2649999999999999"/>
        <n v="1.2350000000000001"/>
        <n v="1.206"/>
        <n v="1.1819999999999999"/>
        <n v="1.167"/>
        <n v="1.127"/>
        <n v="1.1080000000000001"/>
        <n v="1.095"/>
        <n v="1.0589999999999999"/>
        <n v="1.0720000000000001"/>
        <n v="1.0960000000000001"/>
        <n v="1.1120000000000001"/>
        <n v="1.111"/>
        <n v="1.105"/>
        <n v="1.101"/>
        <n v="1.1160000000000001"/>
        <n v="1.107"/>
        <n v="1.1439999999999999"/>
        <n v="1.2230000000000001"/>
        <n v="1.288"/>
        <n v="1.3420000000000001"/>
        <n v="1.371"/>
        <n v="1.393"/>
        <n v="1.3879999999999999"/>
        <n v="1.397"/>
        <n v="1.387"/>
        <n v="1.375"/>
        <n v="1.3779999999999999"/>
        <n v="1.3819999999999999"/>
        <n v="1.3939999999999999"/>
        <n v="1.41"/>
        <n v="1.407"/>
        <n v="1.403"/>
        <n v="1.401"/>
        <n v="1.4390000000000001"/>
        <n v="1.44"/>
        <n v="1.458"/>
        <n v="1.444"/>
        <n v="1.448"/>
        <n v="1.409"/>
        <n v="1.38"/>
        <n v="1.3640000000000001"/>
        <n v="1.36"/>
        <n v="1.363"/>
        <n v="1.4410000000000001"/>
        <n v="1.454"/>
        <n v="1.4590000000000001"/>
        <n v="1.4730000000000001"/>
        <n v="1.607"/>
        <n v="1.66"/>
        <n v="1.6579999999999999"/>
        <n v="1.6859999999999999"/>
        <n v="1.712"/>
        <n v="1.728"/>
        <n v="1.69"/>
        <n v="1.649"/>
        <n v="1.63"/>
        <n v="1.595"/>
        <n v="1.5740000000000001"/>
        <n v="1.5569999999999999"/>
        <n v="1.5129999999999999"/>
        <n v="1.4910000000000001"/>
        <n v="1.498"/>
        <n v="1.4870000000000001"/>
        <n v="1.49"/>
        <n v="1.518"/>
        <n v="1.496"/>
        <n v="1.4890000000000001"/>
        <n v="1.5209999999999999"/>
        <n v="1.524"/>
        <n v="1.516"/>
        <n v="1.536"/>
        <n v="1.627"/>
        <n v="1.7470000000000001"/>
        <n v="1.746"/>
        <n v="1.7170000000000001"/>
        <n v="1.6970000000000001"/>
        <n v="1.643"/>
        <n v="1.591"/>
        <n v="1.573"/>
        <n v="1.5680000000000001"/>
        <n v="1.542"/>
        <n v="1.5349999999999999"/>
        <n v="1.504"/>
        <n v="1.4970000000000001"/>
        <n v="1.512"/>
        <n v="1.4650000000000001"/>
        <n v="1.478"/>
        <n v="1.51"/>
        <n v="1.56"/>
        <n v="1.6220000000000001"/>
        <n v="1.6160000000000001"/>
        <n v="1.6379999999999999"/>
        <n v="1.6479999999999999"/>
        <n v="1.6879999999999999"/>
        <n v="1.738"/>
        <n v="1.724"/>
        <n v="1.7430000000000001"/>
        <n v="1.758"/>
        <n v="1.78"/>
        <n v="1.786"/>
        <n v="1.8129999999999999"/>
        <n v="1.8120000000000001"/>
        <n v="1.8440000000000001"/>
        <n v="1.9410000000000001"/>
        <n v="2.0169999999999999"/>
        <n v="2.0640000000000001"/>
        <n v="2.0510000000000002"/>
        <n v="2.0339999999999998"/>
        <n v="1.9850000000000001"/>
        <n v="1.9370000000000001"/>
        <n v="1.921"/>
        <n v="1.895"/>
        <n v="1.917"/>
        <n v="1.9279999999999999"/>
        <n v="1.905"/>
        <n v="1.8879999999999999"/>
        <n v="1.877"/>
        <n v="1.875"/>
        <n v="1.8839999999999999"/>
        <n v="1.8660000000000001"/>
        <n v="1.85"/>
        <n v="1.8460000000000001"/>
        <n v="1.9379999999999999"/>
        <n v="1.9930000000000001"/>
        <n v="2.0350000000000001"/>
        <n v="2.032"/>
        <n v="2.0009999999999999"/>
        <n v="1.9690000000000001"/>
        <n v="1.948"/>
        <n v="1.9450000000000001"/>
        <n v="1.911"/>
        <n v="1.847"/>
        <n v="1.8149999999999999"/>
        <n v="1.7909999999999999"/>
        <n v="1.778"/>
        <n v="1.7929999999999999"/>
        <n v="1.819"/>
        <n v="1.853"/>
        <n v="1.909"/>
        <n v="1.8979999999999999"/>
        <n v="1.9990000000000001"/>
        <n v="2.056"/>
        <n v="2.109"/>
        <n v="2.153"/>
        <n v="2.2170000000000001"/>
        <n v="2.2799999999999998"/>
        <n v="2.2370000000000001"/>
        <n v="2.2360000000000002"/>
        <n v="2.2349999999999999"/>
        <n v="2.1859999999999999"/>
        <n v="2.1629999999999998"/>
        <n v="2.125"/>
        <n v="2.097"/>
        <n v="2.1160000000000001"/>
        <n v="2.13"/>
        <n v="2.161"/>
        <n v="2.2149999999999999"/>
        <n v="2.226"/>
        <n v="2.3279999999999998"/>
        <n v="2.3170000000000002"/>
        <n v="2.2890000000000001"/>
        <n v="2.2909999999999999"/>
        <n v="2.3679999999999999"/>
        <n v="2.5499999999999998"/>
        <n v="2.6120000000000001"/>
        <n v="2.61"/>
        <n v="3.069"/>
        <n v="2.9550000000000001"/>
        <n v="2.786"/>
        <n v="2.8029999999999999"/>
        <n v="2.9279999999999999"/>
        <n v="2.8479999999999999"/>
        <n v="2.7250000000000001"/>
        <n v="2.6030000000000002"/>
        <n v="2.48"/>
        <n v="2.3759999999999999"/>
        <n v="2.2959999999999998"/>
        <n v="2.2010000000000001"/>
        <n v="2.1539999999999999"/>
        <n v="2.1469999999999998"/>
        <n v="2.1850000000000001"/>
        <n v="2.2109999999999999"/>
        <n v="2.1970000000000001"/>
        <n v="2.238"/>
        <n v="2.327"/>
        <n v="2.3199999999999998"/>
        <n v="2.3359999999999999"/>
        <n v="2.3570000000000002"/>
        <n v="2.3420000000000001"/>
        <n v="2.2839999999999998"/>
        <n v="2.2400000000000002"/>
        <n v="2.254"/>
        <n v="2.331"/>
        <n v="2.3660000000000001"/>
        <n v="2.504"/>
        <n v="2.4980000000000002"/>
        <n v="2.5880000000000001"/>
        <n v="2.6829999999999998"/>
        <n v="2.7829999999999999"/>
        <n v="2.9140000000000001"/>
        <n v="2.919"/>
        <n v="2.9089999999999998"/>
        <n v="2.9470000000000001"/>
        <n v="2.8919999999999999"/>
        <n v="2.867"/>
        <n v="2.9060000000000001"/>
        <n v="2.871"/>
        <n v="2.8690000000000002"/>
        <n v="2.9340000000000002"/>
        <n v="2.9729999999999999"/>
        <n v="2.9889999999999999"/>
        <n v="3.0030000000000001"/>
        <n v="3.004"/>
        <n v="3.0379999999999998"/>
        <n v="3"/>
        <n v="2.9239999999999999"/>
        <n v="2.8450000000000002"/>
        <n v="2.7269999999999999"/>
        <n v="2.6179999999999999"/>
        <n v="2.4969999999999999"/>
        <n v="2.3780000000000001"/>
        <n v="2.31"/>
        <n v="2.2610000000000001"/>
        <n v="2.2080000000000002"/>
        <n v="2.218"/>
        <n v="2.2000000000000002"/>
        <n v="2.2320000000000002"/>
        <n v="2.2389999999999999"/>
        <n v="2.246"/>
        <n v="2.2970000000000002"/>
        <n v="2.2930000000000001"/>
        <n v="2.3410000000000002"/>
        <n v="2.3340000000000001"/>
        <n v="2.306"/>
        <n v="2.2290000000000001"/>
        <n v="2.165"/>
        <n v="2.1909999999999998"/>
        <n v="2.2410000000000001"/>
        <n v="2.383"/>
        <n v="2.5049999999999999"/>
        <n v="2.5590000000000002"/>
        <n v="2.577"/>
        <n v="2.7069999999999999"/>
        <n v="2.802"/>
        <n v="2.8759999999999999"/>
        <n v="2.9710000000000001"/>
        <n v="3.0539999999999998"/>
        <n v="3.1030000000000002"/>
        <n v="3.218"/>
        <n v="3.2090000000000001"/>
        <n v="3.157"/>
        <n v="3.0760000000000001"/>
        <n v="3.0089999999999999"/>
        <n v="2.9820000000000002"/>
        <n v="2.9590000000000001"/>
        <n v="2.9809999999999999"/>
        <n v="3.0489999999999999"/>
        <n v="2.9580000000000002"/>
        <n v="2.8380000000000001"/>
        <n v="2.7709999999999999"/>
        <n v="2.7850000000000001"/>
        <n v="2.7490000000000001"/>
        <n v="2.7959999999999998"/>
        <n v="2.8180000000000001"/>
        <n v="2.7869999999999999"/>
        <n v="2.8119999999999998"/>
        <n v="2.7879999999999998"/>
        <n v="2.77"/>
        <n v="2.762"/>
        <n v="2.823"/>
        <n v="2.8719999999999999"/>
        <n v="3.0129999999999999"/>
        <n v="3.1110000000000002"/>
        <n v="3.0990000000000002"/>
        <n v="3.097"/>
        <n v="3.0609999999999999"/>
        <n v="2.9980000000000002"/>
        <n v="2.98"/>
        <n v="3.0529999999999999"/>
        <n v="3.109"/>
        <n v="3.0680000000000001"/>
        <n v="3.0169999999999999"/>
        <n v="2.9769999999999999"/>
        <n v="2.9780000000000002"/>
        <n v="2.96"/>
        <n v="3.0419999999999998"/>
        <n v="3.13"/>
        <n v="3.1619999999999999"/>
        <n v="3.2250000000000001"/>
        <n v="3.2839999999999998"/>
        <n v="3.2589999999999999"/>
        <n v="3.29"/>
        <n v="3.3319999999999999"/>
        <n v="3.3889999999999998"/>
        <n v="3.508"/>
        <n v="3.6030000000000002"/>
        <n v="3.613"/>
        <n v="3.722"/>
        <n v="3.7909999999999999"/>
        <n v="3.9369999999999998"/>
        <n v="3.976"/>
        <n v="4.0389999999999997"/>
        <n v="4.0819999999999999"/>
        <n v="4.0789999999999997"/>
        <n v="4.0949999999999998"/>
        <n v="4.1139999999999999"/>
        <n v="4.1130000000000004"/>
        <n v="4.0640000000000001"/>
        <n v="3.9550000000000001"/>
        <n v="3.88"/>
        <n v="3.8090000000000002"/>
        <n v="3.74"/>
        <n v="3.6850000000000001"/>
        <n v="3.68"/>
        <n v="3.6480000000000001"/>
        <n v="3.835"/>
        <n v="3.718"/>
        <n v="3.6320000000000001"/>
        <n v="3.484"/>
        <n v="3.1509999999999998"/>
        <n v="2.6560000000000001"/>
        <n v="2.4"/>
        <n v="2.2240000000000002"/>
        <n v="2.0720000000000001"/>
        <n v="1.8919999999999999"/>
        <n v="1.8109999999999999"/>
        <n v="1.6990000000000001"/>
        <n v="1.659"/>
        <n v="1.653"/>
        <n v="1.613"/>
        <n v="1.6839999999999999"/>
        <n v="1.784"/>
        <n v="1.8380000000000001"/>
        <n v="1.9259999999999999"/>
        <n v="1.964"/>
        <n v="1.9339999999999999"/>
        <n v="1.91"/>
        <n v="1.962"/>
        <n v="2.0459999999999998"/>
        <n v="2.0369999999999999"/>
        <n v="2.0590000000000002"/>
        <n v="2.0489999999999999"/>
        <n v="2.0779999999999998"/>
        <n v="2.3090000000000002"/>
        <n v="2.4350000000000001"/>
        <n v="2.524"/>
        <n v="2.6240000000000001"/>
        <n v="2.6720000000000002"/>
        <n v="2.6909999999999998"/>
        <n v="2.6419999999999999"/>
        <n v="2.528"/>
        <n v="2.4630000000000001"/>
        <n v="2.5030000000000001"/>
        <n v="2.5569999999999999"/>
        <n v="2.6469999999999998"/>
        <n v="2.637"/>
        <n v="2.6280000000000001"/>
        <n v="2.613"/>
        <n v="2.552"/>
        <n v="2.4990000000000001"/>
        <n v="2.468"/>
        <n v="2.4889999999999999"/>
        <n v="2.5739999999999998"/>
        <n v="2.6739999999999999"/>
        <n v="2.694"/>
        <n v="2.6659999999999999"/>
        <n v="2.629"/>
        <n v="2.6389999999999998"/>
        <n v="2.6339999999999999"/>
        <n v="2.5990000000000002"/>
        <n v="2.589"/>
        <n v="2.6070000000000002"/>
        <n v="2.665"/>
        <n v="2.7509999999999999"/>
        <n v="2.7389999999999999"/>
        <n v="2.7050000000000001"/>
        <n v="2.661"/>
        <n v="2.6520000000000001"/>
        <n v="2.6080000000000001"/>
        <n v="2.6549999999999998"/>
        <n v="2.702"/>
        <n v="2.819"/>
        <n v="2.798"/>
        <n v="2.8260000000000001"/>
        <n v="2.8580000000000001"/>
        <n v="2.86"/>
        <n v="2.8490000000000002"/>
        <n v="2.8980000000000001"/>
        <n v="2.9049999999999998"/>
        <n v="2.8639999999999999"/>
        <n v="2.7280000000000002"/>
        <n v="2.7010000000000001"/>
        <n v="2.7429999999999999"/>
        <n v="2.7570000000000001"/>
        <n v="2.726"/>
        <n v="2.718"/>
        <n v="2.722"/>
        <n v="2.7349999999999999"/>
        <n v="2.7450000000000001"/>
        <n v="2.7040000000000002"/>
        <n v="2.6819999999999999"/>
        <n v="2.7210000000000001"/>
        <n v="2.7229999999999999"/>
        <n v="2.7320000000000002"/>
        <n v="2.8340000000000001"/>
        <n v="2.8170000000000002"/>
        <n v="2.806"/>
        <n v="2.8650000000000002"/>
        <n v="2.8559999999999999"/>
        <n v="3.052"/>
        <n v="3.07"/>
        <n v="3.089"/>
        <n v="3.1040000000000001"/>
        <n v="3.11"/>
        <n v="3.101"/>
        <n v="3.1320000000000001"/>
        <n v="3.14"/>
        <n v="3.1890000000000001"/>
        <n v="3.383"/>
        <n v="3.52"/>
        <n v="3.5670000000000002"/>
        <n v="3.5619999999999998"/>
        <n v="3.5960000000000001"/>
        <n v="3.6840000000000002"/>
        <n v="3.8439999999999999"/>
        <n v="3.879"/>
        <n v="3.9630000000000001"/>
        <n v="3.9649999999999999"/>
        <n v="3.96"/>
        <n v="3.8490000000000002"/>
        <n v="3.794"/>
        <n v="3.7810000000000001"/>
        <n v="3.7130000000000001"/>
        <n v="3.6520000000000001"/>
        <n v="3.5739999999999998"/>
        <n v="3.5790000000000002"/>
        <n v="3.641"/>
        <n v="3.6819999999999999"/>
        <n v="3.6989999999999998"/>
        <n v="3.7109999999999999"/>
        <n v="3.6739999999999999"/>
        <n v="3.6040000000000001"/>
        <n v="3.581"/>
        <n v="3.6269999999999998"/>
        <n v="3.661"/>
        <n v="3.601"/>
        <n v="3.5089999999999999"/>
        <n v="3.4329999999999998"/>
        <n v="3.4169999999999998"/>
        <n v="3.476"/>
        <n v="3.4620000000000002"/>
        <n v="3.452"/>
        <n v="3.4239999999999999"/>
        <n v="3.4359999999999999"/>
        <n v="3.3679999999999999"/>
        <n v="3.3069999999999999"/>
        <n v="3.286"/>
        <n v="3.2290000000000001"/>
        <n v="3.258"/>
        <n v="3.2989999999999999"/>
        <n v="3.3820000000000001"/>
        <n v="3.391"/>
        <n v="3.4390000000000001"/>
        <n v="3.4820000000000002"/>
        <n v="3.5230000000000001"/>
        <n v="3.5910000000000002"/>
        <n v="3.7210000000000001"/>
        <n v="3.7930000000000001"/>
        <n v="3.8290000000000002"/>
        <n v="3.867"/>
        <n v="3.9180000000000001"/>
        <n v="3.9409999999999998"/>
        <n v="3.9390000000000001"/>
        <n v="3.9220000000000002"/>
        <n v="3.87"/>
        <n v="3.83"/>
        <n v="3.79"/>
        <n v="3.754"/>
        <n v="3.7149999999999999"/>
        <n v="3.67"/>
        <n v="3.5720000000000001"/>
        <n v="3.5329999999999999"/>
        <n v="3.4369999999999998"/>
        <n v="3.3559999999999999"/>
        <n v="3.411"/>
        <n v="3.427"/>
        <n v="3.4940000000000002"/>
        <n v="3.645"/>
        <n v="3.7440000000000002"/>
        <n v="3.7759999999999998"/>
        <n v="3.843"/>
        <n v="3.847"/>
        <n v="3.8780000000000001"/>
        <n v="3.8260000000000001"/>
        <n v="3.8039999999999998"/>
        <n v="3.85"/>
        <n v="3.819"/>
        <n v="3.6869999999999998"/>
        <n v="3.5680000000000001"/>
        <n v="3.492"/>
        <n v="3.4489999999999998"/>
        <n v="3.4289999999999998"/>
        <n v="3.3940000000000001"/>
        <n v="3.3490000000000002"/>
        <n v="3.254"/>
        <n v="3.2570000000000001"/>
        <n v="3.298"/>
        <n v="3.3029999999999999"/>
        <n v="3.3149999999999999"/>
        <n v="3.3570000000000002"/>
        <n v="3.5379999999999998"/>
        <n v="3.6110000000000002"/>
        <n v="3.7469999999999999"/>
        <n v="3.7839999999999998"/>
        <n v="3.7589999999999999"/>
        <n v="3.71"/>
        <n v="3.6960000000000002"/>
        <n v="3.6080000000000001"/>
        <n v="3.5419999999999998"/>
        <n v="3.536"/>
        <n v="3.673"/>
        <n v="3.6459999999999999"/>
        <n v="3.6549999999999998"/>
        <n v="3.6259999999999999"/>
        <n v="3.577"/>
        <n v="3.496"/>
        <n v="3.6389999999999998"/>
        <n v="3.5609999999999999"/>
        <n v="3.55"/>
        <n v="3.552"/>
        <n v="3.5870000000000002"/>
        <n v="3.5470000000000002"/>
        <n v="3.4950000000000001"/>
        <n v="3.4249999999999998"/>
        <n v="3.367"/>
        <n v="3.3540000000000001"/>
        <n v="3.36"/>
        <n v="3.294"/>
        <n v="3.2650000000000001"/>
        <n v="3.194"/>
        <n v="3.2189999999999999"/>
        <n v="3.2930000000000001"/>
        <n v="3.2719999999999998"/>
        <n v="3.2690000000000001"/>
        <n v="3.2389999999999999"/>
        <n v="3.2709999999999999"/>
        <n v="3.331"/>
        <n v="3.327"/>
        <n v="3.2959999999999998"/>
        <n v="3.2949999999999999"/>
        <n v="3.2919999999999998"/>
        <n v="3.3090000000000002"/>
        <n v="3.38"/>
        <n v="3.444"/>
        <n v="3.4790000000000001"/>
        <n v="3.512"/>
        <n v="3.5489999999999999"/>
        <n v="3.6509999999999998"/>
        <n v="3.6829999999999998"/>
        <n v="3.6680000000000001"/>
        <n v="3.665"/>
        <n v="3.69"/>
        <n v="3.6859999999999999"/>
        <n v="3.7040000000000002"/>
        <n v="3.6779999999999999"/>
        <n v="3.6349999999999998"/>
        <n v="3.593"/>
        <n v="3.5390000000000001"/>
        <n v="3.5150000000000001"/>
        <n v="3.5049999999999999"/>
        <n v="3.472"/>
        <n v="3.4540000000000002"/>
        <n v="3.4590000000000001"/>
        <n v="3.4569999999999999"/>
        <n v="3.4079999999999999"/>
        <n v="3.3530000000000002"/>
        <n v="3.2069999999999999"/>
        <n v="3.12"/>
        <n v="3.056"/>
        <n v="2.9929999999999999"/>
        <n v="2.9409999999999998"/>
        <n v="2.8940000000000001"/>
        <n v="2.8210000000000002"/>
        <n v="2.778"/>
        <n v="2.6789999999999998"/>
        <n v="2.5539999999999998"/>
        <n v="2.403"/>
        <n v="2.2989999999999999"/>
        <n v="2.214"/>
        <n v="2.1389999999999998"/>
        <n v="2.0659999999999998"/>
        <n v="2.044"/>
        <n v="2.0680000000000001"/>
        <n v="2.274"/>
        <n v="2.3319999999999999"/>
        <n v="2.4729999999999999"/>
        <n v="2.4870000000000001"/>
        <n v="2.4529999999999998"/>
        <n v="2.4569999999999999"/>
        <n v="2.448"/>
        <n v="2.4129999999999998"/>
        <n v="2.4079999999999999"/>
        <n v="2.4849999999999999"/>
        <n v="2.57"/>
        <n v="2.6640000000000001"/>
        <n v="2.7440000000000002"/>
        <n v="2.774"/>
        <n v="2.78"/>
        <n v="2.835"/>
        <n v="2.8010000000000002"/>
        <n v="2.7930000000000001"/>
        <n v="2.6890000000000001"/>
        <n v="2.7160000000000002"/>
        <n v="2.5099999999999998"/>
        <n v="2.4369999999999998"/>
        <n v="2.375"/>
        <n v="2.3220000000000001"/>
        <n v="2.3180000000000001"/>
        <n v="2.3370000000000002"/>
        <n v="2.2770000000000001"/>
        <n v="2.2280000000000002"/>
        <n v="2.1779999999999999"/>
        <n v="2.0939999999999999"/>
        <n v="2.0529999999999999"/>
        <n v="2.0259999999999998"/>
        <n v="2.028"/>
        <n v="1.996"/>
        <n v="1.9139999999999999"/>
        <n v="1.8560000000000001"/>
        <n v="1.8220000000000001"/>
        <n v="1.7589999999999999"/>
        <n v="1.73"/>
        <n v="1.7829999999999999"/>
        <n v="1.841"/>
        <n v="1.9610000000000001"/>
        <n v="2.0070000000000001"/>
        <n v="2.0830000000000002"/>
        <n v="2.069"/>
        <n v="2.137"/>
        <n v="2.1619999999999999"/>
        <n v="2.2200000000000002"/>
        <n v="2.242"/>
        <n v="2.2999999999999998"/>
        <n v="2.339"/>
        <n v="2.3809999999999998"/>
        <n v="2.399"/>
        <n v="2.3530000000000002"/>
        <n v="2.3290000000000002"/>
        <n v="2.2530000000000001"/>
        <n v="2.23"/>
        <n v="2.1819999999999999"/>
        <n v="2.1589999999999998"/>
        <n v="2.15"/>
        <n v="2.149"/>
        <n v="2.1930000000000001"/>
        <n v="2.2229999999999999"/>
        <n v="2.202"/>
        <n v="2.2250000000000001"/>
        <n v="2.2450000000000001"/>
        <n v="2.2719999999999998"/>
        <n v="2.2570000000000001"/>
        <n v="2.2429999999999999"/>
        <n v="2.2330000000000001"/>
        <n v="2.1840000000000002"/>
        <n v="2.1549999999999998"/>
        <n v="2.2639999999999998"/>
        <n v="2.3769999999999998"/>
        <n v="2.3879999999999999"/>
        <n v="2.3580000000000001"/>
        <n v="2.3260000000000001"/>
        <n v="2.3069999999999999"/>
        <n v="2.302"/>
        <n v="2.3140000000000001"/>
        <n v="2.323"/>
        <n v="2.3210000000000002"/>
        <n v="2.3149999999999999"/>
        <n v="2.36"/>
        <n v="2.4239999999999999"/>
        <n v="2.4359999999999999"/>
        <n v="2.4489999999999998"/>
        <n v="2.411"/>
        <n v="2.3719999999999999"/>
        <n v="2.3690000000000002"/>
        <n v="2.4060000000000001"/>
        <n v="2.4140000000000001"/>
        <n v="2.2879999999999998"/>
        <n v="2.2599999999999998"/>
        <n v="2.278"/>
        <n v="2.3119999999999998"/>
        <n v="2.3519999999999999"/>
        <n v="2.3839999999999999"/>
        <n v="2.6850000000000001"/>
        <n v="2.5830000000000002"/>
        <n v="2.5649999999999999"/>
        <n v="2.4790000000000001"/>
        <n v="2.488"/>
        <n v="2.5609999999999999"/>
        <n v="2.5920000000000001"/>
        <n v="2.5680000000000001"/>
        <n v="2.5329999999999999"/>
        <n v="2.5"/>
        <n v="2.4500000000000002"/>
        <n v="2.472"/>
        <n v="2.52"/>
        <n v="2.5219999999999998"/>
        <n v="2.5670000000000002"/>
        <n v="2.548"/>
        <n v="2.56"/>
        <n v="2.5979999999999999"/>
        <n v="2.6480000000000001"/>
        <n v="2.7"/>
        <n v="2.7469999999999999"/>
        <n v="2.8460000000000001"/>
        <n v="2.8730000000000002"/>
        <n v="2.923"/>
        <n v="2.9620000000000002"/>
        <n v="2.94"/>
        <n v="2.911"/>
        <n v="2.879"/>
        <n v="2.8330000000000002"/>
        <n v="2.8439999999999999"/>
        <n v="2.8570000000000002"/>
        <n v="2.831"/>
        <n v="2.8519999999999999"/>
        <n v="2.843"/>
        <n v="2.827"/>
        <n v="2.8239999999999998"/>
        <n v="2.8410000000000002"/>
        <n v="2.8660000000000001"/>
        <n v="2.903"/>
        <n v="2.8109999999999999"/>
        <n v="2.7530000000000001"/>
        <n v="2.6859999999999999"/>
        <n v="2.6110000000000002"/>
        <n v="2.5390000000000001"/>
        <n v="2.4510000000000001"/>
        <n v="2.4209999999999998"/>
        <n v="2.266"/>
        <n v="2.2469999999999999"/>
        <n v="2.2509999999999999"/>
        <n v="2.2559999999999998"/>
        <n v="2.2759999999999998"/>
        <n v="2.39"/>
        <n v="2.4220000000000002"/>
        <n v="2.4710000000000001"/>
        <n v="2.6230000000000002"/>
        <n v="2.8279999999999998"/>
        <n v="2.887"/>
        <n v="2.8969999999999998"/>
        <n v="2.8220000000000001"/>
        <n v="2.8069999999999999"/>
        <n v="2.67"/>
        <n v="2.6539999999999999"/>
        <n v="2.7130000000000001"/>
        <n v="2.7789999999999999"/>
        <n v="2.75"/>
        <n v="2.7149999999999999"/>
        <n v="2.6880000000000002"/>
        <n v="2.5630000000000002"/>
        <n v="2.645"/>
        <n v="2.6379999999999999"/>
        <n v="2.5960000000000001"/>
        <n v="2.605"/>
        <n v="2.6150000000000002"/>
        <n v="2.5790000000000002"/>
        <n v="2.5750000000000002"/>
        <n v="2.536"/>
        <n v="2.532"/>
        <n v="2.5710000000000002"/>
        <n v="2.5779999999999998"/>
        <n v="2.5369999999999999"/>
        <n v="2.5059999999999998"/>
        <n v="2.4550000000000001"/>
        <n v="2.419"/>
        <n v="2.4279999999999999"/>
        <n v="2.4660000000000002"/>
        <n v="2.423"/>
        <n v="2.2480000000000002"/>
        <n v="2.12"/>
        <n v="2.0049999999999999"/>
        <n v="1.9239999999999999"/>
        <n v="1.7729999999999999"/>
        <n v="1.7889999999999999"/>
        <n v="1.851"/>
        <n v="1.8779999999999999"/>
        <n v="1.96"/>
        <n v="1.974"/>
        <n v="2.036"/>
        <n v="2.0979999999999999"/>
        <n v="2.129"/>
        <n v="2.1739999999999999"/>
        <n v="2.177"/>
        <n v="2.1949999999999998"/>
        <n v="2.1749999999999998"/>
        <n v="2.1760000000000002"/>
        <n v="2.1659999999999999"/>
        <n v="2.222"/>
        <n v="2.1829999999999998"/>
        <n v="2.1680000000000001"/>
        <n v="2.169"/>
        <n v="2.1720000000000002"/>
        <n v="2.1669999999999998"/>
        <n v="2.1429999999999998"/>
        <n v="2.1120000000000001"/>
        <n v="2.0960000000000001"/>
        <n v="2.1110000000000002"/>
        <n v="2.1019999999999999"/>
        <n v="2.1560000000000001"/>
        <n v="2.1579999999999999"/>
        <n v="2.2490000000000001"/>
        <n v="2.379"/>
        <n v="2.3919999999999999"/>
        <n v="2.4089999999999998"/>
        <n v="2.4609999999999999"/>
        <n v="2.5009999999999999"/>
        <n v="2.633"/>
        <n v="2.7109999999999999"/>
        <n v="2.8530000000000002"/>
        <n v="2.855"/>
        <n v="2.89"/>
        <n v="2.9609999999999999"/>
        <n v="3.028"/>
        <n v="3.02"/>
        <n v="3.0270000000000001"/>
        <n v="3.0350000000000001"/>
        <n v="3.06"/>
        <n v="3.0910000000000002"/>
        <n v="3.1219999999999999"/>
        <n v="3.133"/>
        <n v="3.153"/>
        <n v="3.1360000000000001"/>
        <n v="3.1589999999999998"/>
        <n v="3.1720000000000002"/>
        <n v="3.1739999999999999"/>
        <n v="3.145"/>
        <n v="3.1389999999999998"/>
        <n v="3.1760000000000002"/>
        <n v="3.165"/>
        <n v="3.1840000000000002"/>
        <n v="3.1749999999999998"/>
        <n v="3.19"/>
        <n v="3.2669999999999999"/>
        <n v="3.3220000000000001"/>
        <n v="3.39"/>
        <n v="3.41"/>
        <n v="3.399"/>
        <n v="3.395"/>
        <n v="3.3410000000000002"/>
        <n v="3.2749999999999999"/>
        <n v="3.2810000000000001"/>
        <n v="3.306"/>
        <n v="3.323"/>
        <n v="3.4870000000000001"/>
        <n v="3.53"/>
        <n v="4.1020000000000003"/>
        <n v="4.3150000000000004"/>
        <n v="4.2389999999999999"/>
        <n v="4.2309999999999999"/>
        <n v="4.17"/>
        <n v="4.0910000000000002"/>
        <n v="4.0659999999999998"/>
        <n v="4.1070000000000002"/>
        <n v="4.1820000000000004"/>
        <n v="4.3280000000000003"/>
        <n v="4.4909999999999997"/>
        <n v="4.593"/>
        <n v="4.6239999999999997"/>
        <n v="4.8760000000000003"/>
        <n v="5.0060000000000002"/>
        <n v="4.9619999999999997"/>
        <n v="4.8719999999999999"/>
        <n v="4.7709999999999999"/>
        <n v="4.6459999999999999"/>
        <n v="4.49"/>
        <n v="4.33"/>
        <n v="4.1920000000000002"/>
        <n v="4.0380000000000003"/>
        <n v="3.9380000000000002"/>
      </sharedItems>
    </cacheField>
    <cacheField name="Quarters" numFmtId="0" databaseField="0">
      <fieldGroup base="0">
        <rangePr groupBy="quarters" startDate="2001-01-01T00:00:00" endDate="2022-08-16T00:00:00"/>
        <groupItems count="6">
          <s v="&lt;1/1/2001"/>
          <s v="Qtr1"/>
          <s v="Qtr2"/>
          <s v="Qtr3"/>
          <s v="Qtr4"/>
          <s v="&gt;8/16/2022"/>
        </groupItems>
      </fieldGroup>
    </cacheField>
    <cacheField name="Years" numFmtId="0" databaseField="0">
      <fieldGroup base="0">
        <rangePr groupBy="years" startDate="2001-01-01T00:00:00" endDate="2022-08-16T00:00:00"/>
        <groupItems count="24">
          <s v="&lt;1/1/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8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"/>
  </r>
  <r>
    <x v="27"/>
    <x v="25"/>
  </r>
  <r>
    <x v="28"/>
    <x v="26"/>
  </r>
  <r>
    <x v="29"/>
    <x v="27"/>
  </r>
  <r>
    <x v="30"/>
    <x v="28"/>
  </r>
  <r>
    <x v="31"/>
    <x v="29"/>
  </r>
  <r>
    <x v="32"/>
    <x v="30"/>
  </r>
  <r>
    <x v="33"/>
    <x v="31"/>
  </r>
  <r>
    <x v="34"/>
    <x v="32"/>
  </r>
  <r>
    <x v="35"/>
    <x v="33"/>
  </r>
  <r>
    <x v="36"/>
    <x v="34"/>
  </r>
  <r>
    <x v="37"/>
    <x v="35"/>
  </r>
  <r>
    <x v="38"/>
    <x v="36"/>
  </r>
  <r>
    <x v="39"/>
    <x v="37"/>
  </r>
  <r>
    <x v="40"/>
    <x v="38"/>
  </r>
  <r>
    <x v="41"/>
    <x v="39"/>
  </r>
  <r>
    <x v="42"/>
    <x v="40"/>
  </r>
  <r>
    <x v="43"/>
    <x v="41"/>
  </r>
  <r>
    <x v="44"/>
    <x v="42"/>
  </r>
  <r>
    <x v="45"/>
    <x v="43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5"/>
  </r>
  <r>
    <x v="60"/>
    <x v="55"/>
  </r>
  <r>
    <x v="61"/>
    <x v="57"/>
  </r>
  <r>
    <x v="62"/>
    <x v="58"/>
  </r>
  <r>
    <x v="63"/>
    <x v="59"/>
  </r>
  <r>
    <x v="64"/>
    <x v="60"/>
  </r>
  <r>
    <x v="65"/>
    <x v="61"/>
  </r>
  <r>
    <x v="66"/>
    <x v="26"/>
  </r>
  <r>
    <x v="67"/>
    <x v="11"/>
  </r>
  <r>
    <x v="68"/>
    <x v="11"/>
  </r>
  <r>
    <x v="69"/>
    <x v="62"/>
  </r>
  <r>
    <x v="70"/>
    <x v="27"/>
  </r>
  <r>
    <x v="71"/>
    <x v="63"/>
  </r>
  <r>
    <x v="72"/>
    <x v="64"/>
  </r>
  <r>
    <x v="73"/>
    <x v="65"/>
  </r>
  <r>
    <x v="74"/>
    <x v="30"/>
  </r>
  <r>
    <x v="75"/>
    <x v="66"/>
  </r>
  <r>
    <x v="76"/>
    <x v="67"/>
  </r>
  <r>
    <x v="77"/>
    <x v="28"/>
  </r>
  <r>
    <x v="78"/>
    <x v="30"/>
  </r>
  <r>
    <x v="79"/>
    <x v="68"/>
  </r>
  <r>
    <x v="80"/>
    <x v="69"/>
  </r>
  <r>
    <x v="81"/>
    <x v="70"/>
  </r>
  <r>
    <x v="82"/>
    <x v="71"/>
  </r>
  <r>
    <x v="83"/>
    <x v="27"/>
  </r>
  <r>
    <x v="84"/>
    <x v="62"/>
  </r>
  <r>
    <x v="85"/>
    <x v="30"/>
  </r>
  <r>
    <x v="86"/>
    <x v="72"/>
  </r>
  <r>
    <x v="87"/>
    <x v="69"/>
  </r>
  <r>
    <x v="88"/>
    <x v="27"/>
  </r>
  <r>
    <x v="89"/>
    <x v="73"/>
  </r>
  <r>
    <x v="90"/>
    <x v="27"/>
  </r>
  <r>
    <x v="91"/>
    <x v="26"/>
  </r>
  <r>
    <x v="92"/>
    <x v="74"/>
  </r>
  <r>
    <x v="93"/>
    <x v="75"/>
  </r>
  <r>
    <x v="94"/>
    <x v="76"/>
  </r>
  <r>
    <x v="95"/>
    <x v="77"/>
  </r>
  <r>
    <x v="96"/>
    <x v="78"/>
  </r>
  <r>
    <x v="97"/>
    <x v="74"/>
  </r>
  <r>
    <x v="98"/>
    <x v="79"/>
  </r>
  <r>
    <x v="99"/>
    <x v="80"/>
  </r>
  <r>
    <x v="100"/>
    <x v="81"/>
  </r>
  <r>
    <x v="101"/>
    <x v="82"/>
  </r>
  <r>
    <x v="102"/>
    <x v="83"/>
  </r>
  <r>
    <x v="103"/>
    <x v="73"/>
  </r>
  <r>
    <x v="104"/>
    <x v="84"/>
  </r>
  <r>
    <x v="105"/>
    <x v="77"/>
  </r>
  <r>
    <x v="106"/>
    <x v="85"/>
  </r>
  <r>
    <x v="107"/>
    <x v="86"/>
  </r>
  <r>
    <x v="108"/>
    <x v="87"/>
  </r>
  <r>
    <x v="109"/>
    <x v="34"/>
  </r>
  <r>
    <x v="110"/>
    <x v="88"/>
  </r>
  <r>
    <x v="111"/>
    <x v="89"/>
  </r>
  <r>
    <x v="112"/>
    <x v="90"/>
  </r>
  <r>
    <x v="113"/>
    <x v="91"/>
  </r>
  <r>
    <x v="114"/>
    <x v="92"/>
  </r>
  <r>
    <x v="115"/>
    <x v="93"/>
  </r>
  <r>
    <x v="116"/>
    <x v="94"/>
  </r>
  <r>
    <x v="117"/>
    <x v="95"/>
  </r>
  <r>
    <x v="118"/>
    <x v="96"/>
  </r>
  <r>
    <x v="119"/>
    <x v="97"/>
  </r>
  <r>
    <x v="120"/>
    <x v="98"/>
  </r>
  <r>
    <x v="121"/>
    <x v="99"/>
  </r>
  <r>
    <x v="122"/>
    <x v="100"/>
  </r>
  <r>
    <x v="123"/>
    <x v="101"/>
  </r>
  <r>
    <x v="124"/>
    <x v="102"/>
  </r>
  <r>
    <x v="125"/>
    <x v="103"/>
  </r>
  <r>
    <x v="126"/>
    <x v="87"/>
  </r>
  <r>
    <x v="127"/>
    <x v="104"/>
  </r>
  <r>
    <x v="128"/>
    <x v="105"/>
  </r>
  <r>
    <x v="129"/>
    <x v="106"/>
  </r>
  <r>
    <x v="130"/>
    <x v="103"/>
  </r>
  <r>
    <x v="131"/>
    <x v="107"/>
  </r>
  <r>
    <x v="132"/>
    <x v="108"/>
  </r>
  <r>
    <x v="133"/>
    <x v="109"/>
  </r>
  <r>
    <x v="134"/>
    <x v="110"/>
  </r>
  <r>
    <x v="135"/>
    <x v="111"/>
  </r>
  <r>
    <x v="136"/>
    <x v="14"/>
  </r>
  <r>
    <x v="137"/>
    <x v="112"/>
  </r>
  <r>
    <x v="138"/>
    <x v="113"/>
  </r>
  <r>
    <x v="139"/>
    <x v="114"/>
  </r>
  <r>
    <x v="140"/>
    <x v="115"/>
  </r>
  <r>
    <x v="141"/>
    <x v="116"/>
  </r>
  <r>
    <x v="142"/>
    <x v="117"/>
  </r>
  <r>
    <x v="143"/>
    <x v="118"/>
  </r>
  <r>
    <x v="144"/>
    <x v="119"/>
  </r>
  <r>
    <x v="145"/>
    <x v="120"/>
  </r>
  <r>
    <x v="146"/>
    <x v="14"/>
  </r>
  <r>
    <x v="147"/>
    <x v="121"/>
  </r>
  <r>
    <x v="148"/>
    <x v="122"/>
  </r>
  <r>
    <x v="149"/>
    <x v="123"/>
  </r>
  <r>
    <x v="150"/>
    <x v="124"/>
  </r>
  <r>
    <x v="151"/>
    <x v="125"/>
  </r>
  <r>
    <x v="152"/>
    <x v="104"/>
  </r>
  <r>
    <x v="153"/>
    <x v="6"/>
  </r>
  <r>
    <x v="154"/>
    <x v="126"/>
  </r>
  <r>
    <x v="155"/>
    <x v="36"/>
  </r>
  <r>
    <x v="156"/>
    <x v="127"/>
  </r>
  <r>
    <x v="157"/>
    <x v="128"/>
  </r>
  <r>
    <x v="158"/>
    <x v="129"/>
  </r>
  <r>
    <x v="159"/>
    <x v="97"/>
  </r>
  <r>
    <x v="160"/>
    <x v="130"/>
  </r>
  <r>
    <x v="161"/>
    <x v="131"/>
  </r>
  <r>
    <x v="162"/>
    <x v="132"/>
  </r>
  <r>
    <x v="163"/>
    <x v="133"/>
  </r>
  <r>
    <x v="164"/>
    <x v="134"/>
  </r>
  <r>
    <x v="165"/>
    <x v="115"/>
  </r>
  <r>
    <x v="166"/>
    <x v="135"/>
  </r>
  <r>
    <x v="167"/>
    <x v="136"/>
  </r>
  <r>
    <x v="168"/>
    <x v="137"/>
  </r>
  <r>
    <x v="169"/>
    <x v="138"/>
  </r>
  <r>
    <x v="170"/>
    <x v="139"/>
  </r>
  <r>
    <x v="171"/>
    <x v="140"/>
  </r>
  <r>
    <x v="172"/>
    <x v="141"/>
  </r>
  <r>
    <x v="173"/>
    <x v="142"/>
  </r>
  <r>
    <x v="174"/>
    <x v="143"/>
  </r>
  <r>
    <x v="175"/>
    <x v="144"/>
  </r>
  <r>
    <x v="176"/>
    <x v="145"/>
  </r>
  <r>
    <x v="177"/>
    <x v="146"/>
  </r>
  <r>
    <x v="178"/>
    <x v="147"/>
  </r>
  <r>
    <x v="179"/>
    <x v="148"/>
  </r>
  <r>
    <x v="180"/>
    <x v="149"/>
  </r>
  <r>
    <x v="181"/>
    <x v="150"/>
  </r>
  <r>
    <x v="182"/>
    <x v="151"/>
  </r>
  <r>
    <x v="183"/>
    <x v="152"/>
  </r>
  <r>
    <x v="184"/>
    <x v="153"/>
  </r>
  <r>
    <x v="185"/>
    <x v="154"/>
  </r>
  <r>
    <x v="186"/>
    <x v="155"/>
  </r>
  <r>
    <x v="187"/>
    <x v="156"/>
  </r>
  <r>
    <x v="188"/>
    <x v="157"/>
  </r>
  <r>
    <x v="189"/>
    <x v="158"/>
  </r>
  <r>
    <x v="190"/>
    <x v="159"/>
  </r>
  <r>
    <x v="191"/>
    <x v="160"/>
  </r>
  <r>
    <x v="192"/>
    <x v="161"/>
  </r>
  <r>
    <x v="193"/>
    <x v="162"/>
  </r>
  <r>
    <x v="194"/>
    <x v="160"/>
  </r>
  <r>
    <x v="195"/>
    <x v="153"/>
  </r>
  <r>
    <x v="196"/>
    <x v="163"/>
  </r>
  <r>
    <x v="197"/>
    <x v="164"/>
  </r>
  <r>
    <x v="198"/>
    <x v="165"/>
  </r>
  <r>
    <x v="199"/>
    <x v="166"/>
  </r>
  <r>
    <x v="200"/>
    <x v="148"/>
  </r>
  <r>
    <x v="201"/>
    <x v="167"/>
  </r>
  <r>
    <x v="202"/>
    <x v="168"/>
  </r>
  <r>
    <x v="203"/>
    <x v="169"/>
  </r>
  <r>
    <x v="204"/>
    <x v="170"/>
  </r>
  <r>
    <x v="205"/>
    <x v="171"/>
  </r>
  <r>
    <x v="206"/>
    <x v="172"/>
  </r>
  <r>
    <x v="207"/>
    <x v="173"/>
  </r>
  <r>
    <x v="208"/>
    <x v="174"/>
  </r>
  <r>
    <x v="209"/>
    <x v="175"/>
  </r>
  <r>
    <x v="210"/>
    <x v="176"/>
  </r>
  <r>
    <x v="211"/>
    <x v="177"/>
  </r>
  <r>
    <x v="212"/>
    <x v="178"/>
  </r>
  <r>
    <x v="213"/>
    <x v="171"/>
  </r>
  <r>
    <x v="214"/>
    <x v="179"/>
  </r>
  <r>
    <x v="215"/>
    <x v="180"/>
  </r>
  <r>
    <x v="216"/>
    <x v="155"/>
  </r>
  <r>
    <x v="217"/>
    <x v="154"/>
  </r>
  <r>
    <x v="218"/>
    <x v="181"/>
  </r>
  <r>
    <x v="219"/>
    <x v="182"/>
  </r>
  <r>
    <x v="220"/>
    <x v="183"/>
  </r>
  <r>
    <x v="221"/>
    <x v="184"/>
  </r>
  <r>
    <x v="222"/>
    <x v="185"/>
  </r>
  <r>
    <x v="223"/>
    <x v="186"/>
  </r>
  <r>
    <x v="224"/>
    <x v="187"/>
  </r>
  <r>
    <x v="225"/>
    <x v="188"/>
  </r>
  <r>
    <x v="226"/>
    <x v="189"/>
  </r>
  <r>
    <x v="227"/>
    <x v="190"/>
  </r>
  <r>
    <x v="228"/>
    <x v="191"/>
  </r>
  <r>
    <x v="229"/>
    <x v="192"/>
  </r>
  <r>
    <x v="230"/>
    <x v="193"/>
  </r>
  <r>
    <x v="231"/>
    <x v="194"/>
  </r>
  <r>
    <x v="232"/>
    <x v="195"/>
  </r>
  <r>
    <x v="233"/>
    <x v="196"/>
  </r>
  <r>
    <x v="234"/>
    <x v="197"/>
  </r>
  <r>
    <x v="235"/>
    <x v="198"/>
  </r>
  <r>
    <x v="236"/>
    <x v="199"/>
  </r>
  <r>
    <x v="237"/>
    <x v="200"/>
  </r>
  <r>
    <x v="238"/>
    <x v="201"/>
  </r>
  <r>
    <x v="239"/>
    <x v="202"/>
  </r>
  <r>
    <x v="240"/>
    <x v="203"/>
  </r>
  <r>
    <x v="241"/>
    <x v="204"/>
  </r>
  <r>
    <x v="242"/>
    <x v="205"/>
  </r>
  <r>
    <x v="243"/>
    <x v="206"/>
  </r>
  <r>
    <x v="244"/>
    <x v="207"/>
  </r>
  <r>
    <x v="245"/>
    <x v="208"/>
  </r>
  <r>
    <x v="246"/>
    <x v="209"/>
  </r>
  <r>
    <x v="247"/>
    <x v="210"/>
  </r>
  <r>
    <x v="248"/>
    <x v="211"/>
  </r>
  <r>
    <x v="249"/>
    <x v="212"/>
  </r>
  <r>
    <x v="250"/>
    <x v="213"/>
  </r>
  <r>
    <x v="251"/>
    <x v="214"/>
  </r>
  <r>
    <x v="252"/>
    <x v="215"/>
  </r>
  <r>
    <x v="253"/>
    <x v="216"/>
  </r>
  <r>
    <x v="254"/>
    <x v="217"/>
  </r>
  <r>
    <x v="255"/>
    <x v="218"/>
  </r>
  <r>
    <x v="256"/>
    <x v="219"/>
  </r>
  <r>
    <x v="257"/>
    <x v="220"/>
  </r>
  <r>
    <x v="258"/>
    <x v="221"/>
  </r>
  <r>
    <x v="259"/>
    <x v="222"/>
  </r>
  <r>
    <x v="260"/>
    <x v="223"/>
  </r>
  <r>
    <x v="261"/>
    <x v="224"/>
  </r>
  <r>
    <x v="262"/>
    <x v="225"/>
  </r>
  <r>
    <x v="263"/>
    <x v="226"/>
  </r>
  <r>
    <x v="264"/>
    <x v="227"/>
  </r>
  <r>
    <x v="265"/>
    <x v="228"/>
  </r>
  <r>
    <x v="266"/>
    <x v="229"/>
  </r>
  <r>
    <x v="267"/>
    <x v="230"/>
  </r>
  <r>
    <x v="268"/>
    <x v="231"/>
  </r>
  <r>
    <x v="269"/>
    <x v="232"/>
  </r>
  <r>
    <x v="270"/>
    <x v="233"/>
  </r>
  <r>
    <x v="271"/>
    <x v="234"/>
  </r>
  <r>
    <x v="272"/>
    <x v="235"/>
  </r>
  <r>
    <x v="273"/>
    <x v="236"/>
  </r>
  <r>
    <x v="274"/>
    <x v="237"/>
  </r>
  <r>
    <x v="275"/>
    <x v="238"/>
  </r>
  <r>
    <x v="276"/>
    <x v="239"/>
  </r>
  <r>
    <x v="277"/>
    <x v="240"/>
  </r>
  <r>
    <x v="278"/>
    <x v="241"/>
  </r>
  <r>
    <x v="279"/>
    <x v="242"/>
  </r>
  <r>
    <x v="280"/>
    <x v="243"/>
  </r>
  <r>
    <x v="281"/>
    <x v="244"/>
  </r>
  <r>
    <x v="282"/>
    <x v="245"/>
  </r>
  <r>
    <x v="283"/>
    <x v="244"/>
  </r>
  <r>
    <x v="284"/>
    <x v="246"/>
  </r>
  <r>
    <x v="285"/>
    <x v="247"/>
  </r>
  <r>
    <x v="286"/>
    <x v="248"/>
  </r>
  <r>
    <x v="287"/>
    <x v="249"/>
  </r>
  <r>
    <x v="288"/>
    <x v="250"/>
  </r>
  <r>
    <x v="289"/>
    <x v="251"/>
  </r>
  <r>
    <x v="290"/>
    <x v="252"/>
  </r>
  <r>
    <x v="291"/>
    <x v="253"/>
  </r>
  <r>
    <x v="292"/>
    <x v="254"/>
  </r>
  <r>
    <x v="293"/>
    <x v="255"/>
  </r>
  <r>
    <x v="294"/>
    <x v="256"/>
  </r>
  <r>
    <x v="295"/>
    <x v="257"/>
  </r>
  <r>
    <x v="296"/>
    <x v="258"/>
  </r>
  <r>
    <x v="297"/>
    <x v="259"/>
  </r>
  <r>
    <x v="298"/>
    <x v="260"/>
  </r>
  <r>
    <x v="299"/>
    <x v="261"/>
  </r>
  <r>
    <x v="300"/>
    <x v="262"/>
  </r>
  <r>
    <x v="301"/>
    <x v="263"/>
  </r>
  <r>
    <x v="302"/>
    <x v="198"/>
  </r>
  <r>
    <x v="303"/>
    <x v="264"/>
  </r>
  <r>
    <x v="304"/>
    <x v="265"/>
  </r>
  <r>
    <x v="305"/>
    <x v="266"/>
  </r>
  <r>
    <x v="306"/>
    <x v="267"/>
  </r>
  <r>
    <x v="307"/>
    <x v="268"/>
  </r>
  <r>
    <x v="308"/>
    <x v="269"/>
  </r>
  <r>
    <x v="309"/>
    <x v="270"/>
  </r>
  <r>
    <x v="310"/>
    <x v="271"/>
  </r>
  <r>
    <x v="311"/>
    <x v="226"/>
  </r>
  <r>
    <x v="312"/>
    <x v="272"/>
  </r>
  <r>
    <x v="313"/>
    <x v="273"/>
  </r>
  <r>
    <x v="314"/>
    <x v="274"/>
  </r>
  <r>
    <x v="315"/>
    <x v="275"/>
  </r>
  <r>
    <x v="316"/>
    <x v="276"/>
  </r>
  <r>
    <x v="317"/>
    <x v="276"/>
  </r>
  <r>
    <x v="318"/>
    <x v="277"/>
  </r>
  <r>
    <x v="319"/>
    <x v="278"/>
  </r>
  <r>
    <x v="320"/>
    <x v="217"/>
  </r>
  <r>
    <x v="321"/>
    <x v="279"/>
  </r>
  <r>
    <x v="322"/>
    <x v="280"/>
  </r>
  <r>
    <x v="323"/>
    <x v="281"/>
  </r>
  <r>
    <x v="324"/>
    <x v="282"/>
  </r>
  <r>
    <x v="325"/>
    <x v="206"/>
  </r>
  <r>
    <x v="326"/>
    <x v="283"/>
  </r>
  <r>
    <x v="327"/>
    <x v="284"/>
  </r>
  <r>
    <x v="328"/>
    <x v="285"/>
  </r>
  <r>
    <x v="329"/>
    <x v="248"/>
  </r>
  <r>
    <x v="330"/>
    <x v="286"/>
  </r>
  <r>
    <x v="331"/>
    <x v="287"/>
  </r>
  <r>
    <x v="332"/>
    <x v="288"/>
  </r>
  <r>
    <x v="333"/>
    <x v="289"/>
  </r>
  <r>
    <x v="334"/>
    <x v="290"/>
  </r>
  <r>
    <x v="335"/>
    <x v="291"/>
  </r>
  <r>
    <x v="336"/>
    <x v="292"/>
  </r>
  <r>
    <x v="337"/>
    <x v="293"/>
  </r>
  <r>
    <x v="338"/>
    <x v="294"/>
  </r>
  <r>
    <x v="339"/>
    <x v="295"/>
  </r>
  <r>
    <x v="340"/>
    <x v="296"/>
  </r>
  <r>
    <x v="341"/>
    <x v="297"/>
  </r>
  <r>
    <x v="342"/>
    <x v="298"/>
  </r>
  <r>
    <x v="343"/>
    <x v="285"/>
  </r>
  <r>
    <x v="344"/>
    <x v="299"/>
  </r>
  <r>
    <x v="345"/>
    <x v="300"/>
  </r>
  <r>
    <x v="346"/>
    <x v="301"/>
  </r>
  <r>
    <x v="347"/>
    <x v="302"/>
  </r>
  <r>
    <x v="348"/>
    <x v="303"/>
  </r>
  <r>
    <x v="349"/>
    <x v="304"/>
  </r>
  <r>
    <x v="350"/>
    <x v="305"/>
  </r>
  <r>
    <x v="351"/>
    <x v="306"/>
  </r>
  <r>
    <x v="352"/>
    <x v="307"/>
  </r>
  <r>
    <x v="353"/>
    <x v="308"/>
  </r>
  <r>
    <x v="354"/>
    <x v="309"/>
  </r>
  <r>
    <x v="355"/>
    <x v="310"/>
  </r>
  <r>
    <x v="356"/>
    <x v="311"/>
  </r>
  <r>
    <x v="357"/>
    <x v="312"/>
  </r>
  <r>
    <x v="358"/>
    <x v="313"/>
  </r>
  <r>
    <x v="359"/>
    <x v="314"/>
  </r>
  <r>
    <x v="360"/>
    <x v="315"/>
  </r>
  <r>
    <x v="361"/>
    <x v="316"/>
  </r>
  <r>
    <x v="362"/>
    <x v="255"/>
  </r>
  <r>
    <x v="363"/>
    <x v="317"/>
  </r>
  <r>
    <x v="364"/>
    <x v="318"/>
  </r>
  <r>
    <x v="365"/>
    <x v="319"/>
  </r>
  <r>
    <x v="366"/>
    <x v="320"/>
  </r>
  <r>
    <x v="367"/>
    <x v="321"/>
  </r>
  <r>
    <x v="368"/>
    <x v="322"/>
  </r>
  <r>
    <x v="369"/>
    <x v="323"/>
  </r>
  <r>
    <x v="370"/>
    <x v="324"/>
  </r>
  <r>
    <x v="371"/>
    <x v="325"/>
  </r>
  <r>
    <x v="372"/>
    <x v="326"/>
  </r>
  <r>
    <x v="373"/>
    <x v="327"/>
  </r>
  <r>
    <x v="374"/>
    <x v="328"/>
  </r>
  <r>
    <x v="375"/>
    <x v="329"/>
  </r>
  <r>
    <x v="376"/>
    <x v="330"/>
  </r>
  <r>
    <x v="377"/>
    <x v="331"/>
  </r>
  <r>
    <x v="378"/>
    <x v="332"/>
  </r>
  <r>
    <x v="379"/>
    <x v="333"/>
  </r>
  <r>
    <x v="380"/>
    <x v="334"/>
  </r>
  <r>
    <x v="381"/>
    <x v="335"/>
  </r>
  <r>
    <x v="382"/>
    <x v="336"/>
  </r>
  <r>
    <x v="383"/>
    <x v="337"/>
  </r>
  <r>
    <x v="384"/>
    <x v="338"/>
  </r>
  <r>
    <x v="385"/>
    <x v="339"/>
  </r>
  <r>
    <x v="386"/>
    <x v="340"/>
  </r>
  <r>
    <x v="387"/>
    <x v="341"/>
  </r>
  <r>
    <x v="388"/>
    <x v="342"/>
  </r>
  <r>
    <x v="389"/>
    <x v="343"/>
  </r>
  <r>
    <x v="390"/>
    <x v="344"/>
  </r>
  <r>
    <x v="391"/>
    <x v="345"/>
  </r>
  <r>
    <x v="392"/>
    <x v="346"/>
  </r>
  <r>
    <x v="393"/>
    <x v="347"/>
  </r>
  <r>
    <x v="394"/>
    <x v="348"/>
  </r>
  <r>
    <x v="395"/>
    <x v="349"/>
  </r>
  <r>
    <x v="396"/>
    <x v="350"/>
  </r>
  <r>
    <x v="397"/>
    <x v="351"/>
  </r>
  <r>
    <x v="398"/>
    <x v="352"/>
  </r>
  <r>
    <x v="399"/>
    <x v="353"/>
  </r>
  <r>
    <x v="400"/>
    <x v="354"/>
  </r>
  <r>
    <x v="401"/>
    <x v="355"/>
  </r>
  <r>
    <x v="402"/>
    <x v="356"/>
  </r>
  <r>
    <x v="403"/>
    <x v="357"/>
  </r>
  <r>
    <x v="404"/>
    <x v="358"/>
  </r>
  <r>
    <x v="405"/>
    <x v="359"/>
  </r>
  <r>
    <x v="406"/>
    <x v="360"/>
  </r>
  <r>
    <x v="407"/>
    <x v="240"/>
  </r>
  <r>
    <x v="408"/>
    <x v="361"/>
  </r>
  <r>
    <x v="409"/>
    <x v="362"/>
  </r>
  <r>
    <x v="410"/>
    <x v="363"/>
  </r>
  <r>
    <x v="411"/>
    <x v="364"/>
  </r>
  <r>
    <x v="412"/>
    <x v="365"/>
  </r>
  <r>
    <x v="413"/>
    <x v="366"/>
  </r>
  <r>
    <x v="414"/>
    <x v="367"/>
  </r>
  <r>
    <x v="415"/>
    <x v="368"/>
  </r>
  <r>
    <x v="416"/>
    <x v="369"/>
  </r>
  <r>
    <x v="417"/>
    <x v="370"/>
  </r>
  <r>
    <x v="418"/>
    <x v="371"/>
  </r>
  <r>
    <x v="419"/>
    <x v="372"/>
  </r>
  <r>
    <x v="420"/>
    <x v="172"/>
  </r>
  <r>
    <x v="421"/>
    <x v="373"/>
  </r>
  <r>
    <x v="422"/>
    <x v="365"/>
  </r>
  <r>
    <x v="423"/>
    <x v="374"/>
  </r>
  <r>
    <x v="424"/>
    <x v="375"/>
  </r>
  <r>
    <x v="425"/>
    <x v="179"/>
  </r>
  <r>
    <x v="426"/>
    <x v="376"/>
  </r>
  <r>
    <x v="427"/>
    <x v="144"/>
  </r>
  <r>
    <x v="428"/>
    <x v="377"/>
  </r>
  <r>
    <x v="429"/>
    <x v="378"/>
  </r>
  <r>
    <x v="430"/>
    <x v="379"/>
  </r>
  <r>
    <x v="431"/>
    <x v="380"/>
  </r>
  <r>
    <x v="432"/>
    <x v="147"/>
  </r>
  <r>
    <x v="433"/>
    <x v="381"/>
  </r>
  <r>
    <x v="434"/>
    <x v="382"/>
  </r>
  <r>
    <x v="435"/>
    <x v="383"/>
  </r>
  <r>
    <x v="436"/>
    <x v="231"/>
  </r>
  <r>
    <x v="437"/>
    <x v="384"/>
  </r>
  <r>
    <x v="438"/>
    <x v="385"/>
  </r>
  <r>
    <x v="439"/>
    <x v="386"/>
  </r>
  <r>
    <x v="440"/>
    <x v="387"/>
  </r>
  <r>
    <x v="441"/>
    <x v="388"/>
  </r>
  <r>
    <x v="442"/>
    <x v="389"/>
  </r>
  <r>
    <x v="443"/>
    <x v="390"/>
  </r>
  <r>
    <x v="444"/>
    <x v="205"/>
  </r>
  <r>
    <x v="445"/>
    <x v="391"/>
  </r>
  <r>
    <x v="446"/>
    <x v="392"/>
  </r>
  <r>
    <x v="447"/>
    <x v="393"/>
  </r>
  <r>
    <x v="448"/>
    <x v="394"/>
  </r>
  <r>
    <x v="449"/>
    <x v="395"/>
  </r>
  <r>
    <x v="450"/>
    <x v="396"/>
  </r>
  <r>
    <x v="451"/>
    <x v="397"/>
  </r>
  <r>
    <x v="452"/>
    <x v="398"/>
  </r>
  <r>
    <x v="453"/>
    <x v="237"/>
  </r>
  <r>
    <x v="454"/>
    <x v="282"/>
  </r>
  <r>
    <x v="455"/>
    <x v="399"/>
  </r>
  <r>
    <x v="456"/>
    <x v="400"/>
  </r>
  <r>
    <x v="457"/>
    <x v="401"/>
  </r>
  <r>
    <x v="458"/>
    <x v="402"/>
  </r>
  <r>
    <x v="459"/>
    <x v="403"/>
  </r>
  <r>
    <x v="460"/>
    <x v="404"/>
  </r>
  <r>
    <x v="461"/>
    <x v="405"/>
  </r>
  <r>
    <x v="462"/>
    <x v="406"/>
  </r>
  <r>
    <x v="463"/>
    <x v="407"/>
  </r>
  <r>
    <x v="464"/>
    <x v="408"/>
  </r>
  <r>
    <x v="465"/>
    <x v="407"/>
  </r>
  <r>
    <x v="466"/>
    <x v="409"/>
  </r>
  <r>
    <x v="467"/>
    <x v="410"/>
  </r>
  <r>
    <x v="468"/>
    <x v="411"/>
  </r>
  <r>
    <x v="469"/>
    <x v="412"/>
  </r>
  <r>
    <x v="470"/>
    <x v="413"/>
  </r>
  <r>
    <x v="471"/>
    <x v="414"/>
  </r>
  <r>
    <x v="472"/>
    <x v="415"/>
  </r>
  <r>
    <x v="473"/>
    <x v="416"/>
  </r>
  <r>
    <x v="474"/>
    <x v="417"/>
  </r>
  <r>
    <x v="475"/>
    <x v="418"/>
  </r>
  <r>
    <x v="476"/>
    <x v="419"/>
  </r>
  <r>
    <x v="477"/>
    <x v="420"/>
  </r>
  <r>
    <x v="478"/>
    <x v="421"/>
  </r>
  <r>
    <x v="479"/>
    <x v="414"/>
  </r>
  <r>
    <x v="480"/>
    <x v="307"/>
  </r>
  <r>
    <x v="481"/>
    <x v="422"/>
  </r>
  <r>
    <x v="482"/>
    <x v="423"/>
  </r>
  <r>
    <x v="483"/>
    <x v="424"/>
  </r>
  <r>
    <x v="484"/>
    <x v="425"/>
  </r>
  <r>
    <x v="485"/>
    <x v="426"/>
  </r>
  <r>
    <x v="486"/>
    <x v="427"/>
  </r>
  <r>
    <x v="487"/>
    <x v="428"/>
  </r>
  <r>
    <x v="488"/>
    <x v="429"/>
  </r>
  <r>
    <x v="489"/>
    <x v="430"/>
  </r>
  <r>
    <x v="490"/>
    <x v="209"/>
  </r>
  <r>
    <x v="491"/>
    <x v="431"/>
  </r>
  <r>
    <x v="492"/>
    <x v="213"/>
  </r>
  <r>
    <x v="493"/>
    <x v="432"/>
  </r>
  <r>
    <x v="494"/>
    <x v="433"/>
  </r>
  <r>
    <x v="495"/>
    <x v="434"/>
  </r>
  <r>
    <x v="496"/>
    <x v="435"/>
  </r>
  <r>
    <x v="497"/>
    <x v="436"/>
  </r>
  <r>
    <x v="498"/>
    <x v="437"/>
  </r>
  <r>
    <x v="499"/>
    <x v="302"/>
  </r>
  <r>
    <x v="500"/>
    <x v="438"/>
  </r>
  <r>
    <x v="501"/>
    <x v="239"/>
  </r>
  <r>
    <x v="502"/>
    <x v="439"/>
  </r>
  <r>
    <x v="503"/>
    <x v="440"/>
  </r>
  <r>
    <x v="504"/>
    <x v="441"/>
  </r>
  <r>
    <x v="505"/>
    <x v="441"/>
  </r>
  <r>
    <x v="506"/>
    <x v="442"/>
  </r>
  <r>
    <x v="507"/>
    <x v="443"/>
  </r>
  <r>
    <x v="508"/>
    <x v="405"/>
  </r>
  <r>
    <x v="509"/>
    <x v="444"/>
  </r>
  <r>
    <x v="510"/>
    <x v="422"/>
  </r>
  <r>
    <x v="511"/>
    <x v="445"/>
  </r>
  <r>
    <x v="512"/>
    <x v="446"/>
  </r>
  <r>
    <x v="513"/>
    <x v="447"/>
  </r>
  <r>
    <x v="514"/>
    <x v="448"/>
  </r>
  <r>
    <x v="515"/>
    <x v="244"/>
  </r>
  <r>
    <x v="516"/>
    <x v="285"/>
  </r>
  <r>
    <x v="517"/>
    <x v="449"/>
  </r>
  <r>
    <x v="518"/>
    <x v="298"/>
  </r>
  <r>
    <x v="519"/>
    <x v="318"/>
  </r>
  <r>
    <x v="520"/>
    <x v="294"/>
  </r>
  <r>
    <x v="521"/>
    <x v="450"/>
  </r>
  <r>
    <x v="522"/>
    <x v="451"/>
  </r>
  <r>
    <x v="523"/>
    <x v="452"/>
  </r>
  <r>
    <x v="524"/>
    <x v="453"/>
  </r>
  <r>
    <x v="525"/>
    <x v="454"/>
  </r>
  <r>
    <x v="526"/>
    <x v="455"/>
  </r>
  <r>
    <x v="527"/>
    <x v="456"/>
  </r>
  <r>
    <x v="528"/>
    <x v="457"/>
  </r>
  <r>
    <x v="529"/>
    <x v="458"/>
  </r>
  <r>
    <x v="530"/>
    <x v="459"/>
  </r>
  <r>
    <x v="531"/>
    <x v="460"/>
  </r>
  <r>
    <x v="532"/>
    <x v="461"/>
  </r>
  <r>
    <x v="533"/>
    <x v="462"/>
  </r>
  <r>
    <x v="534"/>
    <x v="463"/>
  </r>
  <r>
    <x v="535"/>
    <x v="464"/>
  </r>
  <r>
    <x v="536"/>
    <x v="339"/>
  </r>
  <r>
    <x v="537"/>
    <x v="465"/>
  </r>
  <r>
    <x v="538"/>
    <x v="466"/>
  </r>
  <r>
    <x v="539"/>
    <x v="467"/>
  </r>
  <r>
    <x v="540"/>
    <x v="468"/>
  </r>
  <r>
    <x v="541"/>
    <x v="469"/>
  </r>
  <r>
    <x v="542"/>
    <x v="470"/>
  </r>
  <r>
    <x v="543"/>
    <x v="471"/>
  </r>
  <r>
    <x v="544"/>
    <x v="472"/>
  </r>
  <r>
    <x v="545"/>
    <x v="473"/>
  </r>
  <r>
    <x v="546"/>
    <x v="474"/>
  </r>
  <r>
    <x v="547"/>
    <x v="475"/>
  </r>
  <r>
    <x v="548"/>
    <x v="476"/>
  </r>
  <r>
    <x v="549"/>
    <x v="477"/>
  </r>
  <r>
    <x v="550"/>
    <x v="478"/>
  </r>
  <r>
    <x v="551"/>
    <x v="479"/>
  </r>
  <r>
    <x v="552"/>
    <x v="480"/>
  </r>
  <r>
    <x v="553"/>
    <x v="481"/>
  </r>
  <r>
    <x v="554"/>
    <x v="482"/>
  </r>
  <r>
    <x v="555"/>
    <x v="483"/>
  </r>
  <r>
    <x v="556"/>
    <x v="484"/>
  </r>
  <r>
    <x v="557"/>
    <x v="481"/>
  </r>
  <r>
    <x v="558"/>
    <x v="485"/>
  </r>
  <r>
    <x v="559"/>
    <x v="486"/>
  </r>
  <r>
    <x v="560"/>
    <x v="487"/>
  </r>
  <r>
    <x v="561"/>
    <x v="488"/>
  </r>
  <r>
    <x v="562"/>
    <x v="489"/>
  </r>
  <r>
    <x v="563"/>
    <x v="490"/>
  </r>
  <r>
    <x v="564"/>
    <x v="491"/>
  </r>
  <r>
    <x v="565"/>
    <x v="492"/>
  </r>
  <r>
    <x v="566"/>
    <x v="493"/>
  </r>
  <r>
    <x v="567"/>
    <x v="494"/>
  </r>
  <r>
    <x v="568"/>
    <x v="495"/>
  </r>
  <r>
    <x v="569"/>
    <x v="496"/>
  </r>
  <r>
    <x v="570"/>
    <x v="332"/>
  </r>
  <r>
    <x v="571"/>
    <x v="497"/>
  </r>
  <r>
    <x v="572"/>
    <x v="498"/>
  </r>
  <r>
    <x v="573"/>
    <x v="499"/>
  </r>
  <r>
    <x v="574"/>
    <x v="500"/>
  </r>
  <r>
    <x v="575"/>
    <x v="501"/>
  </r>
  <r>
    <x v="576"/>
    <x v="502"/>
  </r>
  <r>
    <x v="577"/>
    <x v="334"/>
  </r>
  <r>
    <x v="578"/>
    <x v="503"/>
  </r>
  <r>
    <x v="579"/>
    <x v="504"/>
  </r>
  <r>
    <x v="580"/>
    <x v="505"/>
  </r>
  <r>
    <x v="581"/>
    <x v="506"/>
  </r>
  <r>
    <x v="582"/>
    <x v="507"/>
  </r>
  <r>
    <x v="583"/>
    <x v="508"/>
  </r>
  <r>
    <x v="584"/>
    <x v="509"/>
  </r>
  <r>
    <x v="585"/>
    <x v="510"/>
  </r>
  <r>
    <x v="586"/>
    <x v="511"/>
  </r>
  <r>
    <x v="587"/>
    <x v="512"/>
  </r>
  <r>
    <x v="588"/>
    <x v="513"/>
  </r>
  <r>
    <x v="589"/>
    <x v="514"/>
  </r>
  <r>
    <x v="590"/>
    <x v="515"/>
  </r>
  <r>
    <x v="591"/>
    <x v="516"/>
  </r>
  <r>
    <x v="592"/>
    <x v="517"/>
  </r>
  <r>
    <x v="593"/>
    <x v="518"/>
  </r>
  <r>
    <x v="594"/>
    <x v="519"/>
  </r>
  <r>
    <x v="595"/>
    <x v="520"/>
  </r>
  <r>
    <x v="596"/>
    <x v="337"/>
  </r>
  <r>
    <x v="597"/>
    <x v="521"/>
  </r>
  <r>
    <x v="598"/>
    <x v="522"/>
  </r>
  <r>
    <x v="599"/>
    <x v="523"/>
  </r>
  <r>
    <x v="600"/>
    <x v="524"/>
  </r>
  <r>
    <x v="601"/>
    <x v="525"/>
  </r>
  <r>
    <x v="602"/>
    <x v="526"/>
  </r>
  <r>
    <x v="603"/>
    <x v="527"/>
  </r>
  <r>
    <x v="604"/>
    <x v="335"/>
  </r>
  <r>
    <x v="605"/>
    <x v="528"/>
  </r>
  <r>
    <x v="606"/>
    <x v="507"/>
  </r>
  <r>
    <x v="607"/>
    <x v="529"/>
  </r>
  <r>
    <x v="608"/>
    <x v="530"/>
  </r>
  <r>
    <x v="609"/>
    <x v="531"/>
  </r>
  <r>
    <x v="610"/>
    <x v="532"/>
  </r>
  <r>
    <x v="611"/>
    <x v="533"/>
  </r>
  <r>
    <x v="612"/>
    <x v="534"/>
  </r>
  <r>
    <x v="613"/>
    <x v="535"/>
  </r>
  <r>
    <x v="614"/>
    <x v="536"/>
  </r>
  <r>
    <x v="615"/>
    <x v="537"/>
  </r>
  <r>
    <x v="616"/>
    <x v="538"/>
  </r>
  <r>
    <x v="617"/>
    <x v="539"/>
  </r>
  <r>
    <x v="618"/>
    <x v="540"/>
  </r>
  <r>
    <x v="619"/>
    <x v="541"/>
  </r>
  <r>
    <x v="620"/>
    <x v="542"/>
  </r>
  <r>
    <x v="621"/>
    <x v="523"/>
  </r>
  <r>
    <x v="622"/>
    <x v="543"/>
  </r>
  <r>
    <x v="623"/>
    <x v="544"/>
  </r>
  <r>
    <x v="624"/>
    <x v="545"/>
  </r>
  <r>
    <x v="625"/>
    <x v="546"/>
  </r>
  <r>
    <x v="626"/>
    <x v="547"/>
  </r>
  <r>
    <x v="627"/>
    <x v="500"/>
  </r>
  <r>
    <x v="628"/>
    <x v="548"/>
  </r>
  <r>
    <x v="629"/>
    <x v="549"/>
  </r>
  <r>
    <x v="630"/>
    <x v="550"/>
  </r>
  <r>
    <x v="631"/>
    <x v="551"/>
  </r>
  <r>
    <x v="632"/>
    <x v="552"/>
  </r>
  <r>
    <x v="633"/>
    <x v="553"/>
  </r>
  <r>
    <x v="634"/>
    <x v="554"/>
  </r>
  <r>
    <x v="635"/>
    <x v="555"/>
  </r>
  <r>
    <x v="636"/>
    <x v="556"/>
  </r>
  <r>
    <x v="637"/>
    <x v="557"/>
  </r>
  <r>
    <x v="638"/>
    <x v="354"/>
  </r>
  <r>
    <x v="639"/>
    <x v="528"/>
  </r>
  <r>
    <x v="640"/>
    <x v="558"/>
  </r>
  <r>
    <x v="641"/>
    <x v="559"/>
  </r>
  <r>
    <x v="642"/>
    <x v="560"/>
  </r>
  <r>
    <x v="643"/>
    <x v="460"/>
  </r>
  <r>
    <x v="644"/>
    <x v="551"/>
  </r>
  <r>
    <x v="645"/>
    <x v="336"/>
  </r>
  <r>
    <x v="646"/>
    <x v="561"/>
  </r>
  <r>
    <x v="647"/>
    <x v="528"/>
  </r>
  <r>
    <x v="648"/>
    <x v="562"/>
  </r>
  <r>
    <x v="649"/>
    <x v="563"/>
  </r>
  <r>
    <x v="650"/>
    <x v="564"/>
  </r>
  <r>
    <x v="651"/>
    <x v="565"/>
  </r>
  <r>
    <x v="652"/>
    <x v="566"/>
  </r>
  <r>
    <x v="653"/>
    <x v="540"/>
  </r>
  <r>
    <x v="654"/>
    <x v="567"/>
  </r>
  <r>
    <x v="655"/>
    <x v="478"/>
  </r>
  <r>
    <x v="656"/>
    <x v="562"/>
  </r>
  <r>
    <x v="657"/>
    <x v="358"/>
  </r>
  <r>
    <x v="658"/>
    <x v="568"/>
  </r>
  <r>
    <x v="659"/>
    <x v="569"/>
  </r>
  <r>
    <x v="660"/>
    <x v="570"/>
  </r>
  <r>
    <x v="661"/>
    <x v="558"/>
  </r>
  <r>
    <x v="662"/>
    <x v="571"/>
  </r>
  <r>
    <x v="663"/>
    <x v="572"/>
  </r>
  <r>
    <x v="664"/>
    <x v="573"/>
  </r>
  <r>
    <x v="665"/>
    <x v="574"/>
  </r>
  <r>
    <x v="666"/>
    <x v="575"/>
  </r>
  <r>
    <x v="667"/>
    <x v="576"/>
  </r>
  <r>
    <x v="668"/>
    <x v="577"/>
  </r>
  <r>
    <x v="669"/>
    <x v="578"/>
  </r>
  <r>
    <x v="670"/>
    <x v="579"/>
  </r>
  <r>
    <x v="671"/>
    <x v="580"/>
  </r>
  <r>
    <x v="672"/>
    <x v="581"/>
  </r>
  <r>
    <x v="673"/>
    <x v="582"/>
  </r>
  <r>
    <x v="674"/>
    <x v="583"/>
  </r>
  <r>
    <x v="675"/>
    <x v="584"/>
  </r>
  <r>
    <x v="676"/>
    <x v="585"/>
  </r>
  <r>
    <x v="677"/>
    <x v="586"/>
  </r>
  <r>
    <x v="678"/>
    <x v="587"/>
  </r>
  <r>
    <x v="679"/>
    <x v="333"/>
  </r>
  <r>
    <x v="680"/>
    <x v="588"/>
  </r>
  <r>
    <x v="681"/>
    <x v="589"/>
  </r>
  <r>
    <x v="682"/>
    <x v="590"/>
  </r>
  <r>
    <x v="683"/>
    <x v="591"/>
  </r>
  <r>
    <x v="684"/>
    <x v="592"/>
  </r>
  <r>
    <x v="685"/>
    <x v="593"/>
  </r>
  <r>
    <x v="686"/>
    <x v="594"/>
  </r>
  <r>
    <x v="687"/>
    <x v="595"/>
  </r>
  <r>
    <x v="688"/>
    <x v="596"/>
  </r>
  <r>
    <x v="689"/>
    <x v="572"/>
  </r>
  <r>
    <x v="690"/>
    <x v="597"/>
  </r>
  <r>
    <x v="691"/>
    <x v="476"/>
  </r>
  <r>
    <x v="692"/>
    <x v="463"/>
  </r>
  <r>
    <x v="693"/>
    <x v="598"/>
  </r>
  <r>
    <x v="694"/>
    <x v="599"/>
  </r>
  <r>
    <x v="695"/>
    <x v="473"/>
  </r>
  <r>
    <x v="696"/>
    <x v="464"/>
  </r>
  <r>
    <x v="697"/>
    <x v="600"/>
  </r>
  <r>
    <x v="698"/>
    <x v="601"/>
  </r>
  <r>
    <x v="699"/>
    <x v="481"/>
  </r>
  <r>
    <x v="700"/>
    <x v="602"/>
  </r>
  <r>
    <x v="701"/>
    <x v="481"/>
  </r>
  <r>
    <x v="702"/>
    <x v="603"/>
  </r>
  <r>
    <x v="703"/>
    <x v="604"/>
  </r>
  <r>
    <x v="704"/>
    <x v="604"/>
  </r>
  <r>
    <x v="705"/>
    <x v="605"/>
  </r>
  <r>
    <x v="706"/>
    <x v="606"/>
  </r>
  <r>
    <x v="707"/>
    <x v="607"/>
  </r>
  <r>
    <x v="708"/>
    <x v="608"/>
  </r>
  <r>
    <x v="709"/>
    <x v="609"/>
  </r>
  <r>
    <x v="710"/>
    <x v="610"/>
  </r>
  <r>
    <x v="711"/>
    <x v="611"/>
  </r>
  <r>
    <x v="712"/>
    <x v="612"/>
  </r>
  <r>
    <x v="713"/>
    <x v="613"/>
  </r>
  <r>
    <x v="714"/>
    <x v="614"/>
  </r>
  <r>
    <x v="715"/>
    <x v="615"/>
  </r>
  <r>
    <x v="716"/>
    <x v="616"/>
  </r>
  <r>
    <x v="717"/>
    <x v="576"/>
  </r>
  <r>
    <x v="718"/>
    <x v="500"/>
  </r>
  <r>
    <x v="719"/>
    <x v="617"/>
  </r>
  <r>
    <x v="720"/>
    <x v="618"/>
  </r>
  <r>
    <x v="721"/>
    <x v="619"/>
  </r>
  <r>
    <x v="722"/>
    <x v="620"/>
  </r>
  <r>
    <x v="723"/>
    <x v="621"/>
  </r>
  <r>
    <x v="724"/>
    <x v="622"/>
  </r>
  <r>
    <x v="725"/>
    <x v="623"/>
  </r>
  <r>
    <x v="726"/>
    <x v="624"/>
  </r>
  <r>
    <x v="727"/>
    <x v="625"/>
  </r>
  <r>
    <x v="728"/>
    <x v="626"/>
  </r>
  <r>
    <x v="729"/>
    <x v="627"/>
  </r>
  <r>
    <x v="730"/>
    <x v="628"/>
  </r>
  <r>
    <x v="731"/>
    <x v="629"/>
  </r>
  <r>
    <x v="732"/>
    <x v="630"/>
  </r>
  <r>
    <x v="733"/>
    <x v="631"/>
  </r>
  <r>
    <x v="734"/>
    <x v="632"/>
  </r>
  <r>
    <x v="735"/>
    <x v="633"/>
  </r>
  <r>
    <x v="736"/>
    <x v="277"/>
  </r>
  <r>
    <x v="737"/>
    <x v="634"/>
  </r>
  <r>
    <x v="738"/>
    <x v="635"/>
  </r>
  <r>
    <x v="739"/>
    <x v="636"/>
  </r>
  <r>
    <x v="740"/>
    <x v="637"/>
  </r>
  <r>
    <x v="741"/>
    <x v="638"/>
  </r>
  <r>
    <x v="742"/>
    <x v="639"/>
  </r>
  <r>
    <x v="743"/>
    <x v="640"/>
  </r>
  <r>
    <x v="744"/>
    <x v="641"/>
  </r>
  <r>
    <x v="745"/>
    <x v="642"/>
  </r>
  <r>
    <x v="746"/>
    <x v="643"/>
  </r>
  <r>
    <x v="747"/>
    <x v="644"/>
  </r>
  <r>
    <x v="748"/>
    <x v="645"/>
  </r>
  <r>
    <x v="749"/>
    <x v="389"/>
  </r>
  <r>
    <x v="750"/>
    <x v="646"/>
  </r>
  <r>
    <x v="751"/>
    <x v="647"/>
  </r>
  <r>
    <x v="752"/>
    <x v="648"/>
  </r>
  <r>
    <x v="753"/>
    <x v="648"/>
  </r>
  <r>
    <x v="754"/>
    <x v="649"/>
  </r>
  <r>
    <x v="755"/>
    <x v="306"/>
  </r>
  <r>
    <x v="756"/>
    <x v="650"/>
  </r>
  <r>
    <x v="757"/>
    <x v="651"/>
  </r>
  <r>
    <x v="758"/>
    <x v="445"/>
  </r>
  <r>
    <x v="759"/>
    <x v="284"/>
  </r>
  <r>
    <x v="760"/>
    <x v="439"/>
  </r>
  <r>
    <x v="761"/>
    <x v="652"/>
  </r>
  <r>
    <x v="762"/>
    <x v="407"/>
  </r>
  <r>
    <x v="763"/>
    <x v="653"/>
  </r>
  <r>
    <x v="764"/>
    <x v="396"/>
  </r>
  <r>
    <x v="765"/>
    <x v="654"/>
  </r>
  <r>
    <x v="766"/>
    <x v="655"/>
  </r>
  <r>
    <x v="767"/>
    <x v="656"/>
  </r>
  <r>
    <x v="768"/>
    <x v="225"/>
  </r>
  <r>
    <x v="769"/>
    <x v="657"/>
  </r>
  <r>
    <x v="770"/>
    <x v="658"/>
  </r>
  <r>
    <x v="771"/>
    <x v="659"/>
  </r>
  <r>
    <x v="772"/>
    <x v="660"/>
  </r>
  <r>
    <x v="773"/>
    <x v="661"/>
  </r>
  <r>
    <x v="774"/>
    <x v="363"/>
  </r>
  <r>
    <x v="775"/>
    <x v="189"/>
  </r>
  <r>
    <x v="776"/>
    <x v="662"/>
  </r>
  <r>
    <x v="777"/>
    <x v="663"/>
  </r>
  <r>
    <x v="778"/>
    <x v="381"/>
  </r>
  <r>
    <x v="779"/>
    <x v="664"/>
  </r>
  <r>
    <x v="780"/>
    <x v="380"/>
  </r>
  <r>
    <x v="781"/>
    <x v="665"/>
  </r>
  <r>
    <x v="782"/>
    <x v="148"/>
  </r>
  <r>
    <x v="783"/>
    <x v="666"/>
  </r>
  <r>
    <x v="784"/>
    <x v="667"/>
  </r>
  <r>
    <x v="785"/>
    <x v="668"/>
  </r>
  <r>
    <x v="786"/>
    <x v="669"/>
  </r>
  <r>
    <x v="787"/>
    <x v="670"/>
  </r>
  <r>
    <x v="788"/>
    <x v="671"/>
  </r>
  <r>
    <x v="789"/>
    <x v="136"/>
  </r>
  <r>
    <x v="790"/>
    <x v="672"/>
  </r>
  <r>
    <x v="791"/>
    <x v="673"/>
  </r>
  <r>
    <x v="792"/>
    <x v="674"/>
  </r>
  <r>
    <x v="793"/>
    <x v="675"/>
  </r>
  <r>
    <x v="794"/>
    <x v="676"/>
  </r>
  <r>
    <x v="795"/>
    <x v="631"/>
  </r>
  <r>
    <x v="796"/>
    <x v="677"/>
  </r>
  <r>
    <x v="797"/>
    <x v="678"/>
  </r>
  <r>
    <x v="798"/>
    <x v="679"/>
  </r>
  <r>
    <x v="799"/>
    <x v="680"/>
  </r>
  <r>
    <x v="800"/>
    <x v="231"/>
  </r>
  <r>
    <x v="801"/>
    <x v="681"/>
  </r>
  <r>
    <x v="802"/>
    <x v="682"/>
  </r>
  <r>
    <x v="803"/>
    <x v="683"/>
  </r>
  <r>
    <x v="804"/>
    <x v="684"/>
  </r>
  <r>
    <x v="805"/>
    <x v="685"/>
  </r>
  <r>
    <x v="806"/>
    <x v="686"/>
  </r>
  <r>
    <x v="807"/>
    <x v="687"/>
  </r>
  <r>
    <x v="808"/>
    <x v="688"/>
  </r>
  <r>
    <x v="809"/>
    <x v="202"/>
  </r>
  <r>
    <x v="810"/>
    <x v="689"/>
  </r>
  <r>
    <x v="811"/>
    <x v="690"/>
  </r>
  <r>
    <x v="812"/>
    <x v="691"/>
  </r>
  <r>
    <x v="813"/>
    <x v="692"/>
  </r>
  <r>
    <x v="814"/>
    <x v="693"/>
  </r>
  <r>
    <x v="815"/>
    <x v="694"/>
  </r>
  <r>
    <x v="816"/>
    <x v="695"/>
  </r>
  <r>
    <x v="817"/>
    <x v="187"/>
  </r>
  <r>
    <x v="818"/>
    <x v="696"/>
  </r>
  <r>
    <x v="819"/>
    <x v="697"/>
  </r>
  <r>
    <x v="820"/>
    <x v="698"/>
  </r>
  <r>
    <x v="821"/>
    <x v="363"/>
  </r>
  <r>
    <x v="822"/>
    <x v="699"/>
  </r>
  <r>
    <x v="823"/>
    <x v="700"/>
  </r>
  <r>
    <x v="824"/>
    <x v="701"/>
  </r>
  <r>
    <x v="825"/>
    <x v="702"/>
  </r>
  <r>
    <x v="826"/>
    <x v="690"/>
  </r>
  <r>
    <x v="827"/>
    <x v="703"/>
  </r>
  <r>
    <x v="828"/>
    <x v="704"/>
  </r>
  <r>
    <x v="829"/>
    <x v="705"/>
  </r>
  <r>
    <x v="830"/>
    <x v="219"/>
  </r>
  <r>
    <x v="831"/>
    <x v="264"/>
  </r>
  <r>
    <x v="832"/>
    <x v="188"/>
  </r>
  <r>
    <x v="833"/>
    <x v="706"/>
  </r>
  <r>
    <x v="834"/>
    <x v="384"/>
  </r>
  <r>
    <x v="835"/>
    <x v="707"/>
  </r>
  <r>
    <x v="836"/>
    <x v="708"/>
  </r>
  <r>
    <x v="837"/>
    <x v="709"/>
  </r>
  <r>
    <x v="838"/>
    <x v="710"/>
  </r>
  <r>
    <x v="839"/>
    <x v="217"/>
  </r>
  <r>
    <x v="840"/>
    <x v="271"/>
  </r>
  <r>
    <x v="841"/>
    <x v="711"/>
  </r>
  <r>
    <x v="842"/>
    <x v="712"/>
  </r>
  <r>
    <x v="843"/>
    <x v="713"/>
  </r>
  <r>
    <x v="844"/>
    <x v="272"/>
  </r>
  <r>
    <x v="845"/>
    <x v="714"/>
  </r>
  <r>
    <x v="846"/>
    <x v="715"/>
  </r>
  <r>
    <x v="847"/>
    <x v="716"/>
  </r>
  <r>
    <x v="848"/>
    <x v="717"/>
  </r>
  <r>
    <x v="849"/>
    <x v="718"/>
  </r>
  <r>
    <x v="850"/>
    <x v="719"/>
  </r>
  <r>
    <x v="851"/>
    <x v="720"/>
  </r>
  <r>
    <x v="852"/>
    <x v="721"/>
  </r>
  <r>
    <x v="853"/>
    <x v="722"/>
  </r>
  <r>
    <x v="854"/>
    <x v="723"/>
  </r>
  <r>
    <x v="855"/>
    <x v="686"/>
  </r>
  <r>
    <x v="856"/>
    <x v="724"/>
  </r>
  <r>
    <x v="857"/>
    <x v="725"/>
  </r>
  <r>
    <x v="858"/>
    <x v="234"/>
  </r>
  <r>
    <x v="859"/>
    <x v="658"/>
  </r>
  <r>
    <x v="860"/>
    <x v="726"/>
  </r>
  <r>
    <x v="861"/>
    <x v="727"/>
  </r>
  <r>
    <x v="862"/>
    <x v="270"/>
  </r>
  <r>
    <x v="863"/>
    <x v="728"/>
  </r>
  <r>
    <x v="864"/>
    <x v="729"/>
  </r>
  <r>
    <x v="865"/>
    <x v="730"/>
  </r>
  <r>
    <x v="866"/>
    <x v="261"/>
  </r>
  <r>
    <x v="867"/>
    <x v="731"/>
  </r>
  <r>
    <x v="868"/>
    <x v="717"/>
  </r>
  <r>
    <x v="869"/>
    <x v="686"/>
  </r>
  <r>
    <x v="870"/>
    <x v="625"/>
  </r>
  <r>
    <x v="871"/>
    <x v="732"/>
  </r>
  <r>
    <x v="872"/>
    <x v="409"/>
  </r>
  <r>
    <x v="873"/>
    <x v="733"/>
  </r>
  <r>
    <x v="874"/>
    <x v="734"/>
  </r>
  <r>
    <x v="875"/>
    <x v="235"/>
  </r>
  <r>
    <x v="876"/>
    <x v="402"/>
  </r>
  <r>
    <x v="877"/>
    <x v="735"/>
  </r>
  <r>
    <x v="878"/>
    <x v="736"/>
  </r>
  <r>
    <x v="879"/>
    <x v="737"/>
  </r>
  <r>
    <x v="880"/>
    <x v="738"/>
  </r>
  <r>
    <x v="881"/>
    <x v="739"/>
  </r>
  <r>
    <x v="882"/>
    <x v="740"/>
  </r>
  <r>
    <x v="883"/>
    <x v="741"/>
  </r>
  <r>
    <x v="884"/>
    <x v="643"/>
  </r>
  <r>
    <x v="885"/>
    <x v="742"/>
  </r>
  <r>
    <x v="886"/>
    <x v="743"/>
  </r>
  <r>
    <x v="887"/>
    <x v="744"/>
  </r>
  <r>
    <x v="888"/>
    <x v="745"/>
  </r>
  <r>
    <x v="889"/>
    <x v="394"/>
  </r>
  <r>
    <x v="890"/>
    <x v="746"/>
  </r>
  <r>
    <x v="891"/>
    <x v="412"/>
  </r>
  <r>
    <x v="892"/>
    <x v="396"/>
  </r>
  <r>
    <x v="893"/>
    <x v="412"/>
  </r>
  <r>
    <x v="894"/>
    <x v="394"/>
  </r>
  <r>
    <x v="895"/>
    <x v="747"/>
  </r>
  <r>
    <x v="896"/>
    <x v="748"/>
  </r>
  <r>
    <x v="897"/>
    <x v="281"/>
  </r>
  <r>
    <x v="898"/>
    <x v="749"/>
  </r>
  <r>
    <x v="899"/>
    <x v="750"/>
  </r>
  <r>
    <x v="900"/>
    <x v="751"/>
  </r>
  <r>
    <x v="901"/>
    <x v="405"/>
  </r>
  <r>
    <x v="902"/>
    <x v="752"/>
  </r>
  <r>
    <x v="903"/>
    <x v="423"/>
  </r>
  <r>
    <x v="904"/>
    <x v="753"/>
  </r>
  <r>
    <x v="905"/>
    <x v="257"/>
  </r>
  <r>
    <x v="906"/>
    <x v="754"/>
  </r>
  <r>
    <x v="907"/>
    <x v="755"/>
  </r>
  <r>
    <x v="908"/>
    <x v="756"/>
  </r>
  <r>
    <x v="909"/>
    <x v="757"/>
  </r>
  <r>
    <x v="910"/>
    <x v="758"/>
  </r>
  <r>
    <x v="911"/>
    <x v="759"/>
  </r>
  <r>
    <x v="912"/>
    <x v="760"/>
  </r>
  <r>
    <x v="913"/>
    <x v="761"/>
  </r>
  <r>
    <x v="914"/>
    <x v="762"/>
  </r>
  <r>
    <x v="915"/>
    <x v="448"/>
  </r>
  <r>
    <x v="916"/>
    <x v="763"/>
  </r>
  <r>
    <x v="917"/>
    <x v="753"/>
  </r>
  <r>
    <x v="918"/>
    <x v="764"/>
  </r>
  <r>
    <x v="919"/>
    <x v="765"/>
  </r>
  <r>
    <x v="920"/>
    <x v="623"/>
  </r>
  <r>
    <x v="921"/>
    <x v="766"/>
  </r>
  <r>
    <x v="922"/>
    <x v="767"/>
  </r>
  <r>
    <x v="923"/>
    <x v="760"/>
  </r>
  <r>
    <x v="924"/>
    <x v="768"/>
  </r>
  <r>
    <x v="925"/>
    <x v="761"/>
  </r>
  <r>
    <x v="926"/>
    <x v="769"/>
  </r>
  <r>
    <x v="927"/>
    <x v="770"/>
  </r>
  <r>
    <x v="928"/>
    <x v="759"/>
  </r>
  <r>
    <x v="929"/>
    <x v="768"/>
  </r>
  <r>
    <x v="930"/>
    <x v="771"/>
  </r>
  <r>
    <x v="931"/>
    <x v="772"/>
  </r>
  <r>
    <x v="932"/>
    <x v="773"/>
  </r>
  <r>
    <x v="933"/>
    <x v="774"/>
  </r>
  <r>
    <x v="934"/>
    <x v="775"/>
  </r>
  <r>
    <x v="935"/>
    <x v="776"/>
  </r>
  <r>
    <x v="936"/>
    <x v="777"/>
  </r>
  <r>
    <x v="937"/>
    <x v="723"/>
  </r>
  <r>
    <x v="938"/>
    <x v="715"/>
  </r>
  <r>
    <x v="939"/>
    <x v="778"/>
  </r>
  <r>
    <x v="940"/>
    <x v="187"/>
  </r>
  <r>
    <x v="941"/>
    <x v="779"/>
  </r>
  <r>
    <x v="942"/>
    <x v="780"/>
  </r>
  <r>
    <x v="943"/>
    <x v="781"/>
  </r>
  <r>
    <x v="944"/>
    <x v="232"/>
  </r>
  <r>
    <x v="945"/>
    <x v="782"/>
  </r>
  <r>
    <x v="946"/>
    <x v="200"/>
  </r>
  <r>
    <x v="947"/>
    <x v="783"/>
  </r>
  <r>
    <x v="948"/>
    <x v="784"/>
  </r>
  <r>
    <x v="949"/>
    <x v="785"/>
  </r>
  <r>
    <x v="950"/>
    <x v="747"/>
  </r>
  <r>
    <x v="951"/>
    <x v="786"/>
  </r>
  <r>
    <x v="952"/>
    <x v="389"/>
  </r>
  <r>
    <x v="953"/>
    <x v="439"/>
  </r>
  <r>
    <x v="954"/>
    <x v="787"/>
  </r>
  <r>
    <x v="955"/>
    <x v="768"/>
  </r>
  <r>
    <x v="956"/>
    <x v="788"/>
  </r>
  <r>
    <x v="957"/>
    <x v="789"/>
  </r>
  <r>
    <x v="958"/>
    <x v="769"/>
  </r>
  <r>
    <x v="959"/>
    <x v="764"/>
  </r>
  <r>
    <x v="960"/>
    <x v="790"/>
  </r>
  <r>
    <x v="961"/>
    <x v="791"/>
  </r>
  <r>
    <x v="962"/>
    <x v="444"/>
  </r>
  <r>
    <x v="963"/>
    <x v="792"/>
  </r>
  <r>
    <x v="964"/>
    <x v="793"/>
  </r>
  <r>
    <x v="965"/>
    <x v="794"/>
  </r>
  <r>
    <x v="966"/>
    <x v="433"/>
  </r>
  <r>
    <x v="967"/>
    <x v="795"/>
  </r>
  <r>
    <x v="968"/>
    <x v="796"/>
  </r>
  <r>
    <x v="969"/>
    <x v="797"/>
  </r>
  <r>
    <x v="970"/>
    <x v="798"/>
  </r>
  <r>
    <x v="971"/>
    <x v="387"/>
  </r>
  <r>
    <x v="972"/>
    <x v="749"/>
  </r>
  <r>
    <x v="973"/>
    <x v="403"/>
  </r>
  <r>
    <x v="974"/>
    <x v="799"/>
  </r>
  <r>
    <x v="975"/>
    <x v="204"/>
  </r>
  <r>
    <x v="976"/>
    <x v="399"/>
  </r>
  <r>
    <x v="977"/>
    <x v="793"/>
  </r>
  <r>
    <x v="978"/>
    <x v="390"/>
  </r>
  <r>
    <x v="979"/>
    <x v="800"/>
  </r>
  <r>
    <x v="980"/>
    <x v="407"/>
  </r>
  <r>
    <x v="981"/>
    <x v="801"/>
  </r>
  <r>
    <x v="982"/>
    <x v="802"/>
  </r>
  <r>
    <x v="983"/>
    <x v="803"/>
  </r>
  <r>
    <x v="984"/>
    <x v="804"/>
  </r>
  <r>
    <x v="985"/>
    <x v="738"/>
  </r>
  <r>
    <x v="986"/>
    <x v="805"/>
  </r>
  <r>
    <x v="987"/>
    <x v="806"/>
  </r>
  <r>
    <x v="988"/>
    <x v="737"/>
  </r>
  <r>
    <x v="989"/>
    <x v="807"/>
  </r>
  <r>
    <x v="990"/>
    <x v="808"/>
  </r>
  <r>
    <x v="991"/>
    <x v="809"/>
  </r>
  <r>
    <x v="992"/>
    <x v="810"/>
  </r>
  <r>
    <x v="993"/>
    <x v="644"/>
  </r>
  <r>
    <x v="994"/>
    <x v="811"/>
  </r>
  <r>
    <x v="995"/>
    <x v="812"/>
  </r>
  <r>
    <x v="996"/>
    <x v="813"/>
  </r>
  <r>
    <x v="997"/>
    <x v="814"/>
  </r>
  <r>
    <x v="998"/>
    <x v="815"/>
  </r>
  <r>
    <x v="999"/>
    <x v="816"/>
  </r>
  <r>
    <x v="1000"/>
    <x v="817"/>
  </r>
  <r>
    <x v="1001"/>
    <x v="656"/>
  </r>
  <r>
    <x v="1002"/>
    <x v="818"/>
  </r>
  <r>
    <x v="1003"/>
    <x v="819"/>
  </r>
  <r>
    <x v="1004"/>
    <x v="820"/>
  </r>
  <r>
    <x v="1005"/>
    <x v="821"/>
  </r>
  <r>
    <x v="1006"/>
    <x v="178"/>
  </r>
  <r>
    <x v="1007"/>
    <x v="142"/>
  </r>
  <r>
    <x v="1008"/>
    <x v="822"/>
  </r>
  <r>
    <x v="1009"/>
    <x v="823"/>
  </r>
  <r>
    <x v="1010"/>
    <x v="824"/>
  </r>
  <r>
    <x v="1011"/>
    <x v="825"/>
  </r>
  <r>
    <x v="1012"/>
    <x v="826"/>
  </r>
  <r>
    <x v="1013"/>
    <x v="827"/>
  </r>
  <r>
    <x v="1014"/>
    <x v="828"/>
  </r>
  <r>
    <x v="1015"/>
    <x v="829"/>
  </r>
  <r>
    <x v="1016"/>
    <x v="830"/>
  </r>
  <r>
    <x v="1017"/>
    <x v="831"/>
  </r>
  <r>
    <x v="1018"/>
    <x v="832"/>
  </r>
  <r>
    <x v="1019"/>
    <x v="833"/>
  </r>
  <r>
    <x v="1020"/>
    <x v="190"/>
  </r>
  <r>
    <x v="1021"/>
    <x v="834"/>
  </r>
  <r>
    <x v="1022"/>
    <x v="835"/>
  </r>
  <r>
    <x v="1023"/>
    <x v="836"/>
  </r>
  <r>
    <x v="1024"/>
    <x v="836"/>
  </r>
  <r>
    <x v="1025"/>
    <x v="691"/>
  </r>
  <r>
    <x v="1026"/>
    <x v="837"/>
  </r>
  <r>
    <x v="1027"/>
    <x v="222"/>
  </r>
  <r>
    <x v="1028"/>
    <x v="838"/>
  </r>
  <r>
    <x v="1029"/>
    <x v="839"/>
  </r>
  <r>
    <x v="1030"/>
    <x v="840"/>
  </r>
  <r>
    <x v="1031"/>
    <x v="841"/>
  </r>
  <r>
    <x v="1032"/>
    <x v="842"/>
  </r>
  <r>
    <x v="1033"/>
    <x v="693"/>
  </r>
  <r>
    <x v="1034"/>
    <x v="843"/>
  </r>
  <r>
    <x v="1035"/>
    <x v="844"/>
  </r>
  <r>
    <x v="1036"/>
    <x v="845"/>
  </r>
  <r>
    <x v="1037"/>
    <x v="846"/>
  </r>
  <r>
    <x v="1038"/>
    <x v="847"/>
  </r>
  <r>
    <x v="1039"/>
    <x v="819"/>
  </r>
  <r>
    <x v="1040"/>
    <x v="848"/>
  </r>
  <r>
    <x v="1041"/>
    <x v="849"/>
  </r>
  <r>
    <x v="1042"/>
    <x v="363"/>
  </r>
  <r>
    <x v="1043"/>
    <x v="702"/>
  </r>
  <r>
    <x v="1044"/>
    <x v="850"/>
  </r>
  <r>
    <x v="1045"/>
    <x v="200"/>
  </r>
  <r>
    <x v="1046"/>
    <x v="851"/>
  </r>
  <r>
    <x v="1047"/>
    <x v="852"/>
  </r>
  <r>
    <x v="1048"/>
    <x v="853"/>
  </r>
  <r>
    <x v="1049"/>
    <x v="854"/>
  </r>
  <r>
    <x v="1050"/>
    <x v="855"/>
  </r>
  <r>
    <x v="1051"/>
    <x v="856"/>
  </r>
  <r>
    <x v="1052"/>
    <x v="857"/>
  </r>
  <r>
    <x v="1053"/>
    <x v="300"/>
  </r>
  <r>
    <x v="1054"/>
    <x v="858"/>
  </r>
  <r>
    <x v="1055"/>
    <x v="448"/>
  </r>
  <r>
    <x v="1056"/>
    <x v="764"/>
  </r>
  <r>
    <x v="1057"/>
    <x v="762"/>
  </r>
  <r>
    <x v="1058"/>
    <x v="427"/>
  </r>
  <r>
    <x v="1059"/>
    <x v="859"/>
  </r>
  <r>
    <x v="1060"/>
    <x v="311"/>
  </r>
  <r>
    <x v="1061"/>
    <x v="860"/>
  </r>
  <r>
    <x v="1062"/>
    <x v="861"/>
  </r>
  <r>
    <x v="1063"/>
    <x v="862"/>
  </r>
  <r>
    <x v="1064"/>
    <x v="863"/>
  </r>
  <r>
    <x v="1065"/>
    <x v="864"/>
  </r>
  <r>
    <x v="1066"/>
    <x v="865"/>
  </r>
  <r>
    <x v="1067"/>
    <x v="207"/>
  </r>
  <r>
    <x v="1068"/>
    <x v="866"/>
  </r>
  <r>
    <x v="1069"/>
    <x v="867"/>
  </r>
  <r>
    <x v="1070"/>
    <x v="868"/>
  </r>
  <r>
    <x v="1071"/>
    <x v="869"/>
  </r>
  <r>
    <x v="1072"/>
    <x v="870"/>
  </r>
  <r>
    <x v="1073"/>
    <x v="871"/>
  </r>
  <r>
    <x v="1074"/>
    <x v="872"/>
  </r>
  <r>
    <x v="1075"/>
    <x v="873"/>
  </r>
  <r>
    <x v="1076"/>
    <x v="874"/>
  </r>
  <r>
    <x v="1077"/>
    <x v="875"/>
  </r>
  <r>
    <x v="1078"/>
    <x v="876"/>
  </r>
  <r>
    <x v="1079"/>
    <x v="877"/>
  </r>
  <r>
    <x v="1080"/>
    <x v="878"/>
  </r>
  <r>
    <x v="1081"/>
    <x v="879"/>
  </r>
  <r>
    <x v="1082"/>
    <x v="880"/>
  </r>
  <r>
    <x v="1083"/>
    <x v="881"/>
  </r>
  <r>
    <x v="1084"/>
    <x v="882"/>
  </r>
  <r>
    <x v="1085"/>
    <x v="883"/>
  </r>
  <r>
    <x v="1086"/>
    <x v="459"/>
  </r>
  <r>
    <x v="1087"/>
    <x v="884"/>
  </r>
  <r>
    <x v="1088"/>
    <x v="885"/>
  </r>
  <r>
    <x v="1089"/>
    <x v="886"/>
  </r>
  <r>
    <x v="1090"/>
    <x v="887"/>
  </r>
  <r>
    <x v="1091"/>
    <x v="593"/>
  </r>
  <r>
    <x v="1092"/>
    <x v="888"/>
  </r>
  <r>
    <x v="1093"/>
    <x v="549"/>
  </r>
  <r>
    <x v="1094"/>
    <x v="590"/>
  </r>
  <r>
    <x v="1095"/>
    <x v="889"/>
  </r>
  <r>
    <x v="1096"/>
    <x v="890"/>
  </r>
  <r>
    <x v="1097"/>
    <x v="590"/>
  </r>
  <r>
    <x v="1098"/>
    <x v="891"/>
  </r>
  <r>
    <x v="1099"/>
    <x v="892"/>
  </r>
  <r>
    <x v="1100"/>
    <x v="495"/>
  </r>
  <r>
    <x v="1101"/>
    <x v="594"/>
  </r>
  <r>
    <x v="1102"/>
    <x v="893"/>
  </r>
  <r>
    <x v="1103"/>
    <x v="894"/>
  </r>
  <r>
    <x v="1104"/>
    <x v="558"/>
  </r>
  <r>
    <x v="1105"/>
    <x v="895"/>
  </r>
  <r>
    <x v="1106"/>
    <x v="896"/>
  </r>
  <r>
    <x v="1107"/>
    <x v="897"/>
  </r>
  <r>
    <x v="1108"/>
    <x v="898"/>
  </r>
  <r>
    <x v="1109"/>
    <x v="899"/>
  </r>
  <r>
    <x v="1110"/>
    <x v="900"/>
  </r>
  <r>
    <x v="1111"/>
    <x v="901"/>
  </r>
  <r>
    <x v="1112"/>
    <x v="902"/>
  </r>
  <r>
    <x v="1113"/>
    <x v="903"/>
  </r>
  <r>
    <x v="1114"/>
    <x v="904"/>
  </r>
  <r>
    <x v="1115"/>
    <x v="905"/>
  </r>
  <r>
    <x v="1116"/>
    <x v="906"/>
  </r>
  <r>
    <x v="1117"/>
    <x v="907"/>
  </r>
  <r>
    <x v="1118"/>
    <x v="908"/>
  </r>
  <r>
    <x v="1119"/>
    <x v="909"/>
  </r>
  <r>
    <x v="1120"/>
    <x v="910"/>
  </r>
  <r>
    <x v="1121"/>
    <x v="911"/>
  </r>
  <r>
    <x v="1122"/>
    <x v="912"/>
  </r>
  <r>
    <x v="1123"/>
    <x v="913"/>
  </r>
  <r>
    <x v="1124"/>
    <x v="914"/>
  </r>
  <r>
    <x v="1125"/>
    <x v="915"/>
  </r>
  <r>
    <x v="1126"/>
    <x v="916"/>
  </r>
  <r>
    <x v="1127"/>
    <x v="917"/>
  </r>
  <r>
    <x v="1128"/>
    <x v="9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8:J117" firstHeaderRow="0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920">
        <item x="48"/>
        <item x="49"/>
        <item x="47"/>
        <item x="50"/>
        <item x="54"/>
        <item x="53"/>
        <item x="56"/>
        <item x="46"/>
        <item x="52"/>
        <item x="51"/>
        <item x="55"/>
        <item x="45"/>
        <item x="57"/>
        <item x="44"/>
        <item x="43"/>
        <item x="42"/>
        <item x="58"/>
        <item x="41"/>
        <item x="40"/>
        <item x="59"/>
        <item x="39"/>
        <item x="60"/>
        <item x="38"/>
        <item x="82"/>
        <item x="83"/>
        <item x="81"/>
        <item x="61"/>
        <item x="66"/>
        <item x="29"/>
        <item x="67"/>
        <item x="80"/>
        <item x="68"/>
        <item x="28"/>
        <item x="65"/>
        <item x="63"/>
        <item x="30"/>
        <item x="62"/>
        <item x="69"/>
        <item x="27"/>
        <item x="64"/>
        <item x="73"/>
        <item x="72"/>
        <item x="11"/>
        <item x="0"/>
        <item x="71"/>
        <item x="79"/>
        <item x="70"/>
        <item x="10"/>
        <item x="26"/>
        <item x="37"/>
        <item x="9"/>
        <item x="1"/>
        <item x="31"/>
        <item x="8"/>
        <item x="25"/>
        <item x="74"/>
        <item x="75"/>
        <item x="84"/>
        <item x="12"/>
        <item x="5"/>
        <item x="77"/>
        <item x="78"/>
        <item x="7"/>
        <item x="85"/>
        <item x="76"/>
        <item x="86"/>
        <item x="4"/>
        <item x="126"/>
        <item x="3"/>
        <item x="87"/>
        <item x="2"/>
        <item x="6"/>
        <item x="127"/>
        <item x="36"/>
        <item x="103"/>
        <item x="32"/>
        <item x="107"/>
        <item x="104"/>
        <item x="101"/>
        <item x="106"/>
        <item x="124"/>
        <item x="102"/>
        <item x="13"/>
        <item x="123"/>
        <item x="128"/>
        <item x="125"/>
        <item x="100"/>
        <item x="110"/>
        <item x="105"/>
        <item x="108"/>
        <item x="109"/>
        <item x="34"/>
        <item x="35"/>
        <item x="122"/>
        <item x="111"/>
        <item x="24"/>
        <item x="121"/>
        <item x="33"/>
        <item x="99"/>
        <item x="129"/>
        <item x="120"/>
        <item x="14"/>
        <item x="119"/>
        <item x="98"/>
        <item x="118"/>
        <item x="97"/>
        <item x="23"/>
        <item x="88"/>
        <item x="370"/>
        <item x="131"/>
        <item x="15"/>
        <item x="130"/>
        <item x="16"/>
        <item x="112"/>
        <item x="96"/>
        <item x="132"/>
        <item x="117"/>
        <item x="22"/>
        <item x="133"/>
        <item x="95"/>
        <item x="369"/>
        <item x="90"/>
        <item x="368"/>
        <item x="89"/>
        <item x="21"/>
        <item x="371"/>
        <item x="91"/>
        <item x="19"/>
        <item x="134"/>
        <item x="94"/>
        <item x="116"/>
        <item x="367"/>
        <item x="17"/>
        <item x="20"/>
        <item x="92"/>
        <item x="18"/>
        <item x="115"/>
        <item x="136"/>
        <item x="93"/>
        <item x="672"/>
        <item x="135"/>
        <item x="137"/>
        <item x="114"/>
        <item x="113"/>
        <item x="138"/>
        <item x="671"/>
        <item x="822"/>
        <item x="175"/>
        <item x="139"/>
        <item x="673"/>
        <item x="372"/>
        <item x="140"/>
        <item x="823"/>
        <item x="174"/>
        <item x="176"/>
        <item x="366"/>
        <item x="142"/>
        <item x="141"/>
        <item x="173"/>
        <item x="177"/>
        <item x="670"/>
        <item x="373"/>
        <item x="674"/>
        <item x="143"/>
        <item x="162"/>
        <item x="172"/>
        <item x="161"/>
        <item x="824"/>
        <item x="178"/>
        <item x="669"/>
        <item x="160"/>
        <item x="158"/>
        <item x="157"/>
        <item x="825"/>
        <item x="159"/>
        <item x="156"/>
        <item x="365"/>
        <item x="152"/>
        <item x="180"/>
        <item x="155"/>
        <item x="179"/>
        <item x="377"/>
        <item x="171"/>
        <item x="668"/>
        <item x="153"/>
        <item x="151"/>
        <item x="821"/>
        <item x="374"/>
        <item x="154"/>
        <item x="376"/>
        <item x="150"/>
        <item x="163"/>
        <item x="144"/>
        <item x="170"/>
        <item x="169"/>
        <item x="826"/>
        <item x="675"/>
        <item x="378"/>
        <item x="375"/>
        <item x="168"/>
        <item x="827"/>
        <item x="149"/>
        <item x="164"/>
        <item x="667"/>
        <item x="181"/>
        <item x="167"/>
        <item x="820"/>
        <item x="676"/>
        <item x="145"/>
        <item x="665"/>
        <item x="666"/>
        <item x="166"/>
        <item x="148"/>
        <item x="165"/>
        <item x="828"/>
        <item x="380"/>
        <item x="632"/>
        <item x="379"/>
        <item x="382"/>
        <item x="147"/>
        <item x="664"/>
        <item x="182"/>
        <item x="381"/>
        <item x="146"/>
        <item x="631"/>
        <item x="633"/>
        <item x="678"/>
        <item x="364"/>
        <item x="383"/>
        <item x="677"/>
        <item x="663"/>
        <item x="845"/>
        <item x="193"/>
        <item x="829"/>
        <item x="847"/>
        <item x="183"/>
        <item x="846"/>
        <item x="844"/>
        <item x="194"/>
        <item x="819"/>
        <item x="192"/>
        <item x="830"/>
        <item x="195"/>
        <item x="679"/>
        <item x="630"/>
        <item x="843"/>
        <item x="220"/>
        <item x="694"/>
        <item x="693"/>
        <item x="184"/>
        <item x="219"/>
        <item x="705"/>
        <item x="848"/>
        <item x="849"/>
        <item x="692"/>
        <item x="196"/>
        <item x="680"/>
        <item x="191"/>
        <item x="276"/>
        <item x="836"/>
        <item x="842"/>
        <item x="839"/>
        <item x="840"/>
        <item x="841"/>
        <item x="831"/>
        <item x="834"/>
        <item x="835"/>
        <item x="832"/>
        <item x="662"/>
        <item x="691"/>
        <item x="838"/>
        <item x="704"/>
        <item x="221"/>
        <item x="190"/>
        <item x="277"/>
        <item x="695"/>
        <item x="833"/>
        <item x="223"/>
        <item x="266"/>
        <item x="218"/>
        <item x="697"/>
        <item x="264"/>
        <item x="222"/>
        <item x="629"/>
        <item x="197"/>
        <item x="185"/>
        <item x="265"/>
        <item x="681"/>
        <item x="837"/>
        <item x="696"/>
        <item x="363"/>
        <item x="698"/>
        <item x="198"/>
        <item x="661"/>
        <item x="275"/>
        <item x="690"/>
        <item x="267"/>
        <item x="703"/>
        <item x="189"/>
        <item x="188"/>
        <item x="187"/>
        <item x="224"/>
        <item x="268"/>
        <item x="231"/>
        <item x="278"/>
        <item x="682"/>
        <item x="702"/>
        <item x="699"/>
        <item x="269"/>
        <item x="779"/>
        <item x="818"/>
        <item x="850"/>
        <item x="780"/>
        <item x="689"/>
        <item x="232"/>
        <item x="781"/>
        <item x="701"/>
        <item x="727"/>
        <item x="263"/>
        <item x="706"/>
        <item x="778"/>
        <item x="700"/>
        <item x="634"/>
        <item x="782"/>
        <item x="660"/>
        <item x="728"/>
        <item x="186"/>
        <item x="230"/>
        <item x="726"/>
        <item x="201"/>
        <item x="202"/>
        <item x="271"/>
        <item x="217"/>
        <item x="270"/>
        <item x="628"/>
        <item x="683"/>
        <item x="712"/>
        <item x="274"/>
        <item x="711"/>
        <item x="384"/>
        <item x="262"/>
        <item x="729"/>
        <item x="713"/>
        <item x="716"/>
        <item x="200"/>
        <item x="658"/>
        <item x="226"/>
        <item x="715"/>
        <item x="657"/>
        <item x="714"/>
        <item x="710"/>
        <item x="225"/>
        <item x="199"/>
        <item x="688"/>
        <item x="233"/>
        <item x="635"/>
        <item x="273"/>
        <item x="227"/>
        <item x="659"/>
        <item x="684"/>
        <item x="272"/>
        <item x="229"/>
        <item x="730"/>
        <item x="687"/>
        <item x="228"/>
        <item x="709"/>
        <item x="717"/>
        <item x="234"/>
        <item x="203"/>
        <item x="723"/>
        <item x="722"/>
        <item x="656"/>
        <item x="216"/>
        <item x="707"/>
        <item x="261"/>
        <item x="851"/>
        <item x="685"/>
        <item x="279"/>
        <item x="731"/>
        <item x="708"/>
        <item x="783"/>
        <item x="852"/>
        <item x="686"/>
        <item x="362"/>
        <item x="627"/>
        <item x="724"/>
        <item x="642"/>
        <item x="853"/>
        <item x="721"/>
        <item x="641"/>
        <item x="725"/>
        <item x="814"/>
        <item x="777"/>
        <item x="784"/>
        <item x="817"/>
        <item x="718"/>
        <item x="815"/>
        <item x="385"/>
        <item x="719"/>
        <item x="655"/>
        <item x="640"/>
        <item x="720"/>
        <item x="742"/>
        <item x="776"/>
        <item x="638"/>
        <item x="813"/>
        <item x="639"/>
        <item x="854"/>
        <item x="392"/>
        <item x="816"/>
        <item x="401"/>
        <item x="785"/>
        <item x="743"/>
        <item x="636"/>
        <item x="735"/>
        <item x="215"/>
        <item x="643"/>
        <item x="637"/>
        <item x="736"/>
        <item x="402"/>
        <item x="260"/>
        <item x="236"/>
        <item x="400"/>
        <item x="741"/>
        <item x="855"/>
        <item x="393"/>
        <item x="235"/>
        <item x="280"/>
        <item x="812"/>
        <item x="654"/>
        <item x="744"/>
        <item x="745"/>
        <item x="386"/>
        <item x="391"/>
        <item x="808"/>
        <item x="740"/>
        <item x="807"/>
        <item x="811"/>
        <item x="775"/>
        <item x="747"/>
        <item x="204"/>
        <item x="399"/>
        <item x="626"/>
        <item x="394"/>
        <item x="281"/>
        <item x="748"/>
        <item x="737"/>
        <item x="799"/>
        <item x="734"/>
        <item x="746"/>
        <item x="739"/>
        <item x="644"/>
        <item x="809"/>
        <item x="403"/>
        <item x="806"/>
        <item x="282"/>
        <item x="810"/>
        <item x="805"/>
        <item x="733"/>
        <item x="237"/>
        <item x="411"/>
        <item x="738"/>
        <item x="802"/>
        <item x="749"/>
        <item x="410"/>
        <item x="214"/>
        <item x="803"/>
        <item x="412"/>
        <item x="419"/>
        <item x="206"/>
        <item x="774"/>
        <item x="205"/>
        <item x="398"/>
        <item x="804"/>
        <item x="259"/>
        <item x="786"/>
        <item x="387"/>
        <item x="397"/>
        <item x="407"/>
        <item x="856"/>
        <item x="409"/>
        <item x="396"/>
        <item x="801"/>
        <item x="408"/>
        <item x="390"/>
        <item x="800"/>
        <item x="395"/>
        <item x="750"/>
        <item x="418"/>
        <item x="793"/>
        <item x="420"/>
        <item x="361"/>
        <item x="417"/>
        <item x="645"/>
        <item x="413"/>
        <item x="406"/>
        <item x="792"/>
        <item x="388"/>
        <item x="404"/>
        <item x="625"/>
        <item x="441"/>
        <item x="238"/>
        <item x="732"/>
        <item x="773"/>
        <item x="798"/>
        <item x="652"/>
        <item x="389"/>
        <item x="405"/>
        <item x="751"/>
        <item x="432"/>
        <item x="421"/>
        <item x="440"/>
        <item x="416"/>
        <item x="283"/>
        <item x="857"/>
        <item x="794"/>
        <item x="797"/>
        <item x="653"/>
        <item x="436"/>
        <item x="442"/>
        <item x="437"/>
        <item x="443"/>
        <item x="213"/>
        <item x="435"/>
        <item x="258"/>
        <item x="431"/>
        <item x="444"/>
        <item x="438"/>
        <item x="415"/>
        <item x="433"/>
        <item x="646"/>
        <item x="439"/>
        <item x="752"/>
        <item x="302"/>
        <item x="796"/>
        <item x="414"/>
        <item x="772"/>
        <item x="434"/>
        <item x="309"/>
        <item x="308"/>
        <item x="300"/>
        <item x="647"/>
        <item x="624"/>
        <item x="795"/>
        <item x="648"/>
        <item x="239"/>
        <item x="301"/>
        <item x="209"/>
        <item x="305"/>
        <item x="307"/>
        <item x="651"/>
        <item x="303"/>
        <item x="423"/>
        <item x="650"/>
        <item x="284"/>
        <item x="210"/>
        <item x="447"/>
        <item x="791"/>
        <item x="771"/>
        <item x="306"/>
        <item x="446"/>
        <item x="304"/>
        <item x="422"/>
        <item x="623"/>
        <item x="790"/>
        <item x="310"/>
        <item x="767"/>
        <item x="424"/>
        <item x="766"/>
        <item x="787"/>
        <item x="763"/>
        <item x="760"/>
        <item x="445"/>
        <item x="649"/>
        <item x="299"/>
        <item x="768"/>
        <item x="765"/>
        <item x="761"/>
        <item x="257"/>
        <item x="753"/>
        <item x="212"/>
        <item x="427"/>
        <item x="764"/>
        <item x="858"/>
        <item x="859"/>
        <item x="449"/>
        <item x="762"/>
        <item x="425"/>
        <item x="426"/>
        <item x="430"/>
        <item x="448"/>
        <item x="769"/>
        <item x="245"/>
        <item x="248"/>
        <item x="247"/>
        <item x="311"/>
        <item x="754"/>
        <item x="285"/>
        <item x="759"/>
        <item x="788"/>
        <item x="860"/>
        <item x="244"/>
        <item x="622"/>
        <item x="789"/>
        <item x="428"/>
        <item x="770"/>
        <item x="429"/>
        <item x="246"/>
        <item x="242"/>
        <item x="758"/>
        <item x="240"/>
        <item x="241"/>
        <item x="755"/>
        <item x="256"/>
        <item x="211"/>
        <item x="249"/>
        <item x="757"/>
        <item x="621"/>
        <item x="243"/>
        <item x="208"/>
        <item x="298"/>
        <item x="295"/>
        <item x="325"/>
        <item x="861"/>
        <item x="756"/>
        <item x="286"/>
        <item x="250"/>
        <item x="323"/>
        <item x="324"/>
        <item x="318"/>
        <item x="296"/>
        <item x="294"/>
        <item x="251"/>
        <item x="620"/>
        <item x="317"/>
        <item x="255"/>
        <item x="252"/>
        <item x="253"/>
        <item x="293"/>
        <item x="312"/>
        <item x="322"/>
        <item x="863"/>
        <item x="864"/>
        <item x="862"/>
        <item x="865"/>
        <item x="254"/>
        <item x="326"/>
        <item x="297"/>
        <item x="450"/>
        <item x="319"/>
        <item x="287"/>
        <item x="619"/>
        <item x="866"/>
        <item x="316"/>
        <item x="321"/>
        <item x="207"/>
        <item x="451"/>
        <item x="292"/>
        <item x="452"/>
        <item x="867"/>
        <item x="315"/>
        <item x="314"/>
        <item x="455"/>
        <item x="288"/>
        <item x="453"/>
        <item x="320"/>
        <item x="454"/>
        <item x="313"/>
        <item x="618"/>
        <item x="868"/>
        <item x="327"/>
        <item x="456"/>
        <item x="869"/>
        <item x="871"/>
        <item x="876"/>
        <item x="457"/>
        <item x="875"/>
        <item x="360"/>
        <item x="870"/>
        <item x="291"/>
        <item x="872"/>
        <item x="328"/>
        <item x="878"/>
        <item x="873"/>
        <item x="874"/>
        <item x="880"/>
        <item x="877"/>
        <item x="879"/>
        <item x="458"/>
        <item x="881"/>
        <item x="580"/>
        <item x="617"/>
        <item x="290"/>
        <item x="289"/>
        <item x="581"/>
        <item x="329"/>
        <item x="498"/>
        <item x="585"/>
        <item x="545"/>
        <item x="546"/>
        <item x="499"/>
        <item x="331"/>
        <item x="579"/>
        <item x="882"/>
        <item x="584"/>
        <item x="586"/>
        <item x="583"/>
        <item x="889"/>
        <item x="890"/>
        <item x="330"/>
        <item x="497"/>
        <item x="332"/>
        <item x="591"/>
        <item x="582"/>
        <item x="578"/>
        <item x="590"/>
        <item x="589"/>
        <item x="547"/>
        <item x="500"/>
        <item x="548"/>
        <item x="891"/>
        <item x="496"/>
        <item x="592"/>
        <item x="549"/>
        <item x="883"/>
        <item x="892"/>
        <item x="588"/>
        <item x="587"/>
        <item x="333"/>
        <item x="888"/>
        <item x="544"/>
        <item x="616"/>
        <item x="576"/>
        <item x="524"/>
        <item x="550"/>
        <item x="577"/>
        <item x="575"/>
        <item x="495"/>
        <item x="593"/>
        <item x="501"/>
        <item x="459"/>
        <item x="334"/>
        <item x="884"/>
        <item x="502"/>
        <item x="543"/>
        <item x="887"/>
        <item x="886"/>
        <item x="615"/>
        <item x="885"/>
        <item x="525"/>
        <item x="489"/>
        <item x="493"/>
        <item x="574"/>
        <item x="526"/>
        <item x="542"/>
        <item x="488"/>
        <item x="494"/>
        <item x="523"/>
        <item x="503"/>
        <item x="594"/>
        <item x="541"/>
        <item x="492"/>
        <item x="612"/>
        <item x="614"/>
        <item x="613"/>
        <item x="491"/>
        <item x="611"/>
        <item x="490"/>
        <item x="595"/>
        <item x="504"/>
        <item x="359"/>
        <item x="893"/>
        <item x="540"/>
        <item x="527"/>
        <item x="573"/>
        <item x="566"/>
        <item x="610"/>
        <item x="335"/>
        <item x="487"/>
        <item x="596"/>
        <item x="609"/>
        <item x="460"/>
        <item x="505"/>
        <item x="894"/>
        <item x="522"/>
        <item x="560"/>
        <item x="551"/>
        <item x="608"/>
        <item x="559"/>
        <item x="572"/>
        <item x="597"/>
        <item x="569"/>
        <item x="570"/>
        <item x="568"/>
        <item x="462"/>
        <item x="461"/>
        <item x="539"/>
        <item x="521"/>
        <item x="475"/>
        <item x="565"/>
        <item x="476"/>
        <item x="483"/>
        <item x="571"/>
        <item x="506"/>
        <item x="607"/>
        <item x="463"/>
        <item x="486"/>
        <item x="336"/>
        <item x="482"/>
        <item x="558"/>
        <item x="552"/>
        <item x="337"/>
        <item x="564"/>
        <item x="484"/>
        <item x="358"/>
        <item x="606"/>
        <item x="567"/>
        <item x="477"/>
        <item x="528"/>
        <item x="562"/>
        <item x="355"/>
        <item x="598"/>
        <item x="474"/>
        <item x="563"/>
        <item x="485"/>
        <item x="601"/>
        <item x="600"/>
        <item x="520"/>
        <item x="561"/>
        <item x="481"/>
        <item x="605"/>
        <item x="354"/>
        <item x="478"/>
        <item x="599"/>
        <item x="464"/>
        <item x="353"/>
        <item x="603"/>
        <item x="538"/>
        <item x="602"/>
        <item x="557"/>
        <item x="479"/>
        <item x="604"/>
        <item x="556"/>
        <item x="480"/>
        <item x="473"/>
        <item x="519"/>
        <item x="357"/>
        <item x="507"/>
        <item x="338"/>
        <item x="352"/>
        <item x="529"/>
        <item x="553"/>
        <item x="518"/>
        <item x="555"/>
        <item x="530"/>
        <item x="472"/>
        <item x="554"/>
        <item x="517"/>
        <item x="339"/>
        <item x="508"/>
        <item x="471"/>
        <item x="535"/>
        <item x="351"/>
        <item x="537"/>
        <item x="534"/>
        <item x="509"/>
        <item x="516"/>
        <item x="356"/>
        <item x="531"/>
        <item x="465"/>
        <item x="532"/>
        <item x="470"/>
        <item x="536"/>
        <item x="510"/>
        <item x="515"/>
        <item x="533"/>
        <item x="466"/>
        <item x="350"/>
        <item x="511"/>
        <item x="514"/>
        <item x="340"/>
        <item x="918"/>
        <item x="513"/>
        <item x="512"/>
        <item x="349"/>
        <item x="469"/>
        <item x="467"/>
        <item x="468"/>
        <item x="341"/>
        <item x="917"/>
        <item x="342"/>
        <item x="348"/>
        <item x="901"/>
        <item x="344"/>
        <item x="343"/>
        <item x="900"/>
        <item x="345"/>
        <item x="895"/>
        <item x="902"/>
        <item x="347"/>
        <item x="346"/>
        <item x="899"/>
        <item x="903"/>
        <item x="916"/>
        <item x="898"/>
        <item x="897"/>
        <item x="896"/>
        <item x="904"/>
        <item x="915"/>
        <item x="914"/>
        <item x="905"/>
        <item x="906"/>
        <item x="907"/>
        <item x="913"/>
        <item x="912"/>
        <item x="911"/>
        <item x="908"/>
        <item x="910"/>
        <item x="909"/>
        <item t="default"/>
      </items>
    </pivotField>
    <pivotField axis="axisRow" dataField="1" showAll="0">
      <items count="7">
        <item x="0"/>
        <item sd="0" x="1"/>
        <item sd="0" x="2"/>
        <item sd="0" x="3"/>
        <item sd="0" x="4"/>
        <item x="5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3">
    <field x="3"/>
    <field x="2"/>
    <field x="0"/>
  </rowFields>
  <rowItems count="10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>
      <x v="16"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>
      <x v="18"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 v="1"/>
    </i>
    <i r="1">
      <x v="2"/>
    </i>
    <i r="1">
      <x v="3"/>
    </i>
    <i r="1">
      <x v="4"/>
    </i>
    <i>
      <x v="21"/>
    </i>
    <i r="1">
      <x v="1"/>
    </i>
    <i r="1">
      <x v="2"/>
    </i>
    <i r="1">
      <x v="3"/>
    </i>
    <i r="1">
      <x v="4"/>
    </i>
    <i>
      <x v="22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dataFields count="2">
    <dataField name="Sum of Weekly U.S. Regular All Formulations Retail Gasoline Prices Dollars per Gallon" fld="1" baseField="0" baseItem="0"/>
    <dataField name="Count of Quarters" fld="2" subtotal="count" baseField="0" baseItem="0"/>
  </dataFields>
  <formats count="2">
    <format dxfId="0">
      <pivotArea type="all" dataOnly="0" outline="0" fieldPosition="0"/>
    </format>
    <format dxfId="1">
      <pivotArea field="0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93"/>
  <sheetViews>
    <sheetView tabSelected="1" workbookViewId="0">
      <selection activeCell="H11" sqref="H11"/>
    </sheetView>
  </sheetViews>
  <sheetFormatPr defaultRowHeight="15" x14ac:dyDescent="0.25"/>
  <cols>
    <col min="2" max="2" width="30.7109375" bestFit="1" customWidth="1"/>
    <col min="3" max="3" width="32.140625" bestFit="1" customWidth="1"/>
    <col min="4" max="4" width="20.140625" bestFit="1" customWidth="1"/>
    <col min="5" max="5" width="22.5703125" bestFit="1" customWidth="1"/>
    <col min="6" max="6" width="20.5703125" style="1" bestFit="1" customWidth="1"/>
  </cols>
  <sheetData>
    <row r="1" spans="1:7" x14ac:dyDescent="0.25">
      <c r="A1" t="s">
        <v>0</v>
      </c>
      <c r="B1" t="s">
        <v>94</v>
      </c>
      <c r="C1" t="s">
        <v>334</v>
      </c>
      <c r="D1" t="s">
        <v>335</v>
      </c>
      <c r="E1" t="s">
        <v>336</v>
      </c>
      <c r="F1" s="1" t="s">
        <v>342</v>
      </c>
      <c r="G1" t="s">
        <v>380</v>
      </c>
    </row>
    <row r="2" spans="1:7" x14ac:dyDescent="0.25">
      <c r="A2" t="s">
        <v>2</v>
      </c>
      <c r="B2">
        <v>4</v>
      </c>
      <c r="C2">
        <f>VLOOKUP(A2,saudi_production!A:C,3,FALSE)</f>
        <v>0.57999999999999996</v>
      </c>
      <c r="D2" t="e">
        <f>VLOOKUP(A2,exchange_traded_futures!A:B,2,FALSE)</f>
        <v>#N/A</v>
      </c>
      <c r="E2">
        <f>VLOOKUP(A2,consumption_gas_retail!A:C,3,FALSE)</f>
        <v>1.43</v>
      </c>
      <c r="F2" s="1">
        <f>VLOOKUP(A2,gasoline_net_imports!A:B,2,FALSE)</f>
        <v>0.56000000000000005</v>
      </c>
      <c r="G2">
        <f>VLOOKUP(A2,'Weekly_U.S._Regular_All_Formula'!D:E,2,FALSE)</f>
        <v>1.4363076923076923</v>
      </c>
    </row>
    <row r="3" spans="1:7" x14ac:dyDescent="0.25">
      <c r="A3" t="s">
        <v>3</v>
      </c>
      <c r="B3">
        <v>8.2899999999999991</v>
      </c>
      <c r="C3">
        <f>VLOOKUP(A3,saudi_production!A:C,3,FALSE)</f>
        <v>-0.18</v>
      </c>
      <c r="D3" t="e">
        <f>VLOOKUP(A3,exchange_traded_futures!A:B,2,FALSE)</f>
        <v>#N/A</v>
      </c>
      <c r="E3">
        <f>VLOOKUP(A3,consumption_gas_retail!A:C,3,FALSE)</f>
        <v>1.62</v>
      </c>
      <c r="F3" s="1">
        <f>VLOOKUP(A3,gasoline_net_imports!A:B,2,FALSE)</f>
        <v>0.68</v>
      </c>
      <c r="G3">
        <f>VLOOKUP(A3,'Weekly_U.S._Regular_All_Formula'!D:E,2,FALSE)</f>
        <v>1.6176923076923075</v>
      </c>
    </row>
    <row r="4" spans="1:7" x14ac:dyDescent="0.25">
      <c r="A4" t="s">
        <v>4</v>
      </c>
      <c r="B4">
        <v>8.09</v>
      </c>
      <c r="C4">
        <f>VLOOKUP(A4,saudi_production!A:C,3,FALSE)</f>
        <v>-0.68</v>
      </c>
      <c r="D4" t="e">
        <f>VLOOKUP(A4,exchange_traded_futures!A:B,2,FALSE)</f>
        <v>#N/A</v>
      </c>
      <c r="E4">
        <f>VLOOKUP(A4,consumption_gas_retail!A:C,3,FALSE)</f>
        <v>1.45</v>
      </c>
      <c r="F4" s="1">
        <f>VLOOKUP(A4,gasoline_net_imports!A:B,2,FALSE)</f>
        <v>0.64</v>
      </c>
      <c r="G4">
        <f>VLOOKUP(A4,'Weekly_U.S._Regular_All_Formula'!D:E,2,FALSE)</f>
        <v>1.4516923076923074</v>
      </c>
    </row>
    <row r="5" spans="1:7" x14ac:dyDescent="0.25">
      <c r="A5" t="s">
        <v>5</v>
      </c>
      <c r="B5">
        <v>8.09</v>
      </c>
      <c r="C5">
        <f>VLOOKUP(A5,saudi_production!A:C,3,FALSE)</f>
        <v>-1.19</v>
      </c>
      <c r="D5" t="e">
        <f>VLOOKUP(A5,exchange_traded_futures!A:B,2,FALSE)</f>
        <v>#N/A</v>
      </c>
      <c r="E5">
        <f>VLOOKUP(A5,consumption_gas_retail!A:C,3,FALSE)</f>
        <v>1.19</v>
      </c>
      <c r="F5" s="1">
        <f>VLOOKUP(A5,gasoline_net_imports!A:B,2,FALSE)</f>
        <v>0.56000000000000005</v>
      </c>
      <c r="G5">
        <f>VLOOKUP(A5,'Weekly_U.S._Regular_All_Formula'!D:E,2,FALSE)</f>
        <v>1.1920714285714287</v>
      </c>
    </row>
    <row r="6" spans="1:7" x14ac:dyDescent="0.25">
      <c r="A6" t="s">
        <v>6</v>
      </c>
      <c r="B6">
        <v>7.87</v>
      </c>
      <c r="C6">
        <f>VLOOKUP(A6,saudi_production!A:C,3,FALSE)</f>
        <v>-1.17</v>
      </c>
      <c r="D6" t="e">
        <f>VLOOKUP(A6,exchange_traded_futures!A:B,2,FALSE)</f>
        <v>#N/A</v>
      </c>
      <c r="E6">
        <f>VLOOKUP(A6,consumption_gas_retail!A:C,3,FALSE)</f>
        <v>1.1599999999999999</v>
      </c>
      <c r="F6" s="1">
        <f>VLOOKUP(A6,gasoline_net_imports!A:B,2,FALSE)</f>
        <v>0.62</v>
      </c>
      <c r="G6">
        <f>VLOOKUP(A6,'Weekly_U.S._Regular_All_Formula'!D:E,2,FALSE)</f>
        <v>1.1567500000000002</v>
      </c>
    </row>
    <row r="7" spans="1:7" x14ac:dyDescent="0.25">
      <c r="A7" t="s">
        <v>7</v>
      </c>
      <c r="B7">
        <v>8.31</v>
      </c>
      <c r="C7">
        <f>VLOOKUP(A7,saudi_production!A:C,3,FALSE)</f>
        <v>-0.53</v>
      </c>
      <c r="D7" t="e">
        <f>VLOOKUP(A7,exchange_traded_futures!A:B,2,FALSE)</f>
        <v>#N/A</v>
      </c>
      <c r="E7">
        <f>VLOOKUP(A7,consumption_gas_retail!A:C,3,FALSE)</f>
        <v>1.39</v>
      </c>
      <c r="F7" s="1">
        <f>VLOOKUP(A7,gasoline_net_imports!A:B,2,FALSE)</f>
        <v>0.74</v>
      </c>
      <c r="G7">
        <f>VLOOKUP(A7,'Weekly_U.S._Regular_All_Formula'!D:E,2,FALSE)</f>
        <v>1.3908461538461538</v>
      </c>
    </row>
    <row r="8" spans="1:7" x14ac:dyDescent="0.25">
      <c r="A8" t="s">
        <v>8</v>
      </c>
      <c r="B8">
        <v>8.26</v>
      </c>
      <c r="C8">
        <f>VLOOKUP(A8,saudi_production!A:C,3,FALSE)</f>
        <v>-0.27</v>
      </c>
      <c r="D8" t="e">
        <f>VLOOKUP(A8,exchange_traded_futures!A:B,2,FALSE)</f>
        <v>#N/A</v>
      </c>
      <c r="E8">
        <f>VLOOKUP(A8,consumption_gas_retail!A:C,3,FALSE)</f>
        <v>1.4</v>
      </c>
      <c r="F8" s="1">
        <f>VLOOKUP(A8,gasoline_net_imports!A:B,2,FALSE)</f>
        <v>0.72</v>
      </c>
      <c r="G8">
        <f>VLOOKUP(A8,'Weekly_U.S._Regular_All_Formula'!D:E,2,FALSE)</f>
        <v>1.3975714285714287</v>
      </c>
    </row>
    <row r="9" spans="1:7" x14ac:dyDescent="0.25">
      <c r="A9" t="s">
        <v>9</v>
      </c>
      <c r="B9">
        <v>8.2799999999999994</v>
      </c>
      <c r="C9">
        <f>VLOOKUP(A9,saudi_production!A:C,3,FALSE)</f>
        <v>0.37</v>
      </c>
      <c r="D9" t="e">
        <f>VLOOKUP(A9,exchange_traded_futures!A:B,2,FALSE)</f>
        <v>#N/A</v>
      </c>
      <c r="E9">
        <f>VLOOKUP(A9,consumption_gas_retail!A:C,3,FALSE)</f>
        <v>1.42</v>
      </c>
      <c r="F9" s="1">
        <f>VLOOKUP(A9,gasoline_net_imports!A:B,2,FALSE)</f>
        <v>0.54</v>
      </c>
      <c r="G9">
        <f>VLOOKUP(A9,'Weekly_U.S._Regular_All_Formula'!D:E,2,FALSE)</f>
        <v>1.4143076923076923</v>
      </c>
    </row>
    <row r="10" spans="1:7" x14ac:dyDescent="0.25">
      <c r="A10" t="s">
        <v>10</v>
      </c>
      <c r="B10">
        <v>7.8</v>
      </c>
      <c r="C10">
        <f>VLOOKUP(A10,saudi_production!A:C,3,FALSE)</f>
        <v>1.62</v>
      </c>
      <c r="D10" t="e">
        <f>VLOOKUP(A10,exchange_traded_futures!A:B,2,FALSE)</f>
        <v>#N/A</v>
      </c>
      <c r="E10">
        <f>VLOOKUP(A10,consumption_gas_retail!A:C,3,FALSE)</f>
        <v>1.59</v>
      </c>
      <c r="F10" s="1">
        <f>VLOOKUP(A10,gasoline_net_imports!A:B,2,FALSE)</f>
        <v>0.64</v>
      </c>
      <c r="G10">
        <f>VLOOKUP(A10,'Weekly_U.S._Regular_All_Formula'!D:E,2,FALSE)</f>
        <v>1.595923076923077</v>
      </c>
    </row>
    <row r="11" spans="1:7" x14ac:dyDescent="0.25">
      <c r="A11" t="s">
        <v>11</v>
      </c>
      <c r="B11">
        <v>8.26</v>
      </c>
      <c r="C11">
        <f>VLOOKUP(A11,saudi_production!A:C,3,FALSE)</f>
        <v>1.69</v>
      </c>
      <c r="D11" t="e">
        <f>VLOOKUP(A11,exchange_traded_futures!A:B,2,FALSE)</f>
        <v>#N/A</v>
      </c>
      <c r="E11">
        <f>VLOOKUP(A11,consumption_gas_retail!A:C,3,FALSE)</f>
        <v>1.53</v>
      </c>
      <c r="F11" s="1">
        <f>VLOOKUP(A11,gasoline_net_imports!A:B,2,FALSE)</f>
        <v>0.91</v>
      </c>
      <c r="G11">
        <f>VLOOKUP(A11,'Weekly_U.S._Regular_All_Formula'!D:E,2,FALSE)</f>
        <v>1.5237692307692305</v>
      </c>
    </row>
    <row r="12" spans="1:7" x14ac:dyDescent="0.25">
      <c r="A12" t="s">
        <v>12</v>
      </c>
      <c r="B12">
        <v>8.3000000000000007</v>
      </c>
      <c r="C12">
        <f>VLOOKUP(A12,saudi_production!A:C,3,FALSE)</f>
        <v>0.75</v>
      </c>
      <c r="D12" t="e">
        <f>VLOOKUP(A12,exchange_traded_futures!A:B,2,FALSE)</f>
        <v>#N/A</v>
      </c>
      <c r="E12">
        <f>VLOOKUP(A12,consumption_gas_retail!A:C,3,FALSE)</f>
        <v>1.6</v>
      </c>
      <c r="F12" s="1">
        <f>VLOOKUP(A12,gasoline_net_imports!A:B,2,FALSE)</f>
        <v>0.78</v>
      </c>
      <c r="G12">
        <f>VLOOKUP(A12,'Weekly_U.S._Regular_All_Formula'!D:E,2,FALSE)</f>
        <v>1.6096153846153849</v>
      </c>
    </row>
    <row r="13" spans="1:7" x14ac:dyDescent="0.25">
      <c r="A13" t="s">
        <v>13</v>
      </c>
      <c r="B13">
        <v>8.41</v>
      </c>
      <c r="C13">
        <f>VLOOKUP(A13,saudi_production!A:C,3,FALSE)</f>
        <v>0.52</v>
      </c>
      <c r="D13" t="e">
        <f>VLOOKUP(A13,exchange_traded_futures!A:B,2,FALSE)</f>
        <v>#N/A</v>
      </c>
      <c r="E13">
        <f>VLOOKUP(A13,consumption_gas_retail!A:C,3,FALSE)</f>
        <v>1.52</v>
      </c>
      <c r="F13" s="1">
        <f>VLOOKUP(A13,gasoline_net_imports!A:B,2,FALSE)</f>
        <v>0.59</v>
      </c>
      <c r="G13">
        <f>VLOOKUP(A13,'Weekly_U.S._Regular_All_Formula'!D:E,2,FALSE)</f>
        <v>1.5150769230769232</v>
      </c>
    </row>
    <row r="14" spans="1:7" x14ac:dyDescent="0.25">
      <c r="A14" t="s">
        <v>14</v>
      </c>
      <c r="B14">
        <v>8.01</v>
      </c>
      <c r="C14">
        <f>VLOOKUP(A14,saudi_production!A:C,3,FALSE)</f>
        <v>-0.3</v>
      </c>
      <c r="D14" t="e">
        <f>VLOOKUP(A14,exchange_traded_futures!A:B,2,FALSE)</f>
        <v>#N/A</v>
      </c>
      <c r="E14">
        <f>VLOOKUP(A14,consumption_gas_retail!A:C,3,FALSE)</f>
        <v>1.65</v>
      </c>
      <c r="F14" s="1">
        <f>VLOOKUP(A14,gasoline_net_imports!A:B,2,FALSE)</f>
        <v>0.7</v>
      </c>
      <c r="G14">
        <f>VLOOKUP(A14,'Weekly_U.S._Regular_All_Formula'!D:E,2,FALSE)</f>
        <v>1.6582307692307692</v>
      </c>
    </row>
    <row r="15" spans="1:7" x14ac:dyDescent="0.25">
      <c r="A15" t="s">
        <v>15</v>
      </c>
      <c r="B15">
        <v>8.34</v>
      </c>
      <c r="C15">
        <f>VLOOKUP(A15,saudi_production!A:C,3,FALSE)</f>
        <v>-0.36</v>
      </c>
      <c r="D15" t="e">
        <f>VLOOKUP(A15,exchange_traded_futures!A:B,2,FALSE)</f>
        <v>#N/A</v>
      </c>
      <c r="E15">
        <f>VLOOKUP(A15,consumption_gas_retail!A:C,3,FALSE)</f>
        <v>1.92</v>
      </c>
      <c r="F15" s="1">
        <f>VLOOKUP(A15,gasoline_net_imports!A:B,2,FALSE)</f>
        <v>0.9</v>
      </c>
      <c r="G15">
        <f>VLOOKUP(A15,'Weekly_U.S._Regular_All_Formula'!D:E,2,FALSE)</f>
        <v>1.9219230769230768</v>
      </c>
    </row>
    <row r="16" spans="1:7" x14ac:dyDescent="0.25">
      <c r="A16" t="s">
        <v>16</v>
      </c>
      <c r="B16">
        <v>8.24</v>
      </c>
      <c r="C16">
        <f>VLOOKUP(A16,saudi_production!A:C,3,FALSE)</f>
        <v>0.98</v>
      </c>
      <c r="D16" t="e">
        <f>VLOOKUP(A16,exchange_traded_futures!A:B,2,FALSE)</f>
        <v>#N/A</v>
      </c>
      <c r="E16">
        <f>VLOOKUP(A16,consumption_gas_retail!A:C,3,FALSE)</f>
        <v>1.89</v>
      </c>
      <c r="F16" s="1">
        <f>VLOOKUP(A16,gasoline_net_imports!A:B,2,FALSE)</f>
        <v>0.85</v>
      </c>
      <c r="G16">
        <f>VLOOKUP(A16,'Weekly_U.S._Regular_All_Formula'!D:E,2,FALSE)</f>
        <v>1.8856923076923082</v>
      </c>
    </row>
    <row r="17" spans="1:7" x14ac:dyDescent="0.25">
      <c r="A17" t="s">
        <v>17</v>
      </c>
      <c r="B17">
        <v>8.4600000000000009</v>
      </c>
      <c r="C17">
        <f>VLOOKUP(A17,saudi_production!A:C,3,FALSE)</f>
        <v>0.97</v>
      </c>
      <c r="D17" t="e">
        <f>VLOOKUP(A17,exchange_traded_futures!A:B,2,FALSE)</f>
        <v>#N/A</v>
      </c>
      <c r="E17">
        <f>VLOOKUP(A17,consumption_gas_retail!A:C,3,FALSE)</f>
        <v>1.94</v>
      </c>
      <c r="F17" s="1">
        <f>VLOOKUP(A17,gasoline_net_imports!A:B,2,FALSE)</f>
        <v>0.71</v>
      </c>
      <c r="G17">
        <f>VLOOKUP(A17,'Weekly_U.S._Regular_All_Formula'!D:E,2,FALSE)</f>
        <v>1.9430000000000003</v>
      </c>
    </row>
    <row r="18" spans="1:7" x14ac:dyDescent="0.25">
      <c r="A18" t="s">
        <v>18</v>
      </c>
      <c r="B18">
        <v>8.16</v>
      </c>
      <c r="C18">
        <f>VLOOKUP(A18,saudi_production!A:C,3,FALSE)</f>
        <v>0.9</v>
      </c>
      <c r="D18" t="e">
        <f>VLOOKUP(A18,exchange_traded_futures!A:B,2,FALSE)</f>
        <v>#N/A</v>
      </c>
      <c r="E18">
        <f>VLOOKUP(A18,consumption_gas_retail!A:C,3,FALSE)</f>
        <v>1.94</v>
      </c>
      <c r="F18" s="1">
        <f>VLOOKUP(A18,gasoline_net_imports!A:B,2,FALSE)</f>
        <v>0.83</v>
      </c>
      <c r="G18">
        <f>VLOOKUP(A18,'Weekly_U.S._Regular_All_Formula'!D:E,2,FALSE)</f>
        <v>1.9316153846153843</v>
      </c>
    </row>
    <row r="19" spans="1:7" x14ac:dyDescent="0.25">
      <c r="A19" t="s">
        <v>19</v>
      </c>
      <c r="B19">
        <v>8.5399999999999991</v>
      </c>
      <c r="C19">
        <f>VLOOKUP(A19,saudi_production!A:C,3,FALSE)</f>
        <v>0.8</v>
      </c>
      <c r="D19" t="e">
        <f>VLOOKUP(A19,exchange_traded_futures!A:B,2,FALSE)</f>
        <v>#N/A</v>
      </c>
      <c r="E19">
        <f>VLOOKUP(A19,consumption_gas_retail!A:C,3,FALSE)</f>
        <v>2.19</v>
      </c>
      <c r="F19" s="1">
        <f>VLOOKUP(A19,gasoline_net_imports!A:B,2,FALSE)</f>
        <v>0.98</v>
      </c>
      <c r="G19">
        <f>VLOOKUP(A19,'Weekly_U.S._Regular_All_Formula'!D:E,2,FALSE)</f>
        <v>2.1844615384615387</v>
      </c>
    </row>
    <row r="20" spans="1:7" x14ac:dyDescent="0.25">
      <c r="A20" t="s">
        <v>20</v>
      </c>
      <c r="B20">
        <v>8.27</v>
      </c>
      <c r="C20">
        <f>VLOOKUP(A20,saudi_production!A:C,3,FALSE)</f>
        <v>0.1</v>
      </c>
      <c r="D20" t="e">
        <f>VLOOKUP(A20,exchange_traded_futures!A:B,2,FALSE)</f>
        <v>#N/A</v>
      </c>
      <c r="E20">
        <f>VLOOKUP(A20,consumption_gas_retail!A:C,3,FALSE)</f>
        <v>2.5499999999999998</v>
      </c>
      <c r="F20" s="1">
        <f>VLOOKUP(A20,gasoline_net_imports!A:B,2,FALSE)</f>
        <v>0.96</v>
      </c>
      <c r="G20">
        <f>VLOOKUP(A20,'Weekly_U.S._Regular_All_Formula'!D:E,2,FALSE)</f>
        <v>2.554153846153846</v>
      </c>
    </row>
    <row r="21" spans="1:7" x14ac:dyDescent="0.25">
      <c r="A21" t="s">
        <v>21</v>
      </c>
      <c r="B21">
        <v>8.31</v>
      </c>
      <c r="C21">
        <f>VLOOKUP(A21,saudi_production!A:C,3,FALSE)</f>
        <v>0</v>
      </c>
      <c r="D21" t="e">
        <f>VLOOKUP(A21,exchange_traded_futures!A:B,2,FALSE)</f>
        <v>#N/A</v>
      </c>
      <c r="E21">
        <f>VLOOKUP(A21,consumption_gas_retail!A:C,3,FALSE)</f>
        <v>2.39</v>
      </c>
      <c r="F21" s="1">
        <f>VLOOKUP(A21,gasoline_net_imports!A:B,2,FALSE)</f>
        <v>1.04</v>
      </c>
      <c r="G21">
        <f>VLOOKUP(A21,'Weekly_U.S._Regular_All_Formula'!D:E,2,FALSE)</f>
        <v>2.4116153846153843</v>
      </c>
    </row>
    <row r="22" spans="1:7" x14ac:dyDescent="0.25">
      <c r="A22" t="s">
        <v>22</v>
      </c>
      <c r="B22">
        <v>7.97</v>
      </c>
      <c r="C22">
        <f>VLOOKUP(A22,saudi_production!A:C,3,FALSE)</f>
        <v>-0.09</v>
      </c>
      <c r="D22" t="e">
        <f>VLOOKUP(A22,exchange_traded_futures!A:B,2,FALSE)</f>
        <v>#N/A</v>
      </c>
      <c r="E22">
        <f>VLOOKUP(A22,consumption_gas_retail!A:C,3,FALSE)</f>
        <v>2.34</v>
      </c>
      <c r="F22" s="1">
        <f>VLOOKUP(A22,gasoline_net_imports!A:B,2,FALSE)</f>
        <v>1</v>
      </c>
      <c r="G22">
        <f>VLOOKUP(A22,'Weekly_U.S._Regular_All_Formula'!D:E,2,FALSE)</f>
        <v>2.3382307692307696</v>
      </c>
    </row>
    <row r="23" spans="1:7" x14ac:dyDescent="0.25">
      <c r="A23" t="s">
        <v>23</v>
      </c>
      <c r="B23">
        <v>8.5299999999999994</v>
      </c>
      <c r="C23">
        <f>VLOOKUP(A23,saudi_production!A:C,3,FALSE)</f>
        <v>-0.38</v>
      </c>
      <c r="D23" t="e">
        <f>VLOOKUP(A23,exchange_traded_futures!A:B,2,FALSE)</f>
        <v>#N/A</v>
      </c>
      <c r="E23">
        <f>VLOOKUP(A23,consumption_gas_retail!A:C,3,FALSE)</f>
        <v>2.85</v>
      </c>
      <c r="F23" s="1">
        <f>VLOOKUP(A23,gasoline_net_imports!A:B,2,FALSE)</f>
        <v>1.1599999999999999</v>
      </c>
      <c r="G23">
        <f>VLOOKUP(A23,'Weekly_U.S._Regular_All_Formula'!D:E,2,FALSE)</f>
        <v>2.8492307692307692</v>
      </c>
    </row>
    <row r="24" spans="1:7" x14ac:dyDescent="0.25">
      <c r="A24" t="s">
        <v>24</v>
      </c>
      <c r="B24">
        <v>8.57</v>
      </c>
      <c r="C24">
        <f>VLOOKUP(A24,saudi_production!A:C,3,FALSE)</f>
        <v>-0.4</v>
      </c>
      <c r="D24" t="e">
        <f>VLOOKUP(A24,exchange_traded_futures!A:B,2,FALSE)</f>
        <v>#N/A</v>
      </c>
      <c r="E24">
        <f>VLOOKUP(A24,consumption_gas_retail!A:C,3,FALSE)</f>
        <v>2.84</v>
      </c>
      <c r="F24" s="1">
        <f>VLOOKUP(A24,gasoline_net_imports!A:B,2,FALSE)</f>
        <v>1.03</v>
      </c>
      <c r="G24">
        <f>VLOOKUP(A24,'Weekly_U.S._Regular_All_Formula'!D:E,2,FALSE)</f>
        <v>2.8407692307692307</v>
      </c>
    </row>
    <row r="25" spans="1:7" x14ac:dyDescent="0.25">
      <c r="A25" t="s">
        <v>25</v>
      </c>
      <c r="B25">
        <v>8.3699999999999992</v>
      </c>
      <c r="C25">
        <f>VLOOKUP(A25,saudi_production!A:C,3,FALSE)</f>
        <v>-0.72</v>
      </c>
      <c r="D25" t="e">
        <f>VLOOKUP(A25,exchange_traded_futures!A:B,2,FALSE)</f>
        <v>#N/A</v>
      </c>
      <c r="E25">
        <f>VLOOKUP(A25,consumption_gas_retail!A:C,3,FALSE)</f>
        <v>2.2599999999999998</v>
      </c>
      <c r="F25" s="1">
        <f>VLOOKUP(A25,gasoline_net_imports!A:B,2,FALSE)</f>
        <v>0.79</v>
      </c>
      <c r="G25">
        <f>VLOOKUP(A25,'Weekly_U.S._Regular_All_Formula'!D:E,2,FALSE)</f>
        <v>2.2608461538461535</v>
      </c>
    </row>
    <row r="26" spans="1:7" x14ac:dyDescent="0.25">
      <c r="A26" t="s">
        <v>26</v>
      </c>
      <c r="B26">
        <v>8.16</v>
      </c>
      <c r="C26">
        <f>VLOOKUP(A26,saudi_production!A:C,3,FALSE)</f>
        <v>-0.76</v>
      </c>
      <c r="D26">
        <f>VLOOKUP(A26,exchange_traded_futures!A:B,2,FALSE)</f>
        <v>11.76</v>
      </c>
      <c r="E26">
        <f>VLOOKUP(A26,consumption_gas_retail!A:C,3,FALSE)</f>
        <v>2.36</v>
      </c>
      <c r="F26" s="1">
        <f>VLOOKUP(A26,gasoline_net_imports!A:B,2,FALSE)</f>
        <v>0.88</v>
      </c>
      <c r="G26">
        <f>VLOOKUP(A26,'Weekly_U.S._Regular_All_Formula'!D:E,2,FALSE)</f>
        <v>2.3508461538461538</v>
      </c>
    </row>
    <row r="27" spans="1:7" x14ac:dyDescent="0.25">
      <c r="A27" t="s">
        <v>27</v>
      </c>
      <c r="B27">
        <v>8.43</v>
      </c>
      <c r="C27">
        <f>VLOOKUP(A27,saudi_production!A:C,3,FALSE)</f>
        <v>-0.62</v>
      </c>
      <c r="D27">
        <f>VLOOKUP(A27,exchange_traded_futures!A:B,2,FALSE)</f>
        <v>30.29</v>
      </c>
      <c r="E27">
        <f>VLOOKUP(A27,consumption_gas_retail!A:C,3,FALSE)</f>
        <v>3.02</v>
      </c>
      <c r="F27" s="1">
        <f>VLOOKUP(A27,gasoline_net_imports!A:B,2,FALSE)</f>
        <v>1.24</v>
      </c>
      <c r="G27">
        <f>VLOOKUP(A27,'Weekly_U.S._Regular_All_Formula'!D:E,2,FALSE)</f>
        <v>3.0025384615384616</v>
      </c>
    </row>
    <row r="28" spans="1:7" x14ac:dyDescent="0.25">
      <c r="A28" t="s">
        <v>28</v>
      </c>
      <c r="B28">
        <v>8.4600000000000009</v>
      </c>
      <c r="C28">
        <f>VLOOKUP(A28,saudi_production!A:C,3,FALSE)</f>
        <v>-0.54</v>
      </c>
      <c r="D28">
        <f>VLOOKUP(A28,exchange_traded_futures!A:B,2,FALSE)</f>
        <v>35.83</v>
      </c>
      <c r="E28">
        <f>VLOOKUP(A28,consumption_gas_retail!A:C,3,FALSE)</f>
        <v>2.85</v>
      </c>
      <c r="F28" s="1">
        <f>VLOOKUP(A28,gasoline_net_imports!A:B,2,FALSE)</f>
        <v>1.1000000000000001</v>
      </c>
      <c r="G28">
        <f>VLOOKUP(A28,'Weekly_U.S._Regular_All_Formula'!D:E,2,FALSE)</f>
        <v>2.8599230769230766</v>
      </c>
    </row>
    <row r="29" spans="1:7" x14ac:dyDescent="0.25">
      <c r="A29" t="s">
        <v>29</v>
      </c>
      <c r="B29">
        <v>8.3800000000000008</v>
      </c>
      <c r="C29">
        <f>VLOOKUP(A29,saudi_production!A:C,3,FALSE)</f>
        <v>0.18</v>
      </c>
      <c r="D29">
        <f>VLOOKUP(A29,exchange_traded_futures!A:B,2,FALSE)</f>
        <v>43.69</v>
      </c>
      <c r="E29">
        <f>VLOOKUP(A29,consumption_gas_retail!A:C,3,FALSE)</f>
        <v>2.97</v>
      </c>
      <c r="F29" s="1">
        <f>VLOOKUP(A29,gasoline_net_imports!A:B,2,FALSE)</f>
        <v>0.86</v>
      </c>
      <c r="G29">
        <f>VLOOKUP(A29,'Weekly_U.S._Regular_All_Formula'!D:E,2,FALSE)</f>
        <v>2.9590714285714279</v>
      </c>
    </row>
    <row r="30" spans="1:7" x14ac:dyDescent="0.25">
      <c r="A30" t="s">
        <v>30</v>
      </c>
      <c r="B30">
        <v>8.4600000000000009</v>
      </c>
      <c r="C30">
        <f>VLOOKUP(A30,saudi_production!A:C,3,FALSE)</f>
        <v>0.55000000000000004</v>
      </c>
      <c r="D30">
        <f>VLOOKUP(A30,exchange_traded_futures!A:B,2,FALSE)</f>
        <v>33.590000000000003</v>
      </c>
      <c r="E30">
        <f>VLOOKUP(A30,consumption_gas_retail!A:C,3,FALSE)</f>
        <v>3.11</v>
      </c>
      <c r="F30" s="1">
        <f>VLOOKUP(A30,gasoline_net_imports!A:B,2,FALSE)</f>
        <v>0.78</v>
      </c>
      <c r="G30">
        <f>VLOOKUP(A30,'Weekly_U.S._Regular_All_Formula'!D:E,2,FALSE)</f>
        <v>3.1154615384615383</v>
      </c>
    </row>
    <row r="31" spans="1:7" x14ac:dyDescent="0.25">
      <c r="A31" t="s">
        <v>31</v>
      </c>
      <c r="B31">
        <v>8.61</v>
      </c>
      <c r="C31">
        <f>VLOOKUP(A31,saudi_production!A:C,3,FALSE)</f>
        <v>0.72</v>
      </c>
      <c r="D31">
        <f>VLOOKUP(A31,exchange_traded_futures!A:B,2,FALSE)</f>
        <v>51.38</v>
      </c>
      <c r="E31">
        <f>VLOOKUP(A31,consumption_gas_retail!A:C,3,FALSE)</f>
        <v>3.76</v>
      </c>
      <c r="F31" s="1">
        <f>VLOOKUP(A31,gasoline_net_imports!A:B,2,FALSE)</f>
        <v>1.06</v>
      </c>
      <c r="G31">
        <f>VLOOKUP(A31,'Weekly_U.S._Regular_All_Formula'!D:E,2,FALSE)</f>
        <v>3.7820000000000005</v>
      </c>
    </row>
    <row r="32" spans="1:7" x14ac:dyDescent="0.25">
      <c r="A32" t="s">
        <v>32</v>
      </c>
      <c r="B32">
        <v>8.3000000000000007</v>
      </c>
      <c r="C32">
        <f>VLOOKUP(A32,saudi_production!A:C,3,FALSE)</f>
        <v>0.9</v>
      </c>
      <c r="D32">
        <f>VLOOKUP(A32,exchange_traded_futures!A:B,2,FALSE)</f>
        <v>38.619999999999997</v>
      </c>
      <c r="E32">
        <f>VLOOKUP(A32,consumption_gas_retail!A:C,3,FALSE)</f>
        <v>3.85</v>
      </c>
      <c r="F32" s="1">
        <f>VLOOKUP(A32,gasoline_net_imports!A:B,2,FALSE)</f>
        <v>0.91</v>
      </c>
      <c r="G32">
        <f>VLOOKUP(A32,'Weekly_U.S._Regular_All_Formula'!D:E,2,FALSE)</f>
        <v>3.8363846153846164</v>
      </c>
    </row>
    <row r="33" spans="1:7" x14ac:dyDescent="0.25">
      <c r="A33" t="s">
        <v>33</v>
      </c>
      <c r="B33">
        <v>8.82</v>
      </c>
      <c r="C33">
        <f>VLOOKUP(A33,saudi_production!A:C,3,FALSE)</f>
        <v>-0.02</v>
      </c>
      <c r="D33">
        <f>VLOOKUP(A33,exchange_traded_futures!A:B,2,FALSE)</f>
        <v>33.049999999999997</v>
      </c>
      <c r="E33">
        <f>VLOOKUP(A33,consumption_gas_retail!A:C,3,FALSE)</f>
        <v>2.2999999999999998</v>
      </c>
      <c r="F33" s="1">
        <f>VLOOKUP(A33,gasoline_net_imports!A:B,2,FALSE)</f>
        <v>0.86</v>
      </c>
      <c r="G33">
        <f>VLOOKUP(A33,'Weekly_U.S._Regular_All_Formula'!D:E,2,FALSE)</f>
        <v>2.2483076923076921</v>
      </c>
    </row>
    <row r="34" spans="1:7" x14ac:dyDescent="0.25">
      <c r="A34" t="s">
        <v>34</v>
      </c>
      <c r="B34">
        <v>8.5</v>
      </c>
      <c r="C34">
        <f>VLOOKUP(A34,saudi_production!A:C,3,FALSE)</f>
        <v>-1.1299999999999999</v>
      </c>
      <c r="D34">
        <f>VLOOKUP(A34,exchange_traded_futures!A:B,2,FALSE)</f>
        <v>42.14</v>
      </c>
      <c r="E34">
        <f>VLOOKUP(A34,consumption_gas_retail!A:C,3,FALSE)</f>
        <v>1.89</v>
      </c>
      <c r="F34" s="1">
        <f>VLOOKUP(A34,gasoline_net_imports!A:B,2,FALSE)</f>
        <v>0.94</v>
      </c>
      <c r="G34">
        <f>VLOOKUP(A34,'Weekly_U.S._Regular_All_Formula'!D:E,2,FALSE)</f>
        <v>1.8951538461538462</v>
      </c>
    </row>
    <row r="35" spans="1:7" x14ac:dyDescent="0.25">
      <c r="A35" t="s">
        <v>35</v>
      </c>
      <c r="B35">
        <v>8.86</v>
      </c>
      <c r="C35">
        <f>VLOOKUP(A35,saudi_production!A:C,3,FALSE)</f>
        <v>-1.19</v>
      </c>
      <c r="D35">
        <f>VLOOKUP(A35,exchange_traded_futures!A:B,2,FALSE)</f>
        <v>46.44</v>
      </c>
      <c r="E35">
        <f>VLOOKUP(A35,consumption_gas_retail!A:C,3,FALSE)</f>
        <v>2.3199999999999998</v>
      </c>
      <c r="F35" s="1">
        <f>VLOOKUP(A35,gasoline_net_imports!A:B,2,FALSE)</f>
        <v>0.76</v>
      </c>
      <c r="G35">
        <f>VLOOKUP(A35,'Weekly_U.S._Regular_All_Formula'!D:E,2,FALSE)</f>
        <v>2.3393076923076923</v>
      </c>
    </row>
    <row r="36" spans="1:7" x14ac:dyDescent="0.25">
      <c r="A36" t="s">
        <v>36</v>
      </c>
      <c r="B36">
        <v>8.8800000000000008</v>
      </c>
      <c r="C36">
        <f>VLOOKUP(A36,saudi_production!A:C,3,FALSE)</f>
        <v>-1.17</v>
      </c>
      <c r="D36">
        <f>VLOOKUP(A36,exchange_traded_futures!A:B,2,FALSE)</f>
        <v>37.369999999999997</v>
      </c>
      <c r="E36">
        <f>VLOOKUP(A36,consumption_gas_retail!A:C,3,FALSE)</f>
        <v>2.57</v>
      </c>
      <c r="F36" s="1">
        <f>VLOOKUP(A36,gasoline_net_imports!A:B,2,FALSE)</f>
        <v>0.68</v>
      </c>
      <c r="G36">
        <f>VLOOKUP(A36,'Weekly_U.S._Regular_All_Formula'!D:E,2,FALSE)</f>
        <v>2.5695384615384618</v>
      </c>
    </row>
    <row r="37" spans="1:7" x14ac:dyDescent="0.25">
      <c r="A37" t="s">
        <v>37</v>
      </c>
      <c r="B37">
        <v>8.89</v>
      </c>
      <c r="C37">
        <f>VLOOKUP(A37,saudi_production!A:C,3,FALSE)</f>
        <v>-0.68</v>
      </c>
      <c r="D37">
        <f>VLOOKUP(A37,exchange_traded_futures!A:B,2,FALSE)</f>
        <v>47.31</v>
      </c>
      <c r="E37">
        <f>VLOOKUP(A37,consumption_gas_retail!A:C,3,FALSE)</f>
        <v>2.6</v>
      </c>
      <c r="F37" s="1">
        <f>VLOOKUP(A37,gasoline_net_imports!A:B,2,FALSE)</f>
        <v>0.55000000000000004</v>
      </c>
      <c r="G37">
        <f>VLOOKUP(A37,'Weekly_U.S._Regular_All_Formula'!D:E,2,FALSE)</f>
        <v>2.6070000000000002</v>
      </c>
    </row>
    <row r="38" spans="1:7" x14ac:dyDescent="0.25">
      <c r="A38" t="s">
        <v>38</v>
      </c>
      <c r="B38">
        <v>8.59</v>
      </c>
      <c r="C38">
        <f>VLOOKUP(A38,saudi_production!A:C,3,FALSE)</f>
        <v>7.0000000000000007E-2</v>
      </c>
      <c r="D38">
        <f>VLOOKUP(A38,exchange_traded_futures!A:B,2,FALSE)</f>
        <v>57.97</v>
      </c>
      <c r="E38">
        <f>VLOOKUP(A38,consumption_gas_retail!A:C,3,FALSE)</f>
        <v>2.71</v>
      </c>
      <c r="F38" s="1">
        <f>VLOOKUP(A38,gasoline_net_imports!A:B,2,FALSE)</f>
        <v>0.49</v>
      </c>
      <c r="G38">
        <f>VLOOKUP(A38,'Weekly_U.S._Regular_All_Formula'!D:E,2,FALSE)</f>
        <v>2.7149230769230779</v>
      </c>
    </row>
    <row r="39" spans="1:7" x14ac:dyDescent="0.25">
      <c r="A39" t="s">
        <v>39</v>
      </c>
      <c r="B39">
        <v>9.1300000000000008</v>
      </c>
      <c r="C39">
        <f>VLOOKUP(A39,saudi_production!A:C,3,FALSE)</f>
        <v>0.03</v>
      </c>
      <c r="D39">
        <f>VLOOKUP(A39,exchange_traded_futures!A:B,2,FALSE)</f>
        <v>39.19</v>
      </c>
      <c r="E39">
        <f>VLOOKUP(A39,consumption_gas_retail!A:C,3,FALSE)</f>
        <v>2.81</v>
      </c>
      <c r="F39" s="1">
        <f>VLOOKUP(A39,gasoline_net_imports!A:B,2,FALSE)</f>
        <v>0.63</v>
      </c>
      <c r="G39">
        <f>VLOOKUP(A39,'Weekly_U.S._Regular_All_Formula'!D:E,2,FALSE)</f>
        <v>2.8076923076923084</v>
      </c>
    </row>
    <row r="40" spans="1:7" x14ac:dyDescent="0.25">
      <c r="A40" t="s">
        <v>40</v>
      </c>
      <c r="B40">
        <v>9.36</v>
      </c>
      <c r="C40">
        <f>VLOOKUP(A40,saudi_production!A:C,3,FALSE)</f>
        <v>-0.22</v>
      </c>
      <c r="D40">
        <f>VLOOKUP(A40,exchange_traded_futures!A:B,2,FALSE)</f>
        <v>20.46</v>
      </c>
      <c r="E40">
        <f>VLOOKUP(A40,consumption_gas_retail!A:C,3,FALSE)</f>
        <v>2.72</v>
      </c>
      <c r="F40" s="1">
        <f>VLOOKUP(A40,gasoline_net_imports!A:B,2,FALSE)</f>
        <v>0.72</v>
      </c>
      <c r="G40">
        <f>VLOOKUP(A40,'Weekly_U.S._Regular_All_Formula'!D:E,2,FALSE)</f>
        <v>2.7218461538461538</v>
      </c>
    </row>
    <row r="41" spans="1:7" x14ac:dyDescent="0.25">
      <c r="A41" t="s">
        <v>41</v>
      </c>
      <c r="B41">
        <v>9.14</v>
      </c>
      <c r="C41">
        <f>VLOOKUP(A41,saudi_production!A:C,3,FALSE)</f>
        <v>-0.05</v>
      </c>
      <c r="D41">
        <f>VLOOKUP(A41,exchange_traded_futures!A:B,2,FALSE)</f>
        <v>59.94</v>
      </c>
      <c r="E41">
        <f>VLOOKUP(A41,consumption_gas_retail!A:C,3,FALSE)</f>
        <v>2.88</v>
      </c>
      <c r="F41" s="1">
        <f>VLOOKUP(A41,gasoline_net_imports!A:B,2,FALSE)</f>
        <v>0.32</v>
      </c>
      <c r="G41">
        <f>VLOOKUP(A41,'Weekly_U.S._Regular_All_Formula'!D:E,2,FALSE)</f>
        <v>2.8822307692307692</v>
      </c>
    </row>
    <row r="42" spans="1:7" x14ac:dyDescent="0.25">
      <c r="A42" t="s">
        <v>42</v>
      </c>
      <c r="B42">
        <v>8.83</v>
      </c>
      <c r="C42">
        <f>VLOOKUP(A42,saudi_production!A:C,3,FALSE)</f>
        <v>0.75</v>
      </c>
      <c r="D42">
        <f>VLOOKUP(A42,exchange_traded_futures!A:B,2,FALSE)</f>
        <v>60.2</v>
      </c>
      <c r="E42">
        <f>VLOOKUP(A42,consumption_gas_retail!A:C,3,FALSE)</f>
        <v>3.3</v>
      </c>
      <c r="F42" s="1">
        <f>VLOOKUP(A42,gasoline_net_imports!A:B,2,FALSE)</f>
        <v>0.34</v>
      </c>
      <c r="G42">
        <f>VLOOKUP(A42,'Weekly_U.S._Regular_All_Formula'!D:E,2,FALSE)</f>
        <v>3.2740769230769233</v>
      </c>
    </row>
    <row r="43" spans="1:7" x14ac:dyDescent="0.25">
      <c r="A43" t="s">
        <v>43</v>
      </c>
      <c r="B43">
        <v>9.14</v>
      </c>
      <c r="C43">
        <f>VLOOKUP(A43,saudi_production!A:C,3,FALSE)</f>
        <v>0.97</v>
      </c>
      <c r="D43">
        <f>VLOOKUP(A43,exchange_traded_futures!A:B,2,FALSE)</f>
        <v>53.88</v>
      </c>
      <c r="E43">
        <f>VLOOKUP(A43,consumption_gas_retail!A:C,3,FALSE)</f>
        <v>3.8</v>
      </c>
      <c r="F43" s="1">
        <f>VLOOKUP(A43,gasoline_net_imports!A:B,2,FALSE)</f>
        <v>0.55000000000000004</v>
      </c>
      <c r="G43">
        <f>VLOOKUP(A43,'Weekly_U.S._Regular_All_Formula'!D:E,2,FALSE)</f>
        <v>3.8037692307692308</v>
      </c>
    </row>
    <row r="44" spans="1:7" x14ac:dyDescent="0.25">
      <c r="A44" t="s">
        <v>44</v>
      </c>
      <c r="B44">
        <v>9.19</v>
      </c>
      <c r="C44">
        <f>VLOOKUP(A44,saudi_production!A:C,3,FALSE)</f>
        <v>1.62</v>
      </c>
      <c r="D44">
        <f>VLOOKUP(A44,exchange_traded_futures!A:B,2,FALSE)</f>
        <v>51.21</v>
      </c>
      <c r="E44">
        <f>VLOOKUP(A44,consumption_gas_retail!A:C,3,FALSE)</f>
        <v>3.63</v>
      </c>
      <c r="F44" s="1">
        <f>VLOOKUP(A44,gasoline_net_imports!A:B,2,FALSE)</f>
        <v>0.24</v>
      </c>
      <c r="G44">
        <f>VLOOKUP(A44,'Weekly_U.S._Regular_All_Formula'!D:E,2,FALSE)</f>
        <v>3.6340769230769232</v>
      </c>
    </row>
    <row r="45" spans="1:7" x14ac:dyDescent="0.25">
      <c r="A45" t="s">
        <v>45</v>
      </c>
      <c r="B45">
        <v>9.07</v>
      </c>
      <c r="C45">
        <f>VLOOKUP(A45,saudi_production!A:C,3,FALSE)</f>
        <v>1.48</v>
      </c>
      <c r="D45">
        <f>VLOOKUP(A45,exchange_traded_futures!A:B,2,FALSE)</f>
        <v>54.77</v>
      </c>
      <c r="E45">
        <f>VLOOKUP(A45,consumption_gas_retail!A:C,3,FALSE)</f>
        <v>3.37</v>
      </c>
      <c r="F45" s="1">
        <f>VLOOKUP(A45,gasoline_net_imports!A:B,2,FALSE)</f>
        <v>0.06</v>
      </c>
      <c r="G45">
        <f>VLOOKUP(A45,'Weekly_U.S._Regular_All_Formula'!D:E,2,FALSE)</f>
        <v>3.3721538461538461</v>
      </c>
    </row>
    <row r="46" spans="1:7" x14ac:dyDescent="0.25">
      <c r="A46" t="s">
        <v>46</v>
      </c>
      <c r="B46">
        <v>8.56</v>
      </c>
      <c r="C46">
        <f>VLOOKUP(A46,saudi_production!A:C,3,FALSE)</f>
        <v>1.04</v>
      </c>
      <c r="D46">
        <f>VLOOKUP(A46,exchange_traded_futures!A:B,2,FALSE)</f>
        <v>84.46</v>
      </c>
      <c r="E46">
        <f>VLOOKUP(A46,consumption_gas_retail!A:C,3,FALSE)</f>
        <v>3.61</v>
      </c>
      <c r="F46" s="1">
        <f>VLOOKUP(A46,gasoline_net_imports!A:B,2,FALSE)</f>
        <v>0.24</v>
      </c>
      <c r="G46">
        <f>VLOOKUP(A46,'Weekly_U.S._Regular_All_Formula'!D:E,2,FALSE)</f>
        <v>3.5864615384615379</v>
      </c>
    </row>
    <row r="47" spans="1:7" x14ac:dyDescent="0.25">
      <c r="A47" t="s">
        <v>47</v>
      </c>
      <c r="B47">
        <v>8.94</v>
      </c>
      <c r="C47">
        <f>VLOOKUP(A47,saudi_production!A:C,3,FALSE)</f>
        <v>0.72</v>
      </c>
      <c r="D47">
        <f>VLOOKUP(A47,exchange_traded_futures!A:B,2,FALSE)</f>
        <v>72.95</v>
      </c>
      <c r="E47">
        <f>VLOOKUP(A47,consumption_gas_retail!A:C,3,FALSE)</f>
        <v>3.72</v>
      </c>
      <c r="F47" s="1">
        <f>VLOOKUP(A47,gasoline_net_imports!A:B,2,FALSE)</f>
        <v>0.28999999999999998</v>
      </c>
      <c r="G47">
        <f>VLOOKUP(A47,'Weekly_U.S._Regular_All_Formula'!D:E,2,FALSE)</f>
        <v>3.7373846153846157</v>
      </c>
    </row>
    <row r="48" spans="1:7" x14ac:dyDescent="0.25">
      <c r="A48" t="s">
        <v>48</v>
      </c>
      <c r="B48">
        <v>9.07</v>
      </c>
      <c r="C48">
        <f>VLOOKUP(A48,saudi_production!A:C,3,FALSE)</f>
        <v>0.1</v>
      </c>
      <c r="D48">
        <f>VLOOKUP(A48,exchange_traded_futures!A:B,2,FALSE)</f>
        <v>64.45</v>
      </c>
      <c r="E48">
        <f>VLOOKUP(A48,consumption_gas_retail!A:C,3,FALSE)</f>
        <v>3.67</v>
      </c>
      <c r="F48" s="1">
        <f>VLOOKUP(A48,gasoline_net_imports!A:B,2,FALSE)</f>
        <v>0.2</v>
      </c>
      <c r="G48">
        <f>VLOOKUP(A48,'Weekly_U.S._Regular_All_Formula'!D:E,2,FALSE)</f>
        <v>3.6520000000000001</v>
      </c>
    </row>
    <row r="49" spans="1:7" x14ac:dyDescent="0.25">
      <c r="A49" t="s">
        <v>49</v>
      </c>
      <c r="B49">
        <v>9.1300000000000008</v>
      </c>
      <c r="C49">
        <f>VLOOKUP(A49,saudi_production!A:C,3,FALSE)</f>
        <v>-0.21</v>
      </c>
      <c r="D49">
        <f>VLOOKUP(A49,exchange_traded_futures!A:B,2,FALSE)</f>
        <v>72.569999999999993</v>
      </c>
      <c r="E49">
        <f>VLOOKUP(A49,consumption_gas_retail!A:C,3,FALSE)</f>
        <v>3.51</v>
      </c>
      <c r="F49" s="1">
        <f>VLOOKUP(A49,gasoline_net_imports!A:B,2,FALSE)</f>
        <v>-0.1</v>
      </c>
      <c r="G49">
        <f>VLOOKUP(A49,'Weekly_U.S._Regular_All_Formula'!D:E,2,FALSE)</f>
        <v>3.5062142857142851</v>
      </c>
    </row>
    <row r="50" spans="1:7" x14ac:dyDescent="0.25">
      <c r="A50" t="s">
        <v>50</v>
      </c>
      <c r="B50">
        <v>8.8699999999999992</v>
      </c>
      <c r="C50">
        <f>VLOOKUP(A50,saudi_production!A:C,3,FALSE)</f>
        <v>-0.83</v>
      </c>
      <c r="D50">
        <f>VLOOKUP(A50,exchange_traded_futures!A:B,2,FALSE)</f>
        <v>80.760000000000005</v>
      </c>
      <c r="E50">
        <f>VLOOKUP(A50,consumption_gas_retail!A:C,3,FALSE)</f>
        <v>3.57</v>
      </c>
      <c r="F50" s="1">
        <f>VLOOKUP(A50,gasoline_net_imports!A:B,2,FALSE)</f>
        <v>0.04</v>
      </c>
      <c r="G50">
        <f>VLOOKUP(A50,'Weekly_U.S._Regular_All_Formula'!D:E,2,FALSE)</f>
        <v>3.5665833333333334</v>
      </c>
    </row>
    <row r="51" spans="1:7" x14ac:dyDescent="0.25">
      <c r="A51" t="s">
        <v>51</v>
      </c>
      <c r="B51">
        <v>9.27</v>
      </c>
      <c r="C51">
        <f>VLOOKUP(A51,saudi_production!A:C,3,FALSE)</f>
        <v>-0.25</v>
      </c>
      <c r="D51">
        <f>VLOOKUP(A51,exchange_traded_futures!A:B,2,FALSE)</f>
        <v>40.630000000000003</v>
      </c>
      <c r="E51">
        <f>VLOOKUP(A51,consumption_gas_retail!A:C,3,FALSE)</f>
        <v>3.6</v>
      </c>
      <c r="F51" s="1">
        <f>VLOOKUP(A51,gasoline_net_imports!A:B,2,FALSE)</f>
        <v>0.41</v>
      </c>
      <c r="G51">
        <f>VLOOKUP(A51,'Weekly_U.S._Regular_All_Formula'!D:E,2,FALSE)</f>
        <v>3.6010769230769233</v>
      </c>
    </row>
    <row r="52" spans="1:7" x14ac:dyDescent="0.25">
      <c r="A52" t="s">
        <v>52</v>
      </c>
      <c r="B52">
        <v>9.3000000000000007</v>
      </c>
      <c r="C52">
        <f>VLOOKUP(A52,saudi_production!A:C,3,FALSE)</f>
        <v>0.2</v>
      </c>
      <c r="D52">
        <f>VLOOKUP(A52,exchange_traded_futures!A:B,2,FALSE)</f>
        <v>54.65</v>
      </c>
      <c r="E52">
        <f>VLOOKUP(A52,consumption_gas_retail!A:C,3,FALSE)</f>
        <v>3.57</v>
      </c>
      <c r="F52" s="1">
        <f>VLOOKUP(A52,gasoline_net_imports!A:B,2,FALSE)</f>
        <v>0.17</v>
      </c>
      <c r="G52">
        <f>VLOOKUP(A52,'Weekly_U.S._Regular_All_Formula'!D:E,2,FALSE)</f>
        <v>3.5651428571428565</v>
      </c>
    </row>
    <row r="53" spans="1:7" x14ac:dyDescent="0.25">
      <c r="A53" t="s">
        <v>53</v>
      </c>
      <c r="B53">
        <v>9.49</v>
      </c>
      <c r="C53">
        <f>VLOOKUP(A53,saudi_production!A:C,3,FALSE)</f>
        <v>0.31</v>
      </c>
      <c r="D53">
        <f>VLOOKUP(A53,exchange_traded_futures!A:B,2,FALSE)</f>
        <v>38.67</v>
      </c>
      <c r="E53">
        <f>VLOOKUP(A53,consumption_gas_retail!A:C,3,FALSE)</f>
        <v>3.29</v>
      </c>
      <c r="F53" s="1">
        <f>VLOOKUP(A53,gasoline_net_imports!A:B,2,FALSE)</f>
        <v>-0.08</v>
      </c>
      <c r="G53">
        <f>VLOOKUP(A53,'Weekly_U.S._Regular_All_Formula'!D:E,2,FALSE)</f>
        <v>3.2867692307692309</v>
      </c>
    </row>
    <row r="54" spans="1:7" x14ac:dyDescent="0.25">
      <c r="A54" t="s">
        <v>54</v>
      </c>
      <c r="B54">
        <v>9.11</v>
      </c>
      <c r="C54">
        <f>VLOOKUP(A54,saudi_production!A:C,3,FALSE)</f>
        <v>0.7</v>
      </c>
      <c r="D54">
        <f>VLOOKUP(A54,exchange_traded_futures!A:B,2,FALSE)</f>
        <v>43.3</v>
      </c>
      <c r="E54">
        <f>VLOOKUP(A54,consumption_gas_retail!A:C,3,FALSE)</f>
        <v>3.4</v>
      </c>
      <c r="F54" s="1">
        <f>VLOOKUP(A54,gasoline_net_imports!A:B,2,FALSE)</f>
        <v>-0.1</v>
      </c>
      <c r="G54">
        <f>VLOOKUP(A54,'Weekly_U.S._Regular_All_Formula'!D:E,2,FALSE)</f>
        <v>3.4108461538461534</v>
      </c>
    </row>
    <row r="55" spans="1:7" x14ac:dyDescent="0.25">
      <c r="A55" t="s">
        <v>55</v>
      </c>
      <c r="B55">
        <v>9.77</v>
      </c>
      <c r="C55">
        <f>VLOOKUP(A55,saudi_production!A:C,3,FALSE)</f>
        <v>0.05</v>
      </c>
      <c r="D55">
        <f>VLOOKUP(A55,exchange_traded_futures!A:B,2,FALSE)</f>
        <v>64.52</v>
      </c>
      <c r="E55">
        <f>VLOOKUP(A55,consumption_gas_retail!A:C,3,FALSE)</f>
        <v>3.68</v>
      </c>
      <c r="F55" s="1">
        <f>VLOOKUP(A55,gasoline_net_imports!A:B,2,FALSE)</f>
        <v>0.21</v>
      </c>
      <c r="G55">
        <f>VLOOKUP(A55,'Weekly_U.S._Regular_All_Formula'!D:E,2,FALSE)</f>
        <v>3.6763076923076925</v>
      </c>
    </row>
    <row r="56" spans="1:7" x14ac:dyDescent="0.25">
      <c r="A56" t="s">
        <v>56</v>
      </c>
      <c r="B56">
        <v>9.7100000000000009</v>
      </c>
      <c r="C56">
        <f>VLOOKUP(A56,saudi_production!A:C,3,FALSE)</f>
        <v>-0.4</v>
      </c>
      <c r="D56">
        <f>VLOOKUP(A56,exchange_traded_futures!A:B,2,FALSE)</f>
        <v>29.92</v>
      </c>
      <c r="E56">
        <f>VLOOKUP(A56,consumption_gas_retail!A:C,3,FALSE)</f>
        <v>3.5</v>
      </c>
      <c r="F56" s="1">
        <f>VLOOKUP(A56,gasoline_net_imports!A:B,2,FALSE)</f>
        <v>0.13</v>
      </c>
      <c r="G56">
        <f>VLOOKUP(A56,'Weekly_U.S._Regular_All_Formula'!D:E,2,FALSE)</f>
        <v>3.4939999999999998</v>
      </c>
    </row>
    <row r="57" spans="1:7" x14ac:dyDescent="0.25">
      <c r="A57" t="s">
        <v>57</v>
      </c>
      <c r="B57">
        <v>9.69</v>
      </c>
      <c r="C57">
        <f>VLOOKUP(A57,saudi_production!A:C,3,FALSE)</f>
        <v>-0.17</v>
      </c>
      <c r="D57">
        <f>VLOOKUP(A57,exchange_traded_futures!A:B,2,FALSE)</f>
        <v>37.33</v>
      </c>
      <c r="E57">
        <f>VLOOKUP(A57,consumption_gas_retail!A:C,3,FALSE)</f>
        <v>2.88</v>
      </c>
      <c r="F57" s="1">
        <f>VLOOKUP(A57,gasoline_net_imports!A:B,2,FALSE)</f>
        <v>-0.08</v>
      </c>
      <c r="G57">
        <f>VLOOKUP(A57,'Weekly_U.S._Regular_All_Formula'!D:E,2,FALSE)</f>
        <v>2.849538461538462</v>
      </c>
    </row>
    <row r="58" spans="1:7" x14ac:dyDescent="0.25">
      <c r="A58" t="s">
        <v>58</v>
      </c>
      <c r="B58">
        <v>9.43</v>
      </c>
      <c r="C58">
        <f>VLOOKUP(A58,saudi_production!A:C,3,FALSE)</f>
        <v>0.01</v>
      </c>
      <c r="D58">
        <f>VLOOKUP(A58,exchange_traded_futures!A:B,2,FALSE)</f>
        <v>42.33</v>
      </c>
      <c r="E58">
        <f>VLOOKUP(A58,consumption_gas_retail!A:C,3,FALSE)</f>
        <v>2.27</v>
      </c>
      <c r="F58" s="1">
        <f>VLOOKUP(A58,gasoline_net_imports!A:B,2,FALSE)</f>
        <v>-0.03</v>
      </c>
      <c r="G58">
        <f>VLOOKUP(A58,'Weekly_U.S._Regular_All_Formula'!D:E,2,FALSE)</f>
        <v>2.2804615384615383</v>
      </c>
    </row>
    <row r="59" spans="1:7" x14ac:dyDescent="0.25">
      <c r="A59" t="s">
        <v>59</v>
      </c>
      <c r="B59">
        <v>9.7799999999999994</v>
      </c>
      <c r="C59">
        <f>VLOOKUP(A59,saudi_production!A:C,3,FALSE)</f>
        <v>0.63</v>
      </c>
      <c r="D59">
        <f>VLOOKUP(A59,exchange_traded_futures!A:B,2,FALSE)</f>
        <v>23.21</v>
      </c>
      <c r="E59">
        <f>VLOOKUP(A59,consumption_gas_retail!A:C,3,FALSE)</f>
        <v>2.66</v>
      </c>
      <c r="F59" s="1">
        <f>VLOOKUP(A59,gasoline_net_imports!A:B,2,FALSE)</f>
        <v>0.21</v>
      </c>
      <c r="G59">
        <f>VLOOKUP(A59,'Weekly_U.S._Regular_All_Formula'!D:E,2,FALSE)</f>
        <v>2.6736153846153852</v>
      </c>
    </row>
    <row r="60" spans="1:7" x14ac:dyDescent="0.25">
      <c r="A60" t="s">
        <v>60</v>
      </c>
      <c r="B60">
        <v>9.9600000000000009</v>
      </c>
      <c r="C60">
        <f>VLOOKUP(A60,saudi_production!A:C,3,FALSE)</f>
        <v>0.59</v>
      </c>
      <c r="D60">
        <f>VLOOKUP(A60,exchange_traded_futures!A:B,2,FALSE)</f>
        <v>15.46</v>
      </c>
      <c r="E60">
        <f>VLOOKUP(A60,consumption_gas_retail!A:C,3,FALSE)</f>
        <v>2.6</v>
      </c>
      <c r="F60" s="1">
        <f>VLOOKUP(A60,gasoline_net_imports!A:B,2,FALSE)</f>
        <v>0.2</v>
      </c>
      <c r="G60">
        <f>VLOOKUP(A60,'Weekly_U.S._Regular_All_Formula'!D:E,2,FALSE)</f>
        <v>2.6012307692307699</v>
      </c>
    </row>
    <row r="61" spans="1:7" x14ac:dyDescent="0.25">
      <c r="A61" t="s">
        <v>61</v>
      </c>
      <c r="B61">
        <v>9.85</v>
      </c>
      <c r="C61">
        <f>VLOOKUP(A61,saudi_production!A:C,3,FALSE)</f>
        <v>0.5</v>
      </c>
      <c r="D61">
        <f>VLOOKUP(A61,exchange_traded_futures!A:B,2,FALSE)</f>
        <v>17.72</v>
      </c>
      <c r="E61">
        <f>VLOOKUP(A61,consumption_gas_retail!A:C,3,FALSE)</f>
        <v>2.16</v>
      </c>
      <c r="F61" s="1">
        <f>VLOOKUP(A61,gasoline_net_imports!A:B,2,FALSE)</f>
        <v>-0.18</v>
      </c>
      <c r="G61">
        <f>VLOOKUP(A61,'Weekly_U.S._Regular_All_Formula'!D:E,2,FALSE)</f>
        <v>2.1615384615384619</v>
      </c>
    </row>
    <row r="62" spans="1:7" x14ac:dyDescent="0.25">
      <c r="A62" t="s">
        <v>62</v>
      </c>
      <c r="B62">
        <v>9.7100000000000009</v>
      </c>
      <c r="C62">
        <f>VLOOKUP(A62,saudi_production!A:C,3,FALSE)</f>
        <v>0.4</v>
      </c>
      <c r="D62">
        <f>VLOOKUP(A62,exchange_traded_futures!A:B,2,FALSE)</f>
        <v>23.43</v>
      </c>
      <c r="E62">
        <f>VLOOKUP(A62,consumption_gas_retail!A:C,3,FALSE)</f>
        <v>1.9</v>
      </c>
      <c r="F62" s="1">
        <f>VLOOKUP(A62,gasoline_net_imports!A:B,2,FALSE)</f>
        <v>-0.23</v>
      </c>
      <c r="G62">
        <f>VLOOKUP(A62,'Weekly_U.S._Regular_All_Formula'!D:E,2,FALSE)</f>
        <v>1.8836153846153847</v>
      </c>
    </row>
    <row r="63" spans="1:7" x14ac:dyDescent="0.25">
      <c r="A63" t="s">
        <v>63</v>
      </c>
      <c r="B63">
        <v>10.07</v>
      </c>
      <c r="C63">
        <f>VLOOKUP(A63,saudi_production!A:C,3,FALSE)</f>
        <v>0.05</v>
      </c>
      <c r="D63">
        <f>VLOOKUP(A63,exchange_traded_futures!A:B,2,FALSE)</f>
        <v>17.75</v>
      </c>
      <c r="E63">
        <f>VLOOKUP(A63,consumption_gas_retail!A:C,3,FALSE)</f>
        <v>2.25</v>
      </c>
      <c r="F63" s="1">
        <f>VLOOKUP(A63,gasoline_net_imports!A:B,2,FALSE)</f>
        <v>0.14000000000000001</v>
      </c>
      <c r="G63">
        <f>VLOOKUP(A63,'Weekly_U.S._Regular_All_Formula'!D:E,2,FALSE)</f>
        <v>2.2503076923076928</v>
      </c>
    </row>
    <row r="64" spans="1:7" x14ac:dyDescent="0.25">
      <c r="A64" t="s">
        <v>64</v>
      </c>
      <c r="B64">
        <v>10.18</v>
      </c>
      <c r="C64">
        <f>VLOOKUP(A64,saudi_production!A:C,3,FALSE)</f>
        <v>0.31</v>
      </c>
      <c r="D64">
        <f>VLOOKUP(A64,exchange_traded_futures!A:B,2,FALSE)</f>
        <v>8.02</v>
      </c>
      <c r="E64">
        <f>VLOOKUP(A64,consumption_gas_retail!A:C,3,FALSE)</f>
        <v>2.21</v>
      </c>
      <c r="F64" s="1">
        <f>VLOOKUP(A64,gasoline_net_imports!A:B,2,FALSE)</f>
        <v>0.12</v>
      </c>
      <c r="G64">
        <f>VLOOKUP(A64,'Weekly_U.S._Regular_All_Formula'!D:E,2,FALSE)</f>
        <v>2.2090769230769229</v>
      </c>
    </row>
    <row r="65" spans="1:7" x14ac:dyDescent="0.25">
      <c r="A65" t="s">
        <v>65</v>
      </c>
      <c r="B65">
        <v>10.01</v>
      </c>
      <c r="C65">
        <f>VLOOKUP(A65,saudi_production!A:C,3,FALSE)</f>
        <v>0.42</v>
      </c>
      <c r="D65">
        <f>VLOOKUP(A65,exchange_traded_futures!A:B,2,FALSE)</f>
        <v>35.81</v>
      </c>
      <c r="E65">
        <f>VLOOKUP(A65,consumption_gas_retail!A:C,3,FALSE)</f>
        <v>2.23</v>
      </c>
      <c r="F65" s="1">
        <f>VLOOKUP(A65,gasoline_net_imports!A:B,2,FALSE)</f>
        <v>-0.26</v>
      </c>
      <c r="G65">
        <f>VLOOKUP(A65,'Weekly_U.S._Regular_All_Formula'!D:E,2,FALSE)</f>
        <v>2.2300000000000004</v>
      </c>
    </row>
    <row r="66" spans="1:7" x14ac:dyDescent="0.25">
      <c r="A66" t="s">
        <v>66</v>
      </c>
      <c r="B66">
        <v>9.5299999999999994</v>
      </c>
      <c r="C66">
        <f>VLOOKUP(A66,saudi_production!A:C,3,FALSE)</f>
        <v>-0.22</v>
      </c>
      <c r="D66">
        <f>VLOOKUP(A66,exchange_traded_futures!A:B,2,FALSE)</f>
        <v>44.66</v>
      </c>
      <c r="E66">
        <f>VLOOKUP(A66,consumption_gas_retail!A:C,3,FALSE)</f>
        <v>2.33</v>
      </c>
      <c r="F66" s="1">
        <f>VLOOKUP(A66,gasoline_net_imports!A:B,2,FALSE)</f>
        <v>-0.25</v>
      </c>
      <c r="G66">
        <f>VLOOKUP(A66,'Weekly_U.S._Regular_All_Formula'!D:E,2,FALSE)</f>
        <v>2.3277692307692308</v>
      </c>
    </row>
    <row r="67" spans="1:7" x14ac:dyDescent="0.25">
      <c r="A67" t="s">
        <v>67</v>
      </c>
      <c r="B67">
        <v>10.08</v>
      </c>
      <c r="C67">
        <f>VLOOKUP(A67,saudi_production!A:C,3,FALSE)</f>
        <v>-0.24</v>
      </c>
      <c r="D67">
        <f>VLOOKUP(A67,exchange_traded_futures!A:B,2,FALSE)</f>
        <v>2.08</v>
      </c>
      <c r="E67">
        <f>VLOOKUP(A67,consumption_gas_retail!A:C,3,FALSE)</f>
        <v>2.38</v>
      </c>
      <c r="F67" s="1">
        <f>VLOOKUP(A67,gasoline_net_imports!A:B,2,FALSE)</f>
        <v>0.05</v>
      </c>
      <c r="G67">
        <f>VLOOKUP(A67,'Weekly_U.S._Regular_All_Formula'!D:E,2,FALSE)</f>
        <v>2.3855384615384621</v>
      </c>
    </row>
    <row r="68" spans="1:7" x14ac:dyDescent="0.25">
      <c r="A68" t="s">
        <v>68</v>
      </c>
      <c r="B68">
        <v>10.039999999999999</v>
      </c>
      <c r="C68">
        <f>VLOOKUP(A68,saudi_production!A:C,3,FALSE)</f>
        <v>-0.42</v>
      </c>
      <c r="D68">
        <f>VLOOKUP(A68,exchange_traded_futures!A:B,2,FALSE)</f>
        <v>40.42</v>
      </c>
      <c r="E68">
        <f>VLOOKUP(A68,consumption_gas_retail!A:C,3,FALSE)</f>
        <v>2.44</v>
      </c>
      <c r="F68" s="1">
        <f>VLOOKUP(A68,gasoline_net_imports!A:B,2,FALSE)</f>
        <v>0.01</v>
      </c>
      <c r="G68">
        <f>VLOOKUP(A68,'Weekly_U.S._Regular_All_Formula'!D:E,2,FALSE)</f>
        <v>2.4308461538461539</v>
      </c>
    </row>
    <row r="69" spans="1:7" x14ac:dyDescent="0.25">
      <c r="A69" t="s">
        <v>69</v>
      </c>
      <c r="B69">
        <v>10.15</v>
      </c>
      <c r="C69">
        <f>VLOOKUP(A69,saudi_production!A:C,3,FALSE)</f>
        <v>-0.44</v>
      </c>
      <c r="D69">
        <f>VLOOKUP(A69,exchange_traded_futures!A:B,2,FALSE)</f>
        <v>78.319999999999993</v>
      </c>
      <c r="E69">
        <f>VLOOKUP(A69,consumption_gas_retail!A:C,3,FALSE)</f>
        <v>2.5099999999999998</v>
      </c>
      <c r="F69" s="1">
        <f>VLOOKUP(A69,gasoline_net_imports!A:B,2,FALSE)</f>
        <v>-0.56000000000000005</v>
      </c>
      <c r="G69">
        <f>VLOOKUP(A69,'Weekly_U.S._Regular_All_Formula'!D:E,2,FALSE)</f>
        <v>2.5143076923076921</v>
      </c>
    </row>
    <row r="70" spans="1:7" x14ac:dyDescent="0.25">
      <c r="A70" t="s">
        <v>70</v>
      </c>
      <c r="B70">
        <v>9.7899999999999991</v>
      </c>
      <c r="C70">
        <f>VLOOKUP(A70,saudi_production!A:C,3,FALSE)</f>
        <v>0.13</v>
      </c>
      <c r="D70">
        <f>VLOOKUP(A70,exchange_traded_futures!A:B,2,FALSE)</f>
        <v>92.83</v>
      </c>
      <c r="E70">
        <f>VLOOKUP(A70,consumption_gas_retail!A:C,3,FALSE)</f>
        <v>2.58</v>
      </c>
      <c r="F70" s="1">
        <f>VLOOKUP(A70,gasoline_net_imports!A:B,2,FALSE)</f>
        <v>-0.42</v>
      </c>
      <c r="G70">
        <f>VLOOKUP(A70,'Weekly_U.S._Regular_All_Formula'!D:E,2,FALSE)</f>
        <v>2.5759230769230772</v>
      </c>
    </row>
    <row r="71" spans="1:7" x14ac:dyDescent="0.25">
      <c r="A71" t="s">
        <v>71</v>
      </c>
      <c r="B71">
        <v>10.14</v>
      </c>
      <c r="C71">
        <f>VLOOKUP(A71,saudi_production!A:C,3,FALSE)</f>
        <v>0.11</v>
      </c>
      <c r="D71">
        <f>VLOOKUP(A71,exchange_traded_futures!A:B,2,FALSE)</f>
        <v>103.03</v>
      </c>
      <c r="E71">
        <f>VLOOKUP(A71,consumption_gas_retail!A:C,3,FALSE)</f>
        <v>2.85</v>
      </c>
      <c r="F71" s="1">
        <f>VLOOKUP(A71,gasoline_net_imports!A:B,2,FALSE)</f>
        <v>0.06</v>
      </c>
      <c r="G71">
        <f>VLOOKUP(A71,'Weekly_U.S._Regular_All_Formula'!D:E,2,FALSE)</f>
        <v>2.8423846153846153</v>
      </c>
    </row>
    <row r="72" spans="1:7" x14ac:dyDescent="0.25">
      <c r="A72" t="s">
        <v>72</v>
      </c>
      <c r="B72">
        <v>10.119999999999999</v>
      </c>
      <c r="C72">
        <f>VLOOKUP(A72,saudi_production!A:C,3,FALSE)</f>
        <v>0.3</v>
      </c>
      <c r="D72">
        <f>VLOOKUP(A72,exchange_traded_futures!A:B,2,FALSE)</f>
        <v>87.25</v>
      </c>
      <c r="E72">
        <f>VLOOKUP(A72,consumption_gas_retail!A:C,3,FALSE)</f>
        <v>2.84</v>
      </c>
      <c r="F72" s="1">
        <f>VLOOKUP(A72,gasoline_net_imports!A:B,2,FALSE)</f>
        <v>-0.03</v>
      </c>
      <c r="G72">
        <f>VLOOKUP(A72,'Weekly_U.S._Regular_All_Formula'!D:E,2,FALSE)</f>
        <v>2.8406153846153845</v>
      </c>
    </row>
    <row r="73" spans="1:7" x14ac:dyDescent="0.25">
      <c r="A73" t="s">
        <v>73</v>
      </c>
      <c r="B73">
        <v>10.19</v>
      </c>
      <c r="C73">
        <f>VLOOKUP(A73,saudi_production!A:C,3,FALSE)</f>
        <v>0.63</v>
      </c>
      <c r="D73">
        <f>VLOOKUP(A73,exchange_traded_futures!A:B,2,FALSE)</f>
        <v>63.28</v>
      </c>
      <c r="E73">
        <f>VLOOKUP(A73,consumption_gas_retail!A:C,3,FALSE)</f>
        <v>2.63</v>
      </c>
      <c r="F73" s="1">
        <f>VLOOKUP(A73,gasoline_net_imports!A:B,2,FALSE)</f>
        <v>-0.63</v>
      </c>
      <c r="G73">
        <f>VLOOKUP(A73,'Weekly_U.S._Regular_All_Formula'!D:E,2,FALSE)</f>
        <v>2.6226428571428571</v>
      </c>
    </row>
    <row r="74" spans="1:7" x14ac:dyDescent="0.25">
      <c r="A74" t="s">
        <v>74</v>
      </c>
      <c r="B74">
        <v>9.85</v>
      </c>
      <c r="C74">
        <f>VLOOKUP(A74,saudi_production!A:C,3,FALSE)</f>
        <v>-0.11</v>
      </c>
      <c r="D74">
        <f>VLOOKUP(A74,exchange_traded_futures!A:B,2,FALSE)</f>
        <v>65.48</v>
      </c>
      <c r="E74">
        <f>VLOOKUP(A74,consumption_gas_retail!A:C,3,FALSE)</f>
        <v>2.36</v>
      </c>
      <c r="F74" s="1">
        <f>VLOOKUP(A74,gasoline_net_imports!A:B,2,FALSE)</f>
        <v>-0.34</v>
      </c>
      <c r="G74">
        <f>VLOOKUP(A74,'Weekly_U.S._Regular_All_Formula'!D:E,2,FALSE)</f>
        <v>2.3576666666666664</v>
      </c>
    </row>
    <row r="75" spans="1:7" x14ac:dyDescent="0.25">
      <c r="A75" t="s">
        <v>75</v>
      </c>
      <c r="B75">
        <v>10.16</v>
      </c>
      <c r="C75">
        <f>VLOOKUP(A75,saudi_production!A:C,3,FALSE)</f>
        <v>-0.28000000000000003</v>
      </c>
      <c r="D75">
        <f>VLOOKUP(A75,exchange_traded_futures!A:B,2,FALSE)</f>
        <v>98.04</v>
      </c>
      <c r="E75">
        <f>VLOOKUP(A75,consumption_gas_retail!A:C,3,FALSE)</f>
        <v>2.79</v>
      </c>
      <c r="F75" s="1">
        <f>VLOOKUP(A75,gasoline_net_imports!A:B,2,FALSE)</f>
        <v>0.21</v>
      </c>
      <c r="G75">
        <f>VLOOKUP(A75,'Weekly_U.S._Regular_All_Formula'!D:E,2,FALSE)</f>
        <v>2.7916923076923079</v>
      </c>
    </row>
    <row r="76" spans="1:7" x14ac:dyDescent="0.25">
      <c r="A76" t="s">
        <v>76</v>
      </c>
      <c r="B76">
        <v>10.199999999999999</v>
      </c>
      <c r="C76">
        <f>VLOOKUP(A76,saudi_production!A:C,3,FALSE)</f>
        <v>-1.1000000000000001</v>
      </c>
      <c r="D76">
        <f>VLOOKUP(A76,exchange_traded_futures!A:B,2,FALSE)</f>
        <v>73.31</v>
      </c>
      <c r="E76">
        <f>VLOOKUP(A76,consumption_gas_retail!A:C,3,FALSE)</f>
        <v>2.65</v>
      </c>
      <c r="F76" s="1">
        <f>VLOOKUP(A76,gasoline_net_imports!A:B,2,FALSE)</f>
        <v>0.11</v>
      </c>
      <c r="G76">
        <f>VLOOKUP(A76,'Weekly_U.S._Regular_All_Formula'!D:E,2,FALSE)</f>
        <v>2.6532142857142857</v>
      </c>
    </row>
    <row r="77" spans="1:7" x14ac:dyDescent="0.25">
      <c r="A77" t="s">
        <v>77</v>
      </c>
      <c r="B77">
        <v>10.16</v>
      </c>
      <c r="C77">
        <f>VLOOKUP(A77,saudi_production!A:C,3,FALSE)</f>
        <v>-0.9</v>
      </c>
      <c r="D77">
        <f>VLOOKUP(A77,exchange_traded_futures!A:B,2,FALSE)</f>
        <v>85.07</v>
      </c>
      <c r="E77">
        <f>VLOOKUP(A77,consumption_gas_retail!A:C,3,FALSE)</f>
        <v>2.59</v>
      </c>
      <c r="F77" s="1">
        <f>VLOOKUP(A77,gasoline_net_imports!A:B,2,FALSE)</f>
        <v>-0.41</v>
      </c>
      <c r="G77">
        <f>VLOOKUP(A77,'Weekly_U.S._Regular_All_Formula'!D:E,2,FALSE)</f>
        <v>2.5903076923076922</v>
      </c>
    </row>
    <row r="78" spans="1:7" x14ac:dyDescent="0.25">
      <c r="A78" t="s">
        <v>78</v>
      </c>
      <c r="B78">
        <v>9.31</v>
      </c>
      <c r="C78">
        <f>VLOOKUP(A78,saudi_production!A:C,3,FALSE)</f>
        <v>-0.2</v>
      </c>
      <c r="D78">
        <f>VLOOKUP(A78,exchange_traded_futures!A:B,2,FALSE)</f>
        <v>84.1</v>
      </c>
      <c r="E78">
        <f>VLOOKUP(A78,consumption_gas_retail!A:C,3,FALSE)</f>
        <v>2.41</v>
      </c>
      <c r="F78" s="1">
        <f>VLOOKUP(A78,gasoline_net_imports!A:B,2,FALSE)</f>
        <v>-0.32</v>
      </c>
      <c r="G78">
        <f>VLOOKUP(A78,'Weekly_U.S._Regular_All_Formula'!D:E,2,FALSE)</f>
        <v>2.3946153846153844</v>
      </c>
    </row>
    <row r="79" spans="1:7" x14ac:dyDescent="0.25">
      <c r="A79" t="s">
        <v>79</v>
      </c>
      <c r="B79">
        <v>7.53</v>
      </c>
      <c r="C79">
        <f>VLOOKUP(A79,saudi_production!A:C,3,FALSE)</f>
        <v>-0.64</v>
      </c>
      <c r="D79">
        <f>VLOOKUP(A79,exchange_traded_futures!A:B,2,FALSE)</f>
        <v>30.28</v>
      </c>
      <c r="E79">
        <f>VLOOKUP(A79,consumption_gas_retail!A:C,3,FALSE)</f>
        <v>1.94</v>
      </c>
      <c r="F79" s="1">
        <f>VLOOKUP(A79,gasoline_net_imports!A:B,2,FALSE)</f>
        <v>-0.04</v>
      </c>
      <c r="G79">
        <f>VLOOKUP(A79,'Weekly_U.S._Regular_All_Formula'!D:E,2,FALSE)</f>
        <v>1.9423846153846154</v>
      </c>
    </row>
    <row r="80" spans="1:7" x14ac:dyDescent="0.25">
      <c r="A80" t="s">
        <v>80</v>
      </c>
      <c r="B80">
        <v>9.14</v>
      </c>
      <c r="C80">
        <f>VLOOKUP(A80,saudi_production!A:C,3,FALSE)</f>
        <v>-0.61</v>
      </c>
      <c r="D80">
        <f>VLOOKUP(A80,exchange_traded_futures!A:B,2,FALSE)</f>
        <v>44.34</v>
      </c>
      <c r="E80">
        <f>VLOOKUP(A80,consumption_gas_retail!A:C,3,FALSE)</f>
        <v>2.1800000000000002</v>
      </c>
      <c r="F80" s="1">
        <f>VLOOKUP(A80,gasoline_net_imports!A:B,2,FALSE)</f>
        <v>-0.1</v>
      </c>
      <c r="G80">
        <f>VLOOKUP(A80,'Weekly_U.S._Regular_All_Formula'!D:E,2,FALSE)</f>
        <v>2.1827692307692308</v>
      </c>
    </row>
    <row r="81" spans="1:7" x14ac:dyDescent="0.25">
      <c r="A81" t="s">
        <v>81</v>
      </c>
      <c r="B81">
        <v>8.98</v>
      </c>
      <c r="C81">
        <f>VLOOKUP(A81,saudi_production!A:C,3,FALSE)</f>
        <v>-0.82</v>
      </c>
      <c r="D81">
        <f>VLOOKUP(A81,exchange_traded_futures!A:B,2,FALSE)</f>
        <v>50.12</v>
      </c>
      <c r="E81">
        <f>VLOOKUP(A81,consumption_gas_retail!A:C,3,FALSE)</f>
        <v>2.15</v>
      </c>
      <c r="F81" s="1">
        <f>VLOOKUP(A81,gasoline_net_imports!A:B,2,FALSE)</f>
        <v>-0.33</v>
      </c>
      <c r="G81">
        <f>VLOOKUP(A81,'Weekly_U.S._Regular_All_Formula'!D:E,2,FALSE)</f>
        <v>2.1503076923076923</v>
      </c>
    </row>
    <row r="82" spans="1:7" x14ac:dyDescent="0.25">
      <c r="A82" t="s">
        <v>82</v>
      </c>
      <c r="B82">
        <v>8.74</v>
      </c>
      <c r="C82">
        <f>VLOOKUP(A82,saudi_production!A:C,3,FALSE)</f>
        <v>-1.31</v>
      </c>
      <c r="D82">
        <f>VLOOKUP(A82,exchange_traded_futures!A:B,2,FALSE)</f>
        <v>67</v>
      </c>
      <c r="E82">
        <f>VLOOKUP(A82,consumption_gas_retail!A:C,3,FALSE)</f>
        <v>2.56</v>
      </c>
      <c r="F82" s="1">
        <f>VLOOKUP(A82,gasoline_net_imports!A:B,2,FALSE)</f>
        <v>-0.11</v>
      </c>
      <c r="G82">
        <f>VLOOKUP(A82,'Weekly_U.S._Regular_All_Formula'!D:E,2,FALSE)</f>
        <v>2.5686923076923072</v>
      </c>
    </row>
    <row r="83" spans="1:7" x14ac:dyDescent="0.25">
      <c r="A83" t="s">
        <v>83</v>
      </c>
      <c r="B83">
        <v>9.82</v>
      </c>
      <c r="C83">
        <f>VLOOKUP(A83,saudi_production!A:C,3,FALSE)</f>
        <v>-0.75</v>
      </c>
      <c r="D83">
        <f>VLOOKUP(A83,exchange_traded_futures!A:B,2,FALSE)</f>
        <v>60.86</v>
      </c>
      <c r="E83">
        <f>VLOOKUP(A83,consumption_gas_retail!A:C,3,FALSE)</f>
        <v>2.97</v>
      </c>
      <c r="F83" s="1">
        <f>VLOOKUP(A83,gasoline_net_imports!A:B,2,FALSE)</f>
        <v>0.14000000000000001</v>
      </c>
      <c r="G83">
        <f>VLOOKUP(A83,'Weekly_U.S._Regular_All_Formula'!D:E,2,FALSE)</f>
        <v>2.9703076923076925</v>
      </c>
    </row>
    <row r="84" spans="1:7" x14ac:dyDescent="0.25">
      <c r="A84" t="s">
        <v>84</v>
      </c>
      <c r="B84">
        <v>9.83</v>
      </c>
      <c r="C84">
        <f>VLOOKUP(A84,saudi_production!A:C,3,FALSE)</f>
        <v>0.78</v>
      </c>
      <c r="D84">
        <f>VLOOKUP(A84,exchange_traded_futures!A:B,2,FALSE)</f>
        <v>47.66</v>
      </c>
      <c r="E84">
        <f>VLOOKUP(A84,consumption_gas_retail!A:C,3,FALSE)</f>
        <v>3.16</v>
      </c>
      <c r="F84" s="1">
        <f>VLOOKUP(A84,gasoline_net_imports!A:B,2,FALSE)</f>
        <v>-0.02</v>
      </c>
      <c r="G84">
        <f>VLOOKUP(A84,'Weekly_U.S._Regular_All_Formula'!D:E,2,FALSE)</f>
        <v>3.1563846153846149</v>
      </c>
    </row>
    <row r="85" spans="1:7" x14ac:dyDescent="0.25">
      <c r="A85" t="s">
        <v>85</v>
      </c>
      <c r="B85">
        <v>9.69</v>
      </c>
      <c r="C85">
        <f>VLOOKUP(A85,saudi_production!A:C,3,FALSE)</f>
        <v>0.86</v>
      </c>
      <c r="D85">
        <f>VLOOKUP(A85,exchange_traded_futures!A:B,2,FALSE)</f>
        <v>65.19</v>
      </c>
      <c r="E85">
        <f>VLOOKUP(A85,consumption_gas_retail!A:C,3,FALSE)</f>
        <v>3.33</v>
      </c>
      <c r="F85" s="1">
        <f>VLOOKUP(A85,gasoline_net_imports!A:B,2,FALSE)</f>
        <v>-0.45</v>
      </c>
      <c r="G85">
        <f>VLOOKUP(A85,'Weekly_U.S._Regular_All_Formula'!D:E,2,FALSE)</f>
        <v>3.3355384615384613</v>
      </c>
    </row>
    <row r="86" spans="1:7" x14ac:dyDescent="0.25">
      <c r="A86" t="s">
        <v>86</v>
      </c>
      <c r="B86">
        <v>9.2200000000000006</v>
      </c>
      <c r="C86">
        <f>VLOOKUP(A86,saudi_production!A:C,3,FALSE)</f>
        <v>1.59</v>
      </c>
      <c r="D86">
        <f>VLOOKUP(A86,exchange_traded_futures!A:B,2,FALSE)</f>
        <v>71.33</v>
      </c>
      <c r="E86">
        <f>VLOOKUP(A86,consumption_gas_retail!A:C,3,FALSE)</f>
        <v>3.71</v>
      </c>
      <c r="F86" s="1">
        <f>VLOOKUP(A86,gasoline_net_imports!A:B,2,FALSE)</f>
        <v>-0.37</v>
      </c>
      <c r="G86">
        <f>VLOOKUP(A86,'Weekly_U.S._Regular_All_Formula'!D:E,2,FALSE)</f>
        <v>3.656076923076923</v>
      </c>
    </row>
    <row r="87" spans="1:7" x14ac:dyDescent="0.25">
      <c r="A87" t="s">
        <v>87</v>
      </c>
      <c r="B87">
        <v>9.74</v>
      </c>
      <c r="C87">
        <f>VLOOKUP(A87,saudi_production!A:C,3,FALSE)</f>
        <v>1.77</v>
      </c>
      <c r="D87">
        <f>VLOOKUP(A87,exchange_traded_futures!A:B,2,FALSE)</f>
        <v>57.67</v>
      </c>
      <c r="E87">
        <f>VLOOKUP(A87,consumption_gas_retail!A:C,3,FALSE)</f>
        <v>4.5</v>
      </c>
      <c r="F87" s="1">
        <f>VLOOKUP(A87,gasoline_net_imports!A:B,2,FALSE)</f>
        <v>-0.19</v>
      </c>
      <c r="G87">
        <f>VLOOKUP(A87,'Weekly_U.S._Regular_All_Formula'!D:E,2,FALSE)</f>
        <v>4.4898461538461536</v>
      </c>
    </row>
    <row r="88" spans="1:7" x14ac:dyDescent="0.25">
      <c r="A88" t="s">
        <v>88</v>
      </c>
      <c r="B88">
        <v>9.8699999999999992</v>
      </c>
      <c r="C88" t="e">
        <f>VLOOKUP(A88,saudi_production!A:C,3,FALSE)</f>
        <v>#N/A</v>
      </c>
      <c r="D88" t="e">
        <f>VLOOKUP(A88,exchange_traded_futures!A:B,2,FALSE)</f>
        <v>#N/A</v>
      </c>
      <c r="E88">
        <f>VLOOKUP(A88,consumption_gas_retail!A:C,3,FALSE)</f>
        <v>4.29</v>
      </c>
      <c r="F88" s="1">
        <f>VLOOKUP(A88,gasoline_net_imports!A:B,2,FALSE)</f>
        <v>-0.31</v>
      </c>
      <c r="G88" t="e">
        <f>VLOOKUP(A88,'Weekly_U.S._Regular_All_Formula'!D:E,2,FALSE)</f>
        <v>#N/A</v>
      </c>
    </row>
    <row r="89" spans="1:7" x14ac:dyDescent="0.25">
      <c r="A89" t="s">
        <v>89</v>
      </c>
      <c r="B89">
        <v>9.84</v>
      </c>
      <c r="C89" t="e">
        <f>VLOOKUP(A89,saudi_production!A:C,3,FALSE)</f>
        <v>#N/A</v>
      </c>
      <c r="D89" t="e">
        <f>VLOOKUP(A89,exchange_traded_futures!A:B,2,FALSE)</f>
        <v>#N/A</v>
      </c>
      <c r="E89">
        <f>VLOOKUP(A89,consumption_gas_retail!A:C,3,FALSE)</f>
        <v>3.78</v>
      </c>
      <c r="F89" s="1">
        <f>VLOOKUP(A89,gasoline_net_imports!A:B,2,FALSE)</f>
        <v>-0.45</v>
      </c>
      <c r="G89" t="e">
        <f>VLOOKUP(A89,'Weekly_U.S._Regular_All_Formula'!D:E,2,FALSE)</f>
        <v>#N/A</v>
      </c>
    </row>
    <row r="90" spans="1:7" x14ac:dyDescent="0.25">
      <c r="A90" t="s">
        <v>90</v>
      </c>
      <c r="B90">
        <v>9.35</v>
      </c>
      <c r="C90" t="e">
        <f>VLOOKUP(A90,saudi_production!A:C,3,FALSE)</f>
        <v>#N/A</v>
      </c>
      <c r="D90" t="e">
        <f>VLOOKUP(A90,exchange_traded_futures!A:B,2,FALSE)</f>
        <v>#N/A</v>
      </c>
      <c r="E90">
        <f>VLOOKUP(A90,consumption_gas_retail!A:C,3,FALSE)</f>
        <v>3.56</v>
      </c>
      <c r="F90" s="1">
        <f>VLOOKUP(A90,gasoline_net_imports!A:B,2,FALSE)</f>
        <v>-0.36</v>
      </c>
      <c r="G90" t="e">
        <f>VLOOKUP(A90,'Weekly_U.S._Regular_All_Formula'!D:E,2,FALSE)</f>
        <v>#N/A</v>
      </c>
    </row>
    <row r="91" spans="1:7" x14ac:dyDescent="0.25">
      <c r="A91" t="s">
        <v>91</v>
      </c>
      <c r="B91">
        <v>9.84</v>
      </c>
      <c r="C91" t="e">
        <f>VLOOKUP(A91,saudi_production!A:C,3,FALSE)</f>
        <v>#N/A</v>
      </c>
      <c r="D91" t="e">
        <f>VLOOKUP(A91,exchange_traded_futures!A:B,2,FALSE)</f>
        <v>#N/A</v>
      </c>
      <c r="E91">
        <f>VLOOKUP(A91,consumption_gas_retail!A:C,3,FALSE)</f>
        <v>3.66</v>
      </c>
      <c r="F91" s="1">
        <f>VLOOKUP(A91,gasoline_net_imports!A:B,2,FALSE)</f>
        <v>-0.05</v>
      </c>
      <c r="G91" t="e">
        <f>VLOOKUP(A91,'Weekly_U.S._Regular_All_Formula'!D:E,2,FALSE)</f>
        <v>#N/A</v>
      </c>
    </row>
    <row r="92" spans="1:7" x14ac:dyDescent="0.25">
      <c r="A92" t="s">
        <v>92</v>
      </c>
      <c r="B92">
        <v>9.89</v>
      </c>
      <c r="C92" t="e">
        <f>VLOOKUP(A92,saudi_production!A:C,3,FALSE)</f>
        <v>#N/A</v>
      </c>
      <c r="D92" t="e">
        <f>VLOOKUP(A92,exchange_traded_futures!A:B,2,FALSE)</f>
        <v>#N/A</v>
      </c>
      <c r="E92">
        <f>VLOOKUP(A92,consumption_gas_retail!A:C,3,FALSE)</f>
        <v>3.63</v>
      </c>
      <c r="F92" s="1">
        <f>VLOOKUP(A92,gasoline_net_imports!A:B,2,FALSE)</f>
        <v>-0.31</v>
      </c>
      <c r="G92" t="e">
        <f>VLOOKUP(A92,'Weekly_U.S._Regular_All_Formula'!D:E,2,FALSE)</f>
        <v>#N/A</v>
      </c>
    </row>
    <row r="93" spans="1:7" x14ac:dyDescent="0.25">
      <c r="A93" t="s">
        <v>93</v>
      </c>
      <c r="B93">
        <v>9.82</v>
      </c>
      <c r="C93" t="e">
        <f>VLOOKUP(A93,saudi_production!A:C,3,FALSE)</f>
        <v>#N/A</v>
      </c>
      <c r="D93" t="e">
        <f>VLOOKUP(A93,exchange_traded_futures!A:B,2,FALSE)</f>
        <v>#N/A</v>
      </c>
      <c r="E93">
        <f>VLOOKUP(A93,consumption_gas_retail!A:C,3,FALSE)</f>
        <v>3.52</v>
      </c>
      <c r="F93" s="1">
        <f>VLOOKUP(A93,gasoline_net_imports!A:B,2,FALSE)</f>
        <v>-0.25</v>
      </c>
      <c r="G93" t="e">
        <f>VLOOKUP(A93,'Weekly_U.S._Regular_All_Formula'!D:E,2,FALSE)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H27" sqref="H27"/>
    </sheetView>
  </sheetViews>
  <sheetFormatPr defaultRowHeight="15" x14ac:dyDescent="0.25"/>
  <cols>
    <col min="2" max="2" width="15" bestFit="1" customWidth="1"/>
    <col min="3" max="3" width="15.85546875" bestFit="1" customWidth="1"/>
  </cols>
  <sheetData>
    <row r="1" spans="1:3" x14ac:dyDescent="0.25">
      <c r="A1" t="s">
        <v>0</v>
      </c>
      <c r="B1" t="s">
        <v>95</v>
      </c>
      <c r="C1" t="s">
        <v>96</v>
      </c>
    </row>
    <row r="2" spans="1:3" x14ac:dyDescent="0.25">
      <c r="A2" t="s">
        <v>2</v>
      </c>
      <c r="B2">
        <v>2.62</v>
      </c>
      <c r="C2">
        <v>1.43</v>
      </c>
    </row>
    <row r="3" spans="1:3" x14ac:dyDescent="0.25">
      <c r="A3" t="s">
        <v>3</v>
      </c>
      <c r="B3">
        <v>0.44</v>
      </c>
      <c r="C3">
        <v>1.62</v>
      </c>
    </row>
    <row r="4" spans="1:3" x14ac:dyDescent="0.25">
      <c r="A4" t="s">
        <v>4</v>
      </c>
      <c r="B4">
        <v>1.75</v>
      </c>
      <c r="C4">
        <v>1.45</v>
      </c>
    </row>
    <row r="5" spans="1:3" x14ac:dyDescent="0.25">
      <c r="A5" t="s">
        <v>5</v>
      </c>
      <c r="B5">
        <v>1.73</v>
      </c>
      <c r="C5">
        <v>1.19</v>
      </c>
    </row>
    <row r="6" spans="1:3" x14ac:dyDescent="0.25">
      <c r="A6" t="s">
        <v>6</v>
      </c>
      <c r="B6">
        <v>2.4500000000000002</v>
      </c>
      <c r="C6">
        <v>1.1599999999999999</v>
      </c>
    </row>
    <row r="7" spans="1:3" x14ac:dyDescent="0.25">
      <c r="A7" t="s">
        <v>7</v>
      </c>
      <c r="B7">
        <v>3.9</v>
      </c>
      <c r="C7">
        <v>1.39</v>
      </c>
    </row>
    <row r="8" spans="1:3" x14ac:dyDescent="0.25">
      <c r="A8" t="s">
        <v>8</v>
      </c>
      <c r="B8">
        <v>2.2999999999999998</v>
      </c>
      <c r="C8">
        <v>1.4</v>
      </c>
    </row>
    <row r="9" spans="1:3" x14ac:dyDescent="0.25">
      <c r="A9" t="s">
        <v>9</v>
      </c>
      <c r="B9">
        <v>2.4</v>
      </c>
      <c r="C9">
        <v>1.42</v>
      </c>
    </row>
    <row r="10" spans="1:3" x14ac:dyDescent="0.25">
      <c r="A10" t="s">
        <v>10</v>
      </c>
      <c r="B10">
        <v>0.24</v>
      </c>
      <c r="C10">
        <v>1.59</v>
      </c>
    </row>
    <row r="11" spans="1:3" x14ac:dyDescent="0.25">
      <c r="A11" t="s">
        <v>11</v>
      </c>
      <c r="B11">
        <v>0.23</v>
      </c>
      <c r="C11">
        <v>1.53</v>
      </c>
    </row>
    <row r="12" spans="1:3" x14ac:dyDescent="0.25">
      <c r="A12" t="s">
        <v>12</v>
      </c>
      <c r="B12">
        <v>1.42</v>
      </c>
      <c r="C12">
        <v>1.6</v>
      </c>
    </row>
    <row r="13" spans="1:3" x14ac:dyDescent="0.25">
      <c r="A13" t="s">
        <v>13</v>
      </c>
      <c r="B13">
        <v>2</v>
      </c>
      <c r="C13">
        <v>1.52</v>
      </c>
    </row>
    <row r="14" spans="1:3" x14ac:dyDescent="0.25">
      <c r="A14" t="s">
        <v>14</v>
      </c>
      <c r="B14">
        <v>4.03</v>
      </c>
      <c r="C14">
        <v>1.65</v>
      </c>
    </row>
    <row r="15" spans="1:3" x14ac:dyDescent="0.25">
      <c r="A15" t="s">
        <v>15</v>
      </c>
      <c r="B15">
        <v>2.14</v>
      </c>
      <c r="C15">
        <v>1.92</v>
      </c>
    </row>
    <row r="16" spans="1:3" x14ac:dyDescent="0.25">
      <c r="A16" t="s">
        <v>16</v>
      </c>
      <c r="B16">
        <v>0.61</v>
      </c>
      <c r="C16">
        <v>1.89</v>
      </c>
    </row>
    <row r="17" spans="1:3" x14ac:dyDescent="0.25">
      <c r="A17" t="s">
        <v>17</v>
      </c>
      <c r="B17">
        <v>1.0900000000000001</v>
      </c>
      <c r="C17">
        <v>1.94</v>
      </c>
    </row>
    <row r="18" spans="1:3" x14ac:dyDescent="0.25">
      <c r="A18" t="s">
        <v>18</v>
      </c>
      <c r="B18">
        <v>0.39</v>
      </c>
      <c r="C18">
        <v>1.94</v>
      </c>
    </row>
    <row r="19" spans="1:3" x14ac:dyDescent="0.25">
      <c r="A19" t="s">
        <v>19</v>
      </c>
      <c r="B19">
        <v>0.54</v>
      </c>
      <c r="C19">
        <v>2.19</v>
      </c>
    </row>
    <row r="20" spans="1:3" x14ac:dyDescent="0.25">
      <c r="A20" t="s">
        <v>20</v>
      </c>
      <c r="B20">
        <v>1.06</v>
      </c>
      <c r="C20">
        <v>2.5499999999999998</v>
      </c>
    </row>
    <row r="21" spans="1:3" x14ac:dyDescent="0.25">
      <c r="A21" t="s">
        <v>21</v>
      </c>
      <c r="B21">
        <v>0.31</v>
      </c>
      <c r="C21">
        <v>2.39</v>
      </c>
    </row>
    <row r="22" spans="1:3" x14ac:dyDescent="0.25">
      <c r="A22" t="s">
        <v>22</v>
      </c>
      <c r="B22">
        <v>0.51</v>
      </c>
      <c r="C22">
        <v>2.34</v>
      </c>
    </row>
    <row r="23" spans="1:3" x14ac:dyDescent="0.25">
      <c r="A23" t="s">
        <v>23</v>
      </c>
      <c r="B23">
        <v>0.57999999999999996</v>
      </c>
      <c r="C23">
        <v>2.85</v>
      </c>
    </row>
    <row r="24" spans="1:3" x14ac:dyDescent="0.25">
      <c r="A24" t="s">
        <v>24</v>
      </c>
      <c r="B24">
        <v>1.48</v>
      </c>
      <c r="C24">
        <v>2.84</v>
      </c>
    </row>
    <row r="25" spans="1:3" x14ac:dyDescent="0.25">
      <c r="A25" t="s">
        <v>25</v>
      </c>
      <c r="B25">
        <v>1.47</v>
      </c>
      <c r="C25">
        <v>2.2599999999999998</v>
      </c>
    </row>
    <row r="26" spans="1:3" x14ac:dyDescent="0.25">
      <c r="A26" t="s">
        <v>26</v>
      </c>
      <c r="B26">
        <v>0.98</v>
      </c>
      <c r="C26">
        <v>2.36</v>
      </c>
    </row>
    <row r="27" spans="1:3" x14ac:dyDescent="0.25">
      <c r="A27" t="s">
        <v>27</v>
      </c>
      <c r="B27">
        <v>0.73</v>
      </c>
      <c r="C27">
        <v>3.02</v>
      </c>
    </row>
    <row r="28" spans="1:3" x14ac:dyDescent="0.25">
      <c r="A28" t="s">
        <v>28</v>
      </c>
      <c r="B28">
        <v>0.24</v>
      </c>
      <c r="C28">
        <v>2.85</v>
      </c>
    </row>
    <row r="29" spans="1:3" x14ac:dyDescent="0.25">
      <c r="A29" t="s">
        <v>29</v>
      </c>
      <c r="B29">
        <v>-0.48</v>
      </c>
      <c r="C29">
        <v>2.97</v>
      </c>
    </row>
    <row r="30" spans="1:3" x14ac:dyDescent="0.25">
      <c r="A30" t="s">
        <v>30</v>
      </c>
      <c r="B30">
        <v>-1.2</v>
      </c>
      <c r="C30">
        <v>3.11</v>
      </c>
    </row>
    <row r="31" spans="1:3" x14ac:dyDescent="0.25">
      <c r="A31" t="s">
        <v>31</v>
      </c>
      <c r="B31">
        <v>-2.37</v>
      </c>
      <c r="C31">
        <v>3.76</v>
      </c>
    </row>
    <row r="32" spans="1:3" x14ac:dyDescent="0.25">
      <c r="A32" t="s">
        <v>32</v>
      </c>
      <c r="B32">
        <v>-5.93</v>
      </c>
      <c r="C32">
        <v>3.85</v>
      </c>
    </row>
    <row r="33" spans="1:3" x14ac:dyDescent="0.25">
      <c r="A33" t="s">
        <v>33</v>
      </c>
      <c r="B33">
        <v>-3.1</v>
      </c>
      <c r="C33">
        <v>2.2999999999999998</v>
      </c>
    </row>
    <row r="34" spans="1:3" x14ac:dyDescent="0.25">
      <c r="A34" t="s">
        <v>34</v>
      </c>
      <c r="B34">
        <v>-1.45</v>
      </c>
      <c r="C34">
        <v>1.89</v>
      </c>
    </row>
    <row r="35" spans="1:3" x14ac:dyDescent="0.25">
      <c r="A35" t="s">
        <v>35</v>
      </c>
      <c r="B35">
        <v>-0.67</v>
      </c>
      <c r="C35">
        <v>2.3199999999999998</v>
      </c>
    </row>
    <row r="36" spans="1:3" x14ac:dyDescent="0.25">
      <c r="A36" t="s">
        <v>36</v>
      </c>
      <c r="B36">
        <v>2.5299999999999998</v>
      </c>
      <c r="C36">
        <v>2.57</v>
      </c>
    </row>
    <row r="37" spans="1:3" x14ac:dyDescent="0.25">
      <c r="A37" t="s">
        <v>37</v>
      </c>
      <c r="B37">
        <v>-0.12</v>
      </c>
      <c r="C37">
        <v>2.6</v>
      </c>
    </row>
    <row r="38" spans="1:3" x14ac:dyDescent="0.25">
      <c r="A38" t="s">
        <v>38</v>
      </c>
      <c r="B38">
        <v>-1.75</v>
      </c>
      <c r="C38">
        <v>2.71</v>
      </c>
    </row>
    <row r="39" spans="1:3" x14ac:dyDescent="0.25">
      <c r="A39" t="s">
        <v>39</v>
      </c>
      <c r="B39">
        <v>1.05</v>
      </c>
      <c r="C39">
        <v>2.81</v>
      </c>
    </row>
    <row r="40" spans="1:3" x14ac:dyDescent="0.25">
      <c r="A40" t="s">
        <v>40</v>
      </c>
      <c r="B40">
        <v>0.72</v>
      </c>
      <c r="C40">
        <v>2.72</v>
      </c>
    </row>
    <row r="41" spans="1:3" x14ac:dyDescent="0.25">
      <c r="A41" t="s">
        <v>41</v>
      </c>
      <c r="B41">
        <v>-0.28999999999999998</v>
      </c>
      <c r="C41">
        <v>2.88</v>
      </c>
    </row>
    <row r="42" spans="1:3" x14ac:dyDescent="0.25">
      <c r="A42" t="s">
        <v>42</v>
      </c>
      <c r="B42">
        <v>-0.48</v>
      </c>
      <c r="C42">
        <v>3.3</v>
      </c>
    </row>
    <row r="43" spans="1:3" x14ac:dyDescent="0.25">
      <c r="A43" t="s">
        <v>43</v>
      </c>
      <c r="B43">
        <v>-3.27</v>
      </c>
      <c r="C43">
        <v>3.8</v>
      </c>
    </row>
    <row r="44" spans="1:3" x14ac:dyDescent="0.25">
      <c r="A44" t="s">
        <v>44</v>
      </c>
      <c r="B44">
        <v>-3.49</v>
      </c>
      <c r="C44">
        <v>3.63</v>
      </c>
    </row>
    <row r="45" spans="1:3" x14ac:dyDescent="0.25">
      <c r="A45" t="s">
        <v>45</v>
      </c>
      <c r="B45">
        <v>-3.27</v>
      </c>
      <c r="C45">
        <v>3.37</v>
      </c>
    </row>
    <row r="46" spans="1:3" x14ac:dyDescent="0.25">
      <c r="A46" t="s">
        <v>46</v>
      </c>
      <c r="B46">
        <v>-1.59</v>
      </c>
      <c r="C46">
        <v>3.61</v>
      </c>
    </row>
    <row r="47" spans="1:3" x14ac:dyDescent="0.25">
      <c r="A47" t="s">
        <v>47</v>
      </c>
      <c r="B47">
        <v>0.15</v>
      </c>
      <c r="C47">
        <v>3.72</v>
      </c>
    </row>
    <row r="48" spans="1:3" x14ac:dyDescent="0.25">
      <c r="A48" t="s">
        <v>48</v>
      </c>
      <c r="B48">
        <v>-0.64</v>
      </c>
      <c r="C48">
        <v>3.67</v>
      </c>
    </row>
    <row r="49" spans="1:3" x14ac:dyDescent="0.25">
      <c r="A49" t="s">
        <v>49</v>
      </c>
      <c r="B49">
        <v>-1.1499999999999999</v>
      </c>
      <c r="C49">
        <v>3.51</v>
      </c>
    </row>
    <row r="50" spans="1:3" x14ac:dyDescent="0.25">
      <c r="A50" t="s">
        <v>50</v>
      </c>
      <c r="B50">
        <v>0.05</v>
      </c>
      <c r="C50">
        <v>3.57</v>
      </c>
    </row>
    <row r="51" spans="1:3" x14ac:dyDescent="0.25">
      <c r="A51" t="s">
        <v>51</v>
      </c>
      <c r="B51">
        <v>0.94</v>
      </c>
      <c r="C51">
        <v>3.6</v>
      </c>
    </row>
    <row r="52" spans="1:3" x14ac:dyDescent="0.25">
      <c r="A52" t="s">
        <v>52</v>
      </c>
      <c r="B52">
        <v>2.59</v>
      </c>
      <c r="C52">
        <v>3.57</v>
      </c>
    </row>
    <row r="53" spans="1:3" x14ac:dyDescent="0.25">
      <c r="A53" t="s">
        <v>53</v>
      </c>
      <c r="B53">
        <v>3.75</v>
      </c>
      <c r="C53">
        <v>3.29</v>
      </c>
    </row>
    <row r="54" spans="1:3" x14ac:dyDescent="0.25">
      <c r="A54" t="s">
        <v>54</v>
      </c>
      <c r="B54">
        <v>0.92</v>
      </c>
      <c r="C54">
        <v>3.4</v>
      </c>
    </row>
    <row r="55" spans="1:3" x14ac:dyDescent="0.25">
      <c r="A55" t="s">
        <v>55</v>
      </c>
      <c r="B55">
        <v>0.19</v>
      </c>
      <c r="C55">
        <v>3.68</v>
      </c>
    </row>
    <row r="56" spans="1:3" x14ac:dyDescent="0.25">
      <c r="A56" t="s">
        <v>56</v>
      </c>
      <c r="B56">
        <v>0.63</v>
      </c>
      <c r="C56">
        <v>3.5</v>
      </c>
    </row>
    <row r="57" spans="1:3" x14ac:dyDescent="0.25">
      <c r="A57" t="s">
        <v>57</v>
      </c>
      <c r="B57">
        <v>1.8</v>
      </c>
      <c r="C57">
        <v>2.88</v>
      </c>
    </row>
    <row r="58" spans="1:3" x14ac:dyDescent="0.25">
      <c r="A58" t="s">
        <v>58</v>
      </c>
      <c r="B58">
        <v>3.59</v>
      </c>
      <c r="C58">
        <v>2.27</v>
      </c>
    </row>
    <row r="59" spans="1:3" x14ac:dyDescent="0.25">
      <c r="A59" t="s">
        <v>59</v>
      </c>
      <c r="B59">
        <v>3.15</v>
      </c>
      <c r="C59">
        <v>2.66</v>
      </c>
    </row>
    <row r="60" spans="1:3" x14ac:dyDescent="0.25">
      <c r="A60" t="s">
        <v>60</v>
      </c>
      <c r="B60">
        <v>3.04</v>
      </c>
      <c r="C60">
        <v>2.6</v>
      </c>
    </row>
    <row r="61" spans="1:3" x14ac:dyDescent="0.25">
      <c r="A61" t="s">
        <v>61</v>
      </c>
      <c r="B61">
        <v>1.83</v>
      </c>
      <c r="C61">
        <v>2.16</v>
      </c>
    </row>
    <row r="62" spans="1:3" x14ac:dyDescent="0.25">
      <c r="A62" t="s">
        <v>62</v>
      </c>
      <c r="B62">
        <v>2.69</v>
      </c>
      <c r="C62">
        <v>1.9</v>
      </c>
    </row>
    <row r="63" spans="1:3" x14ac:dyDescent="0.25">
      <c r="A63" t="s">
        <v>63</v>
      </c>
      <c r="B63">
        <v>1.19</v>
      </c>
      <c r="C63">
        <v>2.25</v>
      </c>
    </row>
    <row r="64" spans="1:3" x14ac:dyDescent="0.25">
      <c r="A64" t="s">
        <v>64</v>
      </c>
      <c r="B64">
        <v>1.87</v>
      </c>
      <c r="C64">
        <v>2.21</v>
      </c>
    </row>
    <row r="65" spans="1:3" x14ac:dyDescent="0.25">
      <c r="A65" t="s">
        <v>65</v>
      </c>
      <c r="B65">
        <v>0.37</v>
      </c>
      <c r="C65">
        <v>2.23</v>
      </c>
    </row>
    <row r="66" spans="1:3" x14ac:dyDescent="0.25">
      <c r="A66" t="s">
        <v>66</v>
      </c>
      <c r="B66">
        <v>-1.49</v>
      </c>
      <c r="C66">
        <v>2.33</v>
      </c>
    </row>
    <row r="67" spans="1:3" x14ac:dyDescent="0.25">
      <c r="A67" t="s">
        <v>67</v>
      </c>
      <c r="B67">
        <v>1.48</v>
      </c>
      <c r="C67">
        <v>2.38</v>
      </c>
    </row>
    <row r="68" spans="1:3" x14ac:dyDescent="0.25">
      <c r="A68" t="s">
        <v>68</v>
      </c>
      <c r="B68">
        <v>-7.0000000000000007E-2</v>
      </c>
      <c r="C68">
        <v>2.44</v>
      </c>
    </row>
    <row r="69" spans="1:3" x14ac:dyDescent="0.25">
      <c r="A69" t="s">
        <v>69</v>
      </c>
      <c r="B69">
        <v>0.4</v>
      </c>
      <c r="C69">
        <v>2.5099999999999998</v>
      </c>
    </row>
    <row r="70" spans="1:3" x14ac:dyDescent="0.25">
      <c r="A70" t="s">
        <v>70</v>
      </c>
      <c r="B70">
        <v>0.88</v>
      </c>
      <c r="C70">
        <v>2.58</v>
      </c>
    </row>
    <row r="71" spans="1:3" x14ac:dyDescent="0.25">
      <c r="A71" t="s">
        <v>71</v>
      </c>
      <c r="B71">
        <v>-0.35</v>
      </c>
      <c r="C71">
        <v>2.85</v>
      </c>
    </row>
    <row r="72" spans="1:3" x14ac:dyDescent="0.25">
      <c r="A72" t="s">
        <v>72</v>
      </c>
      <c r="B72">
        <v>-0.51</v>
      </c>
      <c r="C72">
        <v>2.84</v>
      </c>
    </row>
    <row r="73" spans="1:3" x14ac:dyDescent="0.25">
      <c r="A73" t="s">
        <v>73</v>
      </c>
      <c r="B73">
        <v>0.16</v>
      </c>
      <c r="C73">
        <v>2.63</v>
      </c>
    </row>
    <row r="74" spans="1:3" x14ac:dyDescent="0.25">
      <c r="A74" t="s">
        <v>74</v>
      </c>
      <c r="B74">
        <v>-0.16</v>
      </c>
      <c r="C74">
        <v>2.36</v>
      </c>
    </row>
    <row r="75" spans="1:3" x14ac:dyDescent="0.25">
      <c r="A75" t="s">
        <v>75</v>
      </c>
      <c r="B75">
        <v>0.32</v>
      </c>
      <c r="C75">
        <v>2.79</v>
      </c>
    </row>
    <row r="76" spans="1:3" x14ac:dyDescent="0.25">
      <c r="A76" t="s">
        <v>76</v>
      </c>
      <c r="B76">
        <v>-0.03</v>
      </c>
      <c r="C76">
        <v>2.65</v>
      </c>
    </row>
    <row r="77" spans="1:3" x14ac:dyDescent="0.25">
      <c r="A77" t="s">
        <v>77</v>
      </c>
      <c r="B77">
        <v>-0.99</v>
      </c>
      <c r="C77">
        <v>2.59</v>
      </c>
    </row>
    <row r="78" spans="1:3" x14ac:dyDescent="0.25">
      <c r="A78" t="s">
        <v>78</v>
      </c>
      <c r="B78">
        <v>-5.59</v>
      </c>
      <c r="C78">
        <v>2.41</v>
      </c>
    </row>
    <row r="79" spans="1:3" x14ac:dyDescent="0.25">
      <c r="A79" t="s">
        <v>79</v>
      </c>
      <c r="B79">
        <v>-25.35</v>
      </c>
      <c r="C79">
        <v>1.94</v>
      </c>
    </row>
    <row r="80" spans="1:3" x14ac:dyDescent="0.25">
      <c r="A80" t="s">
        <v>80</v>
      </c>
      <c r="B80">
        <v>-10.67</v>
      </c>
      <c r="C80">
        <v>2.1800000000000002</v>
      </c>
    </row>
    <row r="81" spans="1:3" x14ac:dyDescent="0.25">
      <c r="A81" t="s">
        <v>81</v>
      </c>
      <c r="B81">
        <v>-12.05</v>
      </c>
      <c r="C81">
        <v>2.15</v>
      </c>
    </row>
    <row r="82" spans="1:3" x14ac:dyDescent="0.25">
      <c r="A82" t="s">
        <v>82</v>
      </c>
      <c r="B82">
        <v>-5.9</v>
      </c>
      <c r="C82">
        <v>2.56</v>
      </c>
    </row>
    <row r="83" spans="1:3" x14ac:dyDescent="0.25">
      <c r="A83" t="s">
        <v>83</v>
      </c>
      <c r="B83">
        <v>27.37</v>
      </c>
      <c r="C83">
        <v>2.97</v>
      </c>
    </row>
    <row r="84" spans="1:3" x14ac:dyDescent="0.25">
      <c r="A84" t="s">
        <v>84</v>
      </c>
      <c r="B84">
        <v>7.33</v>
      </c>
      <c r="C84">
        <v>3.16</v>
      </c>
    </row>
    <row r="85" spans="1:3" x14ac:dyDescent="0.25">
      <c r="A85" t="s">
        <v>85</v>
      </c>
      <c r="B85">
        <v>11.22</v>
      </c>
      <c r="C85">
        <v>3.33</v>
      </c>
    </row>
    <row r="86" spans="1:3" x14ac:dyDescent="0.25">
      <c r="A86" t="s">
        <v>86</v>
      </c>
      <c r="B86">
        <v>5.88</v>
      </c>
      <c r="C86">
        <v>3.71</v>
      </c>
    </row>
    <row r="87" spans="1:3" x14ac:dyDescent="0.25">
      <c r="A87" t="s">
        <v>87</v>
      </c>
      <c r="B87">
        <v>-1.25</v>
      </c>
      <c r="C87">
        <v>4.5</v>
      </c>
    </row>
    <row r="88" spans="1:3" x14ac:dyDescent="0.25">
      <c r="A88" t="s">
        <v>88</v>
      </c>
      <c r="B88">
        <v>-2.42</v>
      </c>
      <c r="C88">
        <v>4.29</v>
      </c>
    </row>
    <row r="89" spans="1:3" x14ac:dyDescent="0.25">
      <c r="A89" t="s">
        <v>89</v>
      </c>
      <c r="B89">
        <v>0.1</v>
      </c>
      <c r="C89">
        <v>3.78</v>
      </c>
    </row>
    <row r="90" spans="1:3" x14ac:dyDescent="0.25">
      <c r="A90" t="s">
        <v>90</v>
      </c>
      <c r="B90">
        <v>1.01</v>
      </c>
      <c r="C90">
        <v>3.56</v>
      </c>
    </row>
    <row r="91" spans="1:3" x14ac:dyDescent="0.25">
      <c r="A91" t="s">
        <v>91</v>
      </c>
      <c r="B91">
        <v>1.55</v>
      </c>
      <c r="C91">
        <v>3.66</v>
      </c>
    </row>
    <row r="92" spans="1:3" x14ac:dyDescent="0.25">
      <c r="A92" t="s">
        <v>92</v>
      </c>
      <c r="B92">
        <v>2.4</v>
      </c>
      <c r="C92">
        <v>3.63</v>
      </c>
    </row>
    <row r="93" spans="1:3" x14ac:dyDescent="0.25">
      <c r="A93" t="s">
        <v>93</v>
      </c>
      <c r="B93">
        <v>-0.26</v>
      </c>
      <c r="C93">
        <v>3.52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19" workbookViewId="0">
      <selection activeCell="A18" sqref="A18"/>
    </sheetView>
  </sheetViews>
  <sheetFormatPr defaultRowHeight="15" x14ac:dyDescent="0.25"/>
  <cols>
    <col min="2" max="2" width="7" bestFit="1" customWidth="1"/>
  </cols>
  <sheetData>
    <row r="1" spans="1:3" x14ac:dyDescent="0.25">
      <c r="A1" t="s">
        <v>0</v>
      </c>
      <c r="B1" t="s">
        <v>97</v>
      </c>
      <c r="C1" t="s">
        <v>98</v>
      </c>
    </row>
    <row r="2" spans="1:3" x14ac:dyDescent="0.25">
      <c r="A2" t="s">
        <v>26</v>
      </c>
      <c r="B2">
        <v>11.76</v>
      </c>
      <c r="C2">
        <v>-11.36</v>
      </c>
    </row>
    <row r="3" spans="1:3" x14ac:dyDescent="0.25">
      <c r="A3" t="s">
        <v>27</v>
      </c>
      <c r="B3">
        <v>30.29</v>
      </c>
      <c r="C3">
        <v>10.98</v>
      </c>
    </row>
    <row r="4" spans="1:3" x14ac:dyDescent="0.25">
      <c r="A4" t="s">
        <v>28</v>
      </c>
      <c r="B4">
        <v>35.83</v>
      </c>
      <c r="C4">
        <v>19.57</v>
      </c>
    </row>
    <row r="5" spans="1:3" x14ac:dyDescent="0.25">
      <c r="A5" t="s">
        <v>29</v>
      </c>
      <c r="B5">
        <v>43.69</v>
      </c>
      <c r="C5">
        <v>22.63</v>
      </c>
    </row>
    <row r="6" spans="1:3" x14ac:dyDescent="0.25">
      <c r="A6" t="s">
        <v>30</v>
      </c>
      <c r="B6">
        <v>33.590000000000003</v>
      </c>
      <c r="C6">
        <v>18.29</v>
      </c>
    </row>
    <row r="7" spans="1:3" x14ac:dyDescent="0.25">
      <c r="A7" t="s">
        <v>31</v>
      </c>
      <c r="B7">
        <v>51.38</v>
      </c>
      <c r="C7">
        <v>16.63</v>
      </c>
    </row>
    <row r="8" spans="1:3" x14ac:dyDescent="0.25">
      <c r="A8" t="s">
        <v>32</v>
      </c>
      <c r="B8">
        <v>38.619999999999997</v>
      </c>
      <c r="C8">
        <v>7.13</v>
      </c>
    </row>
    <row r="9" spans="1:3" x14ac:dyDescent="0.25">
      <c r="A9" t="s">
        <v>33</v>
      </c>
      <c r="B9">
        <v>33.049999999999997</v>
      </c>
      <c r="C9">
        <v>1.82</v>
      </c>
    </row>
    <row r="10" spans="1:3" x14ac:dyDescent="0.25">
      <c r="A10" t="s">
        <v>34</v>
      </c>
      <c r="B10">
        <v>42.14</v>
      </c>
      <c r="C10">
        <v>1.96</v>
      </c>
    </row>
    <row r="11" spans="1:3" x14ac:dyDescent="0.25">
      <c r="A11" t="s">
        <v>35</v>
      </c>
      <c r="B11">
        <v>46.44</v>
      </c>
      <c r="C11">
        <v>13.7</v>
      </c>
    </row>
    <row r="12" spans="1:3" x14ac:dyDescent="0.25">
      <c r="A12" t="s">
        <v>36</v>
      </c>
      <c r="B12">
        <v>37.369999999999997</v>
      </c>
      <c r="C12">
        <v>15.09</v>
      </c>
    </row>
    <row r="13" spans="1:3" x14ac:dyDescent="0.25">
      <c r="A13" t="s">
        <v>37</v>
      </c>
      <c r="B13">
        <v>47.31</v>
      </c>
      <c r="C13">
        <v>22.62</v>
      </c>
    </row>
    <row r="14" spans="1:3" x14ac:dyDescent="0.25">
      <c r="A14" t="s">
        <v>38</v>
      </c>
      <c r="B14">
        <v>57.97</v>
      </c>
      <c r="C14">
        <v>22.72</v>
      </c>
    </row>
    <row r="15" spans="1:3" x14ac:dyDescent="0.25">
      <c r="A15" t="s">
        <v>39</v>
      </c>
      <c r="B15">
        <v>39.19</v>
      </c>
      <c r="C15">
        <v>27.88</v>
      </c>
    </row>
    <row r="16" spans="1:3" x14ac:dyDescent="0.25">
      <c r="A16" t="s">
        <v>40</v>
      </c>
      <c r="B16">
        <v>20.46</v>
      </c>
      <c r="C16">
        <v>13.43</v>
      </c>
    </row>
    <row r="17" spans="1:3" x14ac:dyDescent="0.25">
      <c r="A17" t="s">
        <v>41</v>
      </c>
      <c r="B17">
        <v>59.94</v>
      </c>
      <c r="C17">
        <v>42.42</v>
      </c>
    </row>
    <row r="18" spans="1:3" x14ac:dyDescent="0.25">
      <c r="A18" t="s">
        <v>42</v>
      </c>
      <c r="B18">
        <v>60.2</v>
      </c>
      <c r="C18">
        <v>39.25</v>
      </c>
    </row>
    <row r="19" spans="1:3" x14ac:dyDescent="0.25">
      <c r="A19" t="s">
        <v>43</v>
      </c>
      <c r="B19">
        <v>53.88</v>
      </c>
      <c r="C19">
        <v>36.840000000000003</v>
      </c>
    </row>
    <row r="20" spans="1:3" x14ac:dyDescent="0.25">
      <c r="A20" t="s">
        <v>44</v>
      </c>
      <c r="B20">
        <v>51.21</v>
      </c>
      <c r="C20">
        <v>31.12</v>
      </c>
    </row>
    <row r="21" spans="1:3" x14ac:dyDescent="0.25">
      <c r="A21" t="s">
        <v>45</v>
      </c>
      <c r="B21">
        <v>54.77</v>
      </c>
      <c r="C21">
        <v>29.44</v>
      </c>
    </row>
    <row r="22" spans="1:3" x14ac:dyDescent="0.25">
      <c r="A22" t="s">
        <v>46</v>
      </c>
      <c r="B22">
        <v>84.46</v>
      </c>
      <c r="C22">
        <v>38.69</v>
      </c>
    </row>
    <row r="23" spans="1:3" x14ac:dyDescent="0.25">
      <c r="A23" t="s">
        <v>47</v>
      </c>
      <c r="B23">
        <v>72.95</v>
      </c>
      <c r="C23">
        <v>19.16</v>
      </c>
    </row>
    <row r="24" spans="1:3" x14ac:dyDescent="0.25">
      <c r="A24" t="s">
        <v>48</v>
      </c>
      <c r="B24">
        <v>64.45</v>
      </c>
      <c r="C24">
        <v>12.22</v>
      </c>
    </row>
    <row r="25" spans="1:3" x14ac:dyDescent="0.25">
      <c r="A25" t="s">
        <v>49</v>
      </c>
      <c r="B25">
        <v>72.569999999999993</v>
      </c>
      <c r="C25">
        <v>26.17</v>
      </c>
    </row>
    <row r="26" spans="1:3" x14ac:dyDescent="0.25">
      <c r="A26" t="s">
        <v>50</v>
      </c>
      <c r="B26">
        <v>80.760000000000005</v>
      </c>
      <c r="C26">
        <v>29.11</v>
      </c>
    </row>
    <row r="27" spans="1:3" x14ac:dyDescent="0.25">
      <c r="A27" t="s">
        <v>51</v>
      </c>
      <c r="B27">
        <v>40.630000000000003</v>
      </c>
      <c r="C27">
        <v>-8.2100000000000009</v>
      </c>
    </row>
    <row r="28" spans="1:3" x14ac:dyDescent="0.25">
      <c r="A28" t="s">
        <v>52</v>
      </c>
      <c r="B28">
        <v>54.65</v>
      </c>
      <c r="C28">
        <v>26.25</v>
      </c>
    </row>
    <row r="29" spans="1:3" x14ac:dyDescent="0.25">
      <c r="A29" t="s">
        <v>53</v>
      </c>
      <c r="B29">
        <v>38.67</v>
      </c>
      <c r="C29">
        <v>12.26</v>
      </c>
    </row>
    <row r="30" spans="1:3" x14ac:dyDescent="0.25">
      <c r="A30" t="s">
        <v>54</v>
      </c>
      <c r="B30">
        <v>43.3</v>
      </c>
      <c r="C30">
        <v>25.63</v>
      </c>
    </row>
    <row r="31" spans="1:3" x14ac:dyDescent="0.25">
      <c r="A31" t="s">
        <v>55</v>
      </c>
      <c r="B31">
        <v>64.52</v>
      </c>
      <c r="C31">
        <v>25.85</v>
      </c>
    </row>
    <row r="32" spans="1:3" x14ac:dyDescent="0.25">
      <c r="A32" t="s">
        <v>56</v>
      </c>
      <c r="B32">
        <v>29.92</v>
      </c>
      <c r="C32">
        <v>-6.01</v>
      </c>
    </row>
    <row r="33" spans="1:3" x14ac:dyDescent="0.25">
      <c r="A33" t="s">
        <v>57</v>
      </c>
      <c r="B33">
        <v>37.33</v>
      </c>
      <c r="C33">
        <v>-23.71</v>
      </c>
    </row>
    <row r="34" spans="1:3" x14ac:dyDescent="0.25">
      <c r="A34" t="s">
        <v>58</v>
      </c>
      <c r="B34">
        <v>42.33</v>
      </c>
      <c r="C34">
        <v>-22.92</v>
      </c>
    </row>
    <row r="35" spans="1:3" x14ac:dyDescent="0.25">
      <c r="A35" t="s">
        <v>59</v>
      </c>
      <c r="B35">
        <v>23.21</v>
      </c>
      <c r="C35">
        <v>-10.51</v>
      </c>
    </row>
    <row r="36" spans="1:3" x14ac:dyDescent="0.25">
      <c r="A36" t="s">
        <v>60</v>
      </c>
      <c r="B36">
        <v>15.46</v>
      </c>
      <c r="C36">
        <v>-24.1</v>
      </c>
    </row>
    <row r="37" spans="1:3" x14ac:dyDescent="0.25">
      <c r="A37" t="s">
        <v>61</v>
      </c>
      <c r="B37">
        <v>17.72</v>
      </c>
      <c r="C37">
        <v>-34.56</v>
      </c>
    </row>
    <row r="38" spans="1:3" x14ac:dyDescent="0.25">
      <c r="A38" t="s">
        <v>62</v>
      </c>
      <c r="B38">
        <v>23.43</v>
      </c>
      <c r="C38">
        <v>-21.59</v>
      </c>
    </row>
    <row r="39" spans="1:3" x14ac:dyDescent="0.25">
      <c r="A39" t="s">
        <v>63</v>
      </c>
      <c r="B39">
        <v>17.75</v>
      </c>
      <c r="C39">
        <v>4.58</v>
      </c>
    </row>
    <row r="40" spans="1:3" x14ac:dyDescent="0.25">
      <c r="A40" t="s">
        <v>64</v>
      </c>
      <c r="B40">
        <v>8.02</v>
      </c>
      <c r="C40">
        <v>10.28</v>
      </c>
    </row>
    <row r="41" spans="1:3" x14ac:dyDescent="0.25">
      <c r="A41" t="s">
        <v>65</v>
      </c>
      <c r="B41">
        <v>35.81</v>
      </c>
      <c r="C41">
        <v>14.5</v>
      </c>
    </row>
    <row r="42" spans="1:3" x14ac:dyDescent="0.25">
      <c r="A42" t="s">
        <v>66</v>
      </c>
      <c r="B42">
        <v>44.66</v>
      </c>
      <c r="C42">
        <v>30.02</v>
      </c>
    </row>
    <row r="43" spans="1:3" x14ac:dyDescent="0.25">
      <c r="A43" t="s">
        <v>67</v>
      </c>
      <c r="B43">
        <v>2.08</v>
      </c>
      <c r="C43">
        <v>2.29</v>
      </c>
    </row>
    <row r="44" spans="1:3" x14ac:dyDescent="0.25">
      <c r="A44" t="s">
        <v>68</v>
      </c>
      <c r="B44">
        <v>40.42</v>
      </c>
      <c r="C44">
        <v>20.92</v>
      </c>
    </row>
    <row r="45" spans="1:3" x14ac:dyDescent="0.25">
      <c r="A45" t="s">
        <v>69</v>
      </c>
      <c r="B45">
        <v>78.319999999999993</v>
      </c>
      <c r="C45">
        <v>66.25</v>
      </c>
    </row>
    <row r="46" spans="1:3" x14ac:dyDescent="0.25">
      <c r="A46" t="s">
        <v>70</v>
      </c>
      <c r="B46">
        <v>92.83</v>
      </c>
      <c r="C46">
        <v>66.209999999999994</v>
      </c>
    </row>
    <row r="47" spans="1:3" x14ac:dyDescent="0.25">
      <c r="A47" t="s">
        <v>71</v>
      </c>
      <c r="B47">
        <v>103.03</v>
      </c>
      <c r="C47">
        <v>69.16</v>
      </c>
    </row>
    <row r="48" spans="1:3" x14ac:dyDescent="0.25">
      <c r="A48" t="s">
        <v>72</v>
      </c>
      <c r="B48">
        <v>87.25</v>
      </c>
      <c r="C48">
        <v>56.04</v>
      </c>
    </row>
    <row r="49" spans="1:3" x14ac:dyDescent="0.25">
      <c r="A49" t="s">
        <v>73</v>
      </c>
      <c r="B49">
        <v>63.28</v>
      </c>
      <c r="C49">
        <v>31.15</v>
      </c>
    </row>
    <row r="50" spans="1:3" x14ac:dyDescent="0.25">
      <c r="A50" t="s">
        <v>74</v>
      </c>
      <c r="B50">
        <v>65.48</v>
      </c>
      <c r="C50">
        <v>3.7</v>
      </c>
    </row>
    <row r="51" spans="1:3" x14ac:dyDescent="0.25">
      <c r="A51" t="s">
        <v>75</v>
      </c>
      <c r="B51">
        <v>98.04</v>
      </c>
      <c r="C51">
        <v>-3.66</v>
      </c>
    </row>
    <row r="52" spans="1:3" x14ac:dyDescent="0.25">
      <c r="A52" t="s">
        <v>76</v>
      </c>
      <c r="B52">
        <v>73.31</v>
      </c>
      <c r="C52">
        <v>5.83</v>
      </c>
    </row>
    <row r="53" spans="1:3" x14ac:dyDescent="0.25">
      <c r="A53" t="s">
        <v>77</v>
      </c>
      <c r="B53">
        <v>85.07</v>
      </c>
      <c r="C53">
        <v>11.77</v>
      </c>
    </row>
    <row r="54" spans="1:3" x14ac:dyDescent="0.25">
      <c r="A54" t="s">
        <v>78</v>
      </c>
      <c r="B54">
        <v>84.1</v>
      </c>
      <c r="C54">
        <v>-9.9600000000000009</v>
      </c>
    </row>
    <row r="55" spans="1:3" x14ac:dyDescent="0.25">
      <c r="A55" t="s">
        <v>79</v>
      </c>
      <c r="B55">
        <v>30.28</v>
      </c>
      <c r="C55">
        <v>-8.19</v>
      </c>
    </row>
    <row r="56" spans="1:3" x14ac:dyDescent="0.25">
      <c r="A56" t="s">
        <v>80</v>
      </c>
      <c r="B56">
        <v>44.34</v>
      </c>
      <c r="C56">
        <v>-7.62</v>
      </c>
    </row>
    <row r="57" spans="1:3" x14ac:dyDescent="0.25">
      <c r="A57" t="s">
        <v>81</v>
      </c>
      <c r="B57">
        <v>50.12</v>
      </c>
      <c r="C57">
        <v>0.1</v>
      </c>
    </row>
    <row r="58" spans="1:3" x14ac:dyDescent="0.25">
      <c r="A58" t="s">
        <v>82</v>
      </c>
      <c r="B58">
        <v>67</v>
      </c>
      <c r="C58">
        <v>14.06</v>
      </c>
    </row>
    <row r="59" spans="1:3" x14ac:dyDescent="0.25">
      <c r="A59" t="s">
        <v>83</v>
      </c>
      <c r="B59">
        <v>60.86</v>
      </c>
      <c r="C59">
        <v>24.08</v>
      </c>
    </row>
    <row r="60" spans="1:3" x14ac:dyDescent="0.25">
      <c r="A60" t="s">
        <v>84</v>
      </c>
      <c r="B60">
        <v>47.66</v>
      </c>
      <c r="C60">
        <v>39.25</v>
      </c>
    </row>
    <row r="61" spans="1:3" x14ac:dyDescent="0.25">
      <c r="A61" t="s">
        <v>85</v>
      </c>
      <c r="B61">
        <v>65.19</v>
      </c>
      <c r="C61">
        <v>28.52</v>
      </c>
    </row>
    <row r="62" spans="1:3" x14ac:dyDescent="0.25">
      <c r="A62" t="s">
        <v>86</v>
      </c>
      <c r="B62">
        <v>71.33</v>
      </c>
      <c r="C62">
        <v>21.38</v>
      </c>
    </row>
    <row r="63" spans="1:3" x14ac:dyDescent="0.25">
      <c r="A63" t="s">
        <v>87</v>
      </c>
      <c r="B63">
        <v>57.67</v>
      </c>
      <c r="C63">
        <v>14.87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K51" sqref="K51"/>
    </sheetView>
  </sheetViews>
  <sheetFormatPr defaultRowHeight="15" x14ac:dyDescent="0.25"/>
  <sheetData>
    <row r="1" spans="1:3" x14ac:dyDescent="0.25">
      <c r="A1" t="s">
        <v>99</v>
      </c>
      <c r="B1" t="s">
        <v>1</v>
      </c>
      <c r="C1" t="s">
        <v>100</v>
      </c>
    </row>
    <row r="2" spans="1:3" x14ac:dyDescent="0.25">
      <c r="A2">
        <v>2000</v>
      </c>
      <c r="B2">
        <v>0.47</v>
      </c>
      <c r="C2">
        <v>3.21</v>
      </c>
    </row>
    <row r="3" spans="1:3" x14ac:dyDescent="0.25">
      <c r="A3">
        <v>2001</v>
      </c>
      <c r="B3">
        <v>1.55</v>
      </c>
      <c r="C3">
        <v>3.07</v>
      </c>
    </row>
    <row r="4" spans="1:3" x14ac:dyDescent="0.25">
      <c r="A4">
        <v>2002</v>
      </c>
      <c r="B4">
        <v>2.36</v>
      </c>
      <c r="C4">
        <v>0.81</v>
      </c>
    </row>
    <row r="5" spans="1:3" x14ac:dyDescent="0.25">
      <c r="A5">
        <v>2003</v>
      </c>
      <c r="B5">
        <v>1.21</v>
      </c>
      <c r="C5">
        <v>3.13</v>
      </c>
    </row>
    <row r="6" spans="1:3" x14ac:dyDescent="0.25">
      <c r="A6">
        <v>2004</v>
      </c>
      <c r="B6">
        <v>2.5</v>
      </c>
      <c r="C6">
        <v>5.03</v>
      </c>
    </row>
    <row r="7" spans="1:3" x14ac:dyDescent="0.25">
      <c r="A7">
        <v>2005</v>
      </c>
      <c r="B7">
        <v>1.1599999999999999</v>
      </c>
      <c r="C7">
        <v>2.76</v>
      </c>
    </row>
    <row r="8" spans="1:3" x14ac:dyDescent="0.25">
      <c r="A8">
        <v>2006</v>
      </c>
      <c r="B8">
        <v>0.98</v>
      </c>
      <c r="C8">
        <v>2.02</v>
      </c>
    </row>
    <row r="9" spans="1:3" x14ac:dyDescent="0.25">
      <c r="A9">
        <v>2007</v>
      </c>
      <c r="B9">
        <v>1.57</v>
      </c>
      <c r="C9">
        <v>2.4500000000000002</v>
      </c>
    </row>
    <row r="10" spans="1:3" x14ac:dyDescent="0.25">
      <c r="A10">
        <v>2008</v>
      </c>
      <c r="B10">
        <v>0.4</v>
      </c>
      <c r="C10">
        <v>1.55</v>
      </c>
    </row>
    <row r="11" spans="1:3" x14ac:dyDescent="0.25">
      <c r="A11">
        <v>2009</v>
      </c>
      <c r="B11">
        <v>1.35</v>
      </c>
      <c r="C11">
        <v>-1.63</v>
      </c>
    </row>
    <row r="12" spans="1:3" x14ac:dyDescent="0.25">
      <c r="A12">
        <v>2010</v>
      </c>
      <c r="B12">
        <v>1.66</v>
      </c>
      <c r="C12">
        <v>4.2699999999999996</v>
      </c>
    </row>
    <row r="13" spans="1:3" x14ac:dyDescent="0.25">
      <c r="A13">
        <v>2011</v>
      </c>
      <c r="B13">
        <v>0.44</v>
      </c>
      <c r="C13">
        <v>2.0299999999999998</v>
      </c>
    </row>
    <row r="14" spans="1:3" x14ac:dyDescent="0.25">
      <c r="A14">
        <v>2012</v>
      </c>
      <c r="B14">
        <v>1.1599999999999999</v>
      </c>
      <c r="C14">
        <v>1.55</v>
      </c>
    </row>
    <row r="15" spans="1:3" x14ac:dyDescent="0.25">
      <c r="A15">
        <v>2013</v>
      </c>
      <c r="B15">
        <v>3.85</v>
      </c>
      <c r="C15">
        <v>2.23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workbookViewId="0">
      <selection activeCell="C6" sqref="C6"/>
    </sheetView>
  </sheetViews>
  <sheetFormatPr defaultRowHeight="15" x14ac:dyDescent="0.25"/>
  <cols>
    <col min="3" max="3" width="18.7109375" bestFit="1" customWidth="1"/>
    <col min="4" max="4" width="18.28515625" bestFit="1" customWidth="1"/>
  </cols>
  <sheetData>
    <row r="1" spans="1:4" x14ac:dyDescent="0.25">
      <c r="A1" t="s">
        <v>101</v>
      </c>
      <c r="B1" t="s">
        <v>101</v>
      </c>
      <c r="C1" t="s">
        <v>102</v>
      </c>
      <c r="D1" t="s">
        <v>103</v>
      </c>
    </row>
    <row r="2" spans="1:4" x14ac:dyDescent="0.25">
      <c r="A2" t="s">
        <v>104</v>
      </c>
      <c r="B2">
        <v>2005</v>
      </c>
      <c r="C2">
        <v>2.04</v>
      </c>
      <c r="D2">
        <v>43.4</v>
      </c>
    </row>
    <row r="3" spans="1:4" x14ac:dyDescent="0.25">
      <c r="A3" t="s">
        <v>105</v>
      </c>
      <c r="B3">
        <v>2005</v>
      </c>
      <c r="C3">
        <v>2.13</v>
      </c>
      <c r="D3">
        <v>45.67</v>
      </c>
    </row>
    <row r="4" spans="1:4" x14ac:dyDescent="0.25">
      <c r="A4" t="s">
        <v>106</v>
      </c>
      <c r="B4">
        <v>2005</v>
      </c>
      <c r="C4">
        <v>2.31</v>
      </c>
      <c r="D4">
        <v>52.05</v>
      </c>
    </row>
    <row r="5" spans="1:4" x14ac:dyDescent="0.25">
      <c r="A5" t="s">
        <v>107</v>
      </c>
      <c r="B5">
        <v>2005</v>
      </c>
      <c r="C5">
        <v>2.48</v>
      </c>
      <c r="D5">
        <v>51.59</v>
      </c>
    </row>
    <row r="6" spans="1:4" x14ac:dyDescent="0.25">
      <c r="A6" t="s">
        <v>108</v>
      </c>
      <c r="B6">
        <v>2005</v>
      </c>
      <c r="C6">
        <v>2.39</v>
      </c>
      <c r="D6">
        <v>49.53</v>
      </c>
    </row>
    <row r="7" spans="1:4" x14ac:dyDescent="0.25">
      <c r="A7" t="s">
        <v>109</v>
      </c>
      <c r="B7">
        <v>2005</v>
      </c>
      <c r="C7">
        <v>2.38</v>
      </c>
      <c r="D7">
        <v>55.56</v>
      </c>
    </row>
    <row r="8" spans="1:4" x14ac:dyDescent="0.25">
      <c r="A8" t="s">
        <v>110</v>
      </c>
      <c r="B8">
        <v>2005</v>
      </c>
      <c r="C8">
        <v>2.5099999999999998</v>
      </c>
      <c r="D8">
        <v>58.9</v>
      </c>
    </row>
    <row r="9" spans="1:4" x14ac:dyDescent="0.25">
      <c r="A9" t="s">
        <v>111</v>
      </c>
      <c r="B9">
        <v>2005</v>
      </c>
      <c r="C9">
        <v>2.72</v>
      </c>
      <c r="D9">
        <v>64.89</v>
      </c>
    </row>
    <row r="10" spans="1:4" x14ac:dyDescent="0.25">
      <c r="A10" t="s">
        <v>112</v>
      </c>
      <c r="B10">
        <v>2005</v>
      </c>
      <c r="C10">
        <v>3.18</v>
      </c>
      <c r="D10">
        <v>65.849999999999994</v>
      </c>
    </row>
    <row r="11" spans="1:4" x14ac:dyDescent="0.25">
      <c r="A11" t="s">
        <v>113</v>
      </c>
      <c r="B11">
        <v>2005</v>
      </c>
      <c r="C11">
        <v>2.95</v>
      </c>
      <c r="D11">
        <v>62.07</v>
      </c>
    </row>
    <row r="12" spans="1:4" x14ac:dyDescent="0.25">
      <c r="A12" t="s">
        <v>114</v>
      </c>
      <c r="B12">
        <v>2005</v>
      </c>
      <c r="C12">
        <v>2.4500000000000002</v>
      </c>
      <c r="D12">
        <v>56.59</v>
      </c>
    </row>
    <row r="13" spans="1:4" x14ac:dyDescent="0.25">
      <c r="A13" t="s">
        <v>115</v>
      </c>
      <c r="B13">
        <v>2005</v>
      </c>
      <c r="C13">
        <v>2.37</v>
      </c>
      <c r="D13">
        <v>57</v>
      </c>
    </row>
    <row r="14" spans="1:4" x14ac:dyDescent="0.25">
      <c r="A14" t="s">
        <v>116</v>
      </c>
      <c r="B14">
        <v>2006</v>
      </c>
      <c r="C14">
        <v>2.5</v>
      </c>
      <c r="D14">
        <v>61.8</v>
      </c>
    </row>
    <row r="15" spans="1:4" x14ac:dyDescent="0.25">
      <c r="A15" t="s">
        <v>117</v>
      </c>
      <c r="B15">
        <v>2006</v>
      </c>
      <c r="C15">
        <v>2.46</v>
      </c>
      <c r="D15">
        <v>59.1</v>
      </c>
    </row>
    <row r="16" spans="1:4" x14ac:dyDescent="0.25">
      <c r="A16" t="s">
        <v>118</v>
      </c>
      <c r="B16">
        <v>2006</v>
      </c>
      <c r="C16">
        <v>2.61</v>
      </c>
      <c r="D16">
        <v>60.78</v>
      </c>
    </row>
    <row r="17" spans="1:4" x14ac:dyDescent="0.25">
      <c r="A17" t="s">
        <v>119</v>
      </c>
      <c r="B17">
        <v>2006</v>
      </c>
      <c r="C17">
        <v>2.93</v>
      </c>
      <c r="D17">
        <v>67.3</v>
      </c>
    </row>
    <row r="18" spans="1:4" x14ac:dyDescent="0.25">
      <c r="A18" t="s">
        <v>120</v>
      </c>
      <c r="B18">
        <v>2006</v>
      </c>
      <c r="C18">
        <v>3.11</v>
      </c>
      <c r="D18">
        <v>69.819999999999993</v>
      </c>
    </row>
    <row r="19" spans="1:4" x14ac:dyDescent="0.25">
      <c r="A19" t="s">
        <v>121</v>
      </c>
      <c r="B19">
        <v>2006</v>
      </c>
      <c r="C19">
        <v>3.08</v>
      </c>
      <c r="D19">
        <v>69.599999999999994</v>
      </c>
    </row>
    <row r="20" spans="1:4" x14ac:dyDescent="0.25">
      <c r="A20" t="s">
        <v>122</v>
      </c>
      <c r="B20">
        <v>2006</v>
      </c>
      <c r="C20">
        <v>3.16</v>
      </c>
      <c r="D20">
        <v>73.05</v>
      </c>
    </row>
    <row r="21" spans="1:4" x14ac:dyDescent="0.25">
      <c r="A21" t="s">
        <v>123</v>
      </c>
      <c r="B21">
        <v>2006</v>
      </c>
      <c r="C21">
        <v>3.13</v>
      </c>
      <c r="D21">
        <v>71.89</v>
      </c>
    </row>
    <row r="22" spans="1:4" x14ac:dyDescent="0.25">
      <c r="A22" t="s">
        <v>124</v>
      </c>
      <c r="B22">
        <v>2006</v>
      </c>
      <c r="C22">
        <v>2.71</v>
      </c>
      <c r="D22">
        <v>62.5</v>
      </c>
    </row>
    <row r="23" spans="1:4" x14ac:dyDescent="0.25">
      <c r="A23" t="s">
        <v>125</v>
      </c>
      <c r="B23">
        <v>2006</v>
      </c>
      <c r="C23">
        <v>2.37</v>
      </c>
      <c r="D23">
        <v>57.11</v>
      </c>
    </row>
    <row r="24" spans="1:4" x14ac:dyDescent="0.25">
      <c r="A24" t="s">
        <v>126</v>
      </c>
      <c r="B24">
        <v>2006</v>
      </c>
      <c r="C24">
        <v>2.36</v>
      </c>
      <c r="D24">
        <v>56.65</v>
      </c>
    </row>
    <row r="25" spans="1:4" x14ac:dyDescent="0.25">
      <c r="A25" t="s">
        <v>127</v>
      </c>
      <c r="B25">
        <v>2006</v>
      </c>
      <c r="C25">
        <v>2.44</v>
      </c>
      <c r="D25">
        <v>59.16</v>
      </c>
    </row>
    <row r="26" spans="1:4" x14ac:dyDescent="0.25">
      <c r="A26" t="s">
        <v>128</v>
      </c>
      <c r="B26">
        <v>2007</v>
      </c>
      <c r="C26">
        <v>2.34</v>
      </c>
      <c r="D26">
        <v>53.12</v>
      </c>
    </row>
    <row r="27" spans="1:4" x14ac:dyDescent="0.25">
      <c r="A27" t="s">
        <v>129</v>
      </c>
      <c r="B27">
        <v>2007</v>
      </c>
      <c r="C27">
        <v>2.38</v>
      </c>
      <c r="D27">
        <v>56.97</v>
      </c>
    </row>
    <row r="28" spans="1:4" x14ac:dyDescent="0.25">
      <c r="A28" t="s">
        <v>130</v>
      </c>
      <c r="B28">
        <v>2007</v>
      </c>
      <c r="C28">
        <v>2.68</v>
      </c>
      <c r="D28">
        <v>59.47</v>
      </c>
    </row>
    <row r="29" spans="1:4" x14ac:dyDescent="0.25">
      <c r="A29" t="s">
        <v>131</v>
      </c>
      <c r="B29">
        <v>2007</v>
      </c>
      <c r="C29">
        <v>2.96</v>
      </c>
      <c r="D29">
        <v>63.09</v>
      </c>
    </row>
    <row r="30" spans="1:4" x14ac:dyDescent="0.25">
      <c r="A30" t="s">
        <v>132</v>
      </c>
      <c r="B30">
        <v>2007</v>
      </c>
      <c r="C30">
        <v>3.27</v>
      </c>
      <c r="D30">
        <v>64.16</v>
      </c>
    </row>
    <row r="31" spans="1:4" x14ac:dyDescent="0.25">
      <c r="A31" t="s">
        <v>133</v>
      </c>
      <c r="B31">
        <v>2007</v>
      </c>
      <c r="C31">
        <v>3.18</v>
      </c>
      <c r="D31">
        <v>67.73</v>
      </c>
    </row>
    <row r="32" spans="1:4" x14ac:dyDescent="0.25">
      <c r="A32" t="s">
        <v>134</v>
      </c>
      <c r="B32">
        <v>2007</v>
      </c>
      <c r="C32">
        <v>3.07</v>
      </c>
      <c r="D32">
        <v>73.760000000000005</v>
      </c>
    </row>
    <row r="33" spans="1:4" x14ac:dyDescent="0.25">
      <c r="A33" t="s">
        <v>135</v>
      </c>
      <c r="B33">
        <v>2007</v>
      </c>
      <c r="C33">
        <v>2.88</v>
      </c>
      <c r="D33">
        <v>71.91</v>
      </c>
    </row>
    <row r="34" spans="1:4" x14ac:dyDescent="0.25">
      <c r="A34" t="s">
        <v>136</v>
      </c>
      <c r="B34">
        <v>2007</v>
      </c>
      <c r="C34">
        <v>2.9</v>
      </c>
      <c r="D34">
        <v>76.14</v>
      </c>
    </row>
    <row r="35" spans="1:4" x14ac:dyDescent="0.25">
      <c r="A35" t="s">
        <v>137</v>
      </c>
      <c r="B35">
        <v>2007</v>
      </c>
      <c r="C35">
        <v>2.89</v>
      </c>
      <c r="D35">
        <v>82.29</v>
      </c>
    </row>
    <row r="36" spans="1:4" x14ac:dyDescent="0.25">
      <c r="A36" t="s">
        <v>138</v>
      </c>
      <c r="B36">
        <v>2007</v>
      </c>
      <c r="C36">
        <v>3.17</v>
      </c>
      <c r="D36">
        <v>89.41</v>
      </c>
    </row>
    <row r="37" spans="1:4" x14ac:dyDescent="0.25">
      <c r="A37" t="s">
        <v>139</v>
      </c>
      <c r="B37">
        <v>2007</v>
      </c>
      <c r="C37">
        <v>3.11</v>
      </c>
      <c r="D37">
        <v>87.88</v>
      </c>
    </row>
    <row r="38" spans="1:4" x14ac:dyDescent="0.25">
      <c r="A38" t="s">
        <v>140</v>
      </c>
      <c r="B38">
        <v>2008</v>
      </c>
      <c r="C38">
        <v>3.12</v>
      </c>
      <c r="D38">
        <v>88.72</v>
      </c>
    </row>
    <row r="39" spans="1:4" x14ac:dyDescent="0.25">
      <c r="A39" t="s">
        <v>141</v>
      </c>
      <c r="B39">
        <v>2008</v>
      </c>
      <c r="C39">
        <v>3.11</v>
      </c>
      <c r="D39">
        <v>91.4</v>
      </c>
    </row>
    <row r="40" spans="1:4" x14ac:dyDescent="0.25">
      <c r="A40" t="s">
        <v>142</v>
      </c>
      <c r="B40">
        <v>2008</v>
      </c>
      <c r="C40">
        <v>3.33</v>
      </c>
      <c r="D40">
        <v>100.5</v>
      </c>
    </row>
    <row r="41" spans="1:4" x14ac:dyDescent="0.25">
      <c r="A41" t="s">
        <v>143</v>
      </c>
      <c r="B41">
        <v>2008</v>
      </c>
      <c r="C41">
        <v>3.53</v>
      </c>
      <c r="D41">
        <v>108.45</v>
      </c>
    </row>
    <row r="42" spans="1:4" x14ac:dyDescent="0.25">
      <c r="A42" t="s">
        <v>144</v>
      </c>
      <c r="B42">
        <v>2008</v>
      </c>
      <c r="C42">
        <v>3.85</v>
      </c>
      <c r="D42">
        <v>120.25</v>
      </c>
    </row>
    <row r="43" spans="1:4" x14ac:dyDescent="0.25">
      <c r="A43" t="s">
        <v>145</v>
      </c>
      <c r="B43">
        <v>2008</v>
      </c>
      <c r="C43">
        <v>4.1399999999999997</v>
      </c>
      <c r="D43">
        <v>130.15</v>
      </c>
    </row>
    <row r="44" spans="1:4" x14ac:dyDescent="0.25">
      <c r="A44" t="s">
        <v>146</v>
      </c>
      <c r="B44">
        <v>2008</v>
      </c>
      <c r="C44">
        <v>4.12</v>
      </c>
      <c r="D44">
        <v>130.88</v>
      </c>
    </row>
    <row r="45" spans="1:4" x14ac:dyDescent="0.25">
      <c r="A45" t="s">
        <v>147</v>
      </c>
      <c r="B45">
        <v>2008</v>
      </c>
      <c r="C45">
        <v>3.83</v>
      </c>
      <c r="D45">
        <v>115.37</v>
      </c>
    </row>
    <row r="46" spans="1:4" x14ac:dyDescent="0.25">
      <c r="A46" t="s">
        <v>148</v>
      </c>
      <c r="B46">
        <v>2008</v>
      </c>
      <c r="C46">
        <v>3.76</v>
      </c>
      <c r="D46">
        <v>100.33</v>
      </c>
    </row>
    <row r="47" spans="1:4" x14ac:dyDescent="0.25">
      <c r="A47" t="s">
        <v>149</v>
      </c>
      <c r="B47">
        <v>2008</v>
      </c>
      <c r="C47">
        <v>3.09</v>
      </c>
      <c r="D47">
        <v>75.150000000000006</v>
      </c>
    </row>
    <row r="48" spans="1:4" x14ac:dyDescent="0.25">
      <c r="A48" t="s">
        <v>150</v>
      </c>
      <c r="B48">
        <v>2008</v>
      </c>
      <c r="C48">
        <v>2.17</v>
      </c>
      <c r="D48">
        <v>54</v>
      </c>
    </row>
    <row r="49" spans="1:4" x14ac:dyDescent="0.25">
      <c r="A49" t="s">
        <v>151</v>
      </c>
      <c r="B49">
        <v>2008</v>
      </c>
      <c r="C49">
        <v>1.71</v>
      </c>
      <c r="D49">
        <v>38.14</v>
      </c>
    </row>
    <row r="50" spans="1:4" x14ac:dyDescent="0.25">
      <c r="A50" t="s">
        <v>152</v>
      </c>
      <c r="B50">
        <v>2009</v>
      </c>
      <c r="C50">
        <v>1.81</v>
      </c>
      <c r="D50">
        <v>37.909999999999997</v>
      </c>
    </row>
    <row r="51" spans="1:4" x14ac:dyDescent="0.25">
      <c r="A51" t="s">
        <v>153</v>
      </c>
      <c r="B51">
        <v>2009</v>
      </c>
      <c r="C51">
        <v>1.95</v>
      </c>
      <c r="D51">
        <v>38.619999999999997</v>
      </c>
    </row>
    <row r="52" spans="1:4" x14ac:dyDescent="0.25">
      <c r="A52" t="s">
        <v>154</v>
      </c>
      <c r="B52">
        <v>2009</v>
      </c>
      <c r="C52">
        <v>1.98</v>
      </c>
      <c r="D52">
        <v>46.13</v>
      </c>
    </row>
    <row r="53" spans="1:4" x14ac:dyDescent="0.25">
      <c r="A53" t="s">
        <v>155</v>
      </c>
      <c r="B53">
        <v>2009</v>
      </c>
      <c r="C53">
        <v>2.08</v>
      </c>
      <c r="D53">
        <v>49.45</v>
      </c>
    </row>
    <row r="54" spans="1:4" x14ac:dyDescent="0.25">
      <c r="A54" t="s">
        <v>156</v>
      </c>
      <c r="B54">
        <v>2009</v>
      </c>
      <c r="C54">
        <v>2.2999999999999998</v>
      </c>
      <c r="D54">
        <v>56.72</v>
      </c>
    </row>
    <row r="55" spans="1:4" x14ac:dyDescent="0.25">
      <c r="A55" t="s">
        <v>157</v>
      </c>
      <c r="B55">
        <v>2009</v>
      </c>
      <c r="C55">
        <v>2.67</v>
      </c>
      <c r="D55">
        <v>66.62</v>
      </c>
    </row>
    <row r="56" spans="1:4" x14ac:dyDescent="0.25">
      <c r="A56" t="s">
        <v>158</v>
      </c>
      <c r="B56">
        <v>2009</v>
      </c>
      <c r="C56">
        <v>2.56</v>
      </c>
      <c r="D56">
        <v>64.41</v>
      </c>
    </row>
    <row r="57" spans="1:4" x14ac:dyDescent="0.25">
      <c r="A57" t="s">
        <v>159</v>
      </c>
      <c r="B57">
        <v>2009</v>
      </c>
      <c r="C57">
        <v>2.65</v>
      </c>
      <c r="D57">
        <v>68.88</v>
      </c>
    </row>
    <row r="58" spans="1:4" x14ac:dyDescent="0.25">
      <c r="A58" t="s">
        <v>160</v>
      </c>
      <c r="B58">
        <v>2009</v>
      </c>
      <c r="C58">
        <v>2.59</v>
      </c>
      <c r="D58">
        <v>68.62</v>
      </c>
    </row>
    <row r="59" spans="1:4" x14ac:dyDescent="0.25">
      <c r="A59" t="s">
        <v>161</v>
      </c>
      <c r="B59">
        <v>2009</v>
      </c>
      <c r="C59">
        <v>2.58</v>
      </c>
      <c r="D59">
        <v>72.75</v>
      </c>
    </row>
    <row r="60" spans="1:4" x14ac:dyDescent="0.25">
      <c r="A60" t="s">
        <v>162</v>
      </c>
      <c r="B60">
        <v>2009</v>
      </c>
      <c r="C60">
        <v>2.68</v>
      </c>
      <c r="D60">
        <v>75.17</v>
      </c>
    </row>
    <row r="61" spans="1:4" x14ac:dyDescent="0.25">
      <c r="A61" t="s">
        <v>163</v>
      </c>
      <c r="B61">
        <v>2009</v>
      </c>
      <c r="C61">
        <v>2.63</v>
      </c>
      <c r="D61">
        <v>73.63</v>
      </c>
    </row>
    <row r="62" spans="1:4" x14ac:dyDescent="0.25">
      <c r="A62" t="s">
        <v>164</v>
      </c>
      <c r="B62">
        <v>2010</v>
      </c>
      <c r="C62">
        <v>2.73</v>
      </c>
      <c r="D62">
        <v>75.989999999999995</v>
      </c>
    </row>
    <row r="63" spans="1:4" x14ac:dyDescent="0.25">
      <c r="A63" t="s">
        <v>165</v>
      </c>
      <c r="B63">
        <v>2010</v>
      </c>
      <c r="C63">
        <v>2.66</v>
      </c>
      <c r="D63">
        <v>75.08</v>
      </c>
    </row>
    <row r="64" spans="1:4" x14ac:dyDescent="0.25">
      <c r="A64" t="s">
        <v>166</v>
      </c>
      <c r="B64">
        <v>2010</v>
      </c>
      <c r="C64">
        <v>2.79</v>
      </c>
      <c r="D64">
        <v>77.95</v>
      </c>
    </row>
    <row r="65" spans="1:4" x14ac:dyDescent="0.25">
      <c r="A65" t="s">
        <v>167</v>
      </c>
      <c r="B65">
        <v>2010</v>
      </c>
      <c r="C65">
        <v>2.85</v>
      </c>
      <c r="D65">
        <v>81</v>
      </c>
    </row>
    <row r="66" spans="1:4" x14ac:dyDescent="0.25">
      <c r="A66" t="s">
        <v>168</v>
      </c>
      <c r="B66">
        <v>2010</v>
      </c>
      <c r="C66">
        <v>2.84</v>
      </c>
      <c r="D66">
        <v>72.81</v>
      </c>
    </row>
    <row r="67" spans="1:4" x14ac:dyDescent="0.25">
      <c r="A67" t="s">
        <v>169</v>
      </c>
      <c r="B67">
        <v>2010</v>
      </c>
      <c r="C67">
        <v>2.74</v>
      </c>
      <c r="D67">
        <v>72.81</v>
      </c>
    </row>
    <row r="68" spans="1:4" x14ac:dyDescent="0.25">
      <c r="A68" t="s">
        <v>170</v>
      </c>
      <c r="B68">
        <v>2010</v>
      </c>
      <c r="C68">
        <v>2.72</v>
      </c>
      <c r="D68">
        <v>73.62</v>
      </c>
    </row>
    <row r="69" spans="1:4" x14ac:dyDescent="0.25">
      <c r="A69" t="s">
        <v>171</v>
      </c>
      <c r="B69">
        <v>2010</v>
      </c>
      <c r="C69">
        <v>2.73</v>
      </c>
      <c r="D69">
        <v>74.47</v>
      </c>
    </row>
    <row r="70" spans="1:4" x14ac:dyDescent="0.25">
      <c r="A70" t="s">
        <v>172</v>
      </c>
      <c r="B70">
        <v>2010</v>
      </c>
      <c r="C70">
        <v>2.7</v>
      </c>
      <c r="D70">
        <v>73.739999999999995</v>
      </c>
    </row>
    <row r="71" spans="1:4" x14ac:dyDescent="0.25">
      <c r="A71" t="s">
        <v>173</v>
      </c>
      <c r="B71">
        <v>2010</v>
      </c>
      <c r="C71">
        <v>2.78</v>
      </c>
      <c r="D71">
        <v>77.2</v>
      </c>
    </row>
    <row r="72" spans="1:4" x14ac:dyDescent="0.25">
      <c r="A72" t="s">
        <v>174</v>
      </c>
      <c r="B72">
        <v>2010</v>
      </c>
      <c r="C72">
        <v>2.84</v>
      </c>
      <c r="D72">
        <v>80.27</v>
      </c>
    </row>
    <row r="73" spans="1:4" x14ac:dyDescent="0.25">
      <c r="A73" t="s">
        <v>175</v>
      </c>
      <c r="B73">
        <v>2010</v>
      </c>
      <c r="C73">
        <v>2.97</v>
      </c>
      <c r="D73">
        <v>85.33</v>
      </c>
    </row>
    <row r="74" spans="1:4" x14ac:dyDescent="0.25">
      <c r="A74" t="s">
        <v>176</v>
      </c>
      <c r="B74">
        <v>2011</v>
      </c>
      <c r="C74">
        <v>3.06</v>
      </c>
      <c r="D74">
        <v>86.98</v>
      </c>
    </row>
    <row r="75" spans="1:4" x14ac:dyDescent="0.25">
      <c r="A75" t="s">
        <v>177</v>
      </c>
      <c r="B75">
        <v>2011</v>
      </c>
      <c r="C75">
        <v>3.17</v>
      </c>
      <c r="D75">
        <v>89.57</v>
      </c>
    </row>
    <row r="76" spans="1:4" x14ac:dyDescent="0.25">
      <c r="A76" t="s">
        <v>178</v>
      </c>
      <c r="B76">
        <v>2011</v>
      </c>
      <c r="C76">
        <v>3.52</v>
      </c>
      <c r="D76">
        <v>101.19</v>
      </c>
    </row>
    <row r="77" spans="1:4" x14ac:dyDescent="0.25">
      <c r="A77" t="s">
        <v>179</v>
      </c>
      <c r="B77">
        <v>2011</v>
      </c>
      <c r="C77">
        <v>3.73</v>
      </c>
      <c r="D77">
        <v>110.36</v>
      </c>
    </row>
    <row r="78" spans="1:4" x14ac:dyDescent="0.25">
      <c r="A78" t="s">
        <v>180</v>
      </c>
      <c r="B78">
        <v>2011</v>
      </c>
      <c r="C78">
        <v>3.83</v>
      </c>
      <c r="D78">
        <v>105.77</v>
      </c>
    </row>
    <row r="79" spans="1:4" x14ac:dyDescent="0.25">
      <c r="A79" t="s">
        <v>181</v>
      </c>
      <c r="B79">
        <v>2011</v>
      </c>
      <c r="C79">
        <v>3.61</v>
      </c>
      <c r="D79">
        <v>102.23</v>
      </c>
    </row>
    <row r="80" spans="1:4" x14ac:dyDescent="0.25">
      <c r="A80" t="s">
        <v>182</v>
      </c>
      <c r="B80">
        <v>2011</v>
      </c>
      <c r="C80">
        <v>3.56</v>
      </c>
      <c r="D80">
        <v>102.13</v>
      </c>
    </row>
    <row r="81" spans="1:4" x14ac:dyDescent="0.25">
      <c r="A81" t="s">
        <v>183</v>
      </c>
      <c r="B81">
        <v>2011</v>
      </c>
      <c r="C81">
        <v>3.55</v>
      </c>
      <c r="D81">
        <v>95.32</v>
      </c>
    </row>
    <row r="82" spans="1:4" x14ac:dyDescent="0.25">
      <c r="A82" t="s">
        <v>184</v>
      </c>
      <c r="B82">
        <v>2011</v>
      </c>
      <c r="C82">
        <v>3.52</v>
      </c>
      <c r="D82">
        <v>96.97</v>
      </c>
    </row>
    <row r="83" spans="1:4" x14ac:dyDescent="0.25">
      <c r="A83" t="s">
        <v>185</v>
      </c>
      <c r="B83">
        <v>2011</v>
      </c>
      <c r="C83">
        <v>3.36</v>
      </c>
      <c r="D83">
        <v>98</v>
      </c>
    </row>
    <row r="84" spans="1:4" x14ac:dyDescent="0.25">
      <c r="A84" t="s">
        <v>186</v>
      </c>
      <c r="B84">
        <v>2011</v>
      </c>
      <c r="C84">
        <v>3.3</v>
      </c>
      <c r="D84">
        <v>104.54</v>
      </c>
    </row>
    <row r="85" spans="1:4" x14ac:dyDescent="0.25">
      <c r="A85" t="s">
        <v>187</v>
      </c>
      <c r="B85">
        <v>2011</v>
      </c>
      <c r="C85">
        <v>3.18</v>
      </c>
      <c r="D85">
        <v>102.99</v>
      </c>
    </row>
    <row r="86" spans="1:4" x14ac:dyDescent="0.25">
      <c r="A86" t="s">
        <v>188</v>
      </c>
      <c r="B86">
        <v>2012</v>
      </c>
      <c r="C86">
        <v>3.27</v>
      </c>
      <c r="D86">
        <v>101.43</v>
      </c>
    </row>
    <row r="87" spans="1:4" x14ac:dyDescent="0.25">
      <c r="A87" t="s">
        <v>189</v>
      </c>
      <c r="B87">
        <v>2012</v>
      </c>
      <c r="C87">
        <v>3.47</v>
      </c>
      <c r="D87">
        <v>103.82</v>
      </c>
    </row>
    <row r="88" spans="1:4" x14ac:dyDescent="0.25">
      <c r="A88" t="s">
        <v>190</v>
      </c>
      <c r="B88">
        <v>2012</v>
      </c>
      <c r="C88">
        <v>3.73</v>
      </c>
      <c r="D88">
        <v>107.44</v>
      </c>
    </row>
    <row r="89" spans="1:4" x14ac:dyDescent="0.25">
      <c r="A89" t="s">
        <v>191</v>
      </c>
      <c r="B89">
        <v>2012</v>
      </c>
      <c r="C89">
        <v>3.76</v>
      </c>
      <c r="D89">
        <v>105.8</v>
      </c>
    </row>
    <row r="90" spans="1:4" x14ac:dyDescent="0.25">
      <c r="A90" t="s">
        <v>192</v>
      </c>
      <c r="B90">
        <v>2012</v>
      </c>
      <c r="C90">
        <v>3.6</v>
      </c>
      <c r="D90">
        <v>99.52</v>
      </c>
    </row>
    <row r="91" spans="1:4" x14ac:dyDescent="0.25">
      <c r="A91" t="s">
        <v>193</v>
      </c>
      <c r="B91">
        <v>2012</v>
      </c>
      <c r="C91">
        <v>3.41</v>
      </c>
      <c r="D91">
        <v>88.71</v>
      </c>
    </row>
    <row r="92" spans="1:4" x14ac:dyDescent="0.25">
      <c r="A92" t="s">
        <v>194</v>
      </c>
      <c r="B92">
        <v>2012</v>
      </c>
      <c r="C92">
        <v>3.3</v>
      </c>
      <c r="D92">
        <v>89.01</v>
      </c>
    </row>
    <row r="93" spans="1:4" x14ac:dyDescent="0.25">
      <c r="A93" t="s">
        <v>195</v>
      </c>
      <c r="B93">
        <v>2012</v>
      </c>
      <c r="C93">
        <v>3.57</v>
      </c>
      <c r="D93">
        <v>93.67</v>
      </c>
    </row>
    <row r="94" spans="1:4" x14ac:dyDescent="0.25">
      <c r="A94" t="s">
        <v>196</v>
      </c>
      <c r="B94">
        <v>2012</v>
      </c>
      <c r="C94">
        <v>3.69</v>
      </c>
      <c r="D94">
        <v>97.76</v>
      </c>
    </row>
    <row r="95" spans="1:4" x14ac:dyDescent="0.25">
      <c r="A95" t="s">
        <v>197</v>
      </c>
      <c r="B95">
        <v>2012</v>
      </c>
      <c r="C95">
        <v>3.58</v>
      </c>
      <c r="D95">
        <v>95.49</v>
      </c>
    </row>
    <row r="96" spans="1:4" x14ac:dyDescent="0.25">
      <c r="A96" t="s">
        <v>198</v>
      </c>
      <c r="B96">
        <v>2012</v>
      </c>
      <c r="C96">
        <v>3.3</v>
      </c>
      <c r="D96">
        <v>92.39</v>
      </c>
    </row>
    <row r="97" spans="1:4" x14ac:dyDescent="0.25">
      <c r="A97" t="s">
        <v>199</v>
      </c>
      <c r="B97">
        <v>2012</v>
      </c>
      <c r="C97">
        <v>3.16</v>
      </c>
      <c r="D97">
        <v>90.75</v>
      </c>
    </row>
    <row r="98" spans="1:4" x14ac:dyDescent="0.25">
      <c r="A98" t="s">
        <v>200</v>
      </c>
      <c r="B98">
        <v>2013</v>
      </c>
      <c r="C98">
        <v>3.16</v>
      </c>
      <c r="D98">
        <v>95.84</v>
      </c>
    </row>
    <row r="99" spans="1:4" x14ac:dyDescent="0.25">
      <c r="A99" t="s">
        <v>201</v>
      </c>
      <c r="B99">
        <v>2013</v>
      </c>
      <c r="C99">
        <v>3.49</v>
      </c>
      <c r="D99">
        <v>96.47</v>
      </c>
    </row>
    <row r="100" spans="1:4" x14ac:dyDescent="0.25">
      <c r="A100" t="s">
        <v>202</v>
      </c>
      <c r="B100">
        <v>2013</v>
      </c>
      <c r="C100">
        <v>3.53</v>
      </c>
      <c r="D100">
        <v>96.27</v>
      </c>
    </row>
    <row r="101" spans="1:4" x14ac:dyDescent="0.25">
      <c r="A101" t="s">
        <v>203</v>
      </c>
      <c r="B101">
        <v>2013</v>
      </c>
      <c r="C101">
        <v>3.38</v>
      </c>
      <c r="D101">
        <v>94.34</v>
      </c>
    </row>
    <row r="102" spans="1:4" x14ac:dyDescent="0.25">
      <c r="A102" t="s">
        <v>204</v>
      </c>
      <c r="B102">
        <v>2013</v>
      </c>
      <c r="C102">
        <v>3.43</v>
      </c>
      <c r="D102">
        <v>94.97</v>
      </c>
    </row>
    <row r="103" spans="1:4" x14ac:dyDescent="0.25">
      <c r="A103" t="s">
        <v>205</v>
      </c>
      <c r="B103">
        <v>2013</v>
      </c>
      <c r="C103">
        <v>3.44</v>
      </c>
      <c r="D103">
        <v>93.55</v>
      </c>
    </row>
    <row r="104" spans="1:4" x14ac:dyDescent="0.25">
      <c r="A104" t="s">
        <v>206</v>
      </c>
      <c r="B104">
        <v>2013</v>
      </c>
      <c r="C104">
        <v>3.39</v>
      </c>
      <c r="D104">
        <v>97.93</v>
      </c>
    </row>
    <row r="105" spans="1:4" x14ac:dyDescent="0.25">
      <c r="A105" t="s">
        <v>207</v>
      </c>
      <c r="B105">
        <v>2013</v>
      </c>
      <c r="C105">
        <v>3.37</v>
      </c>
      <c r="D105">
        <v>100.15</v>
      </c>
    </row>
    <row r="106" spans="1:4" x14ac:dyDescent="0.25">
      <c r="A106" t="s">
        <v>208</v>
      </c>
      <c r="B106">
        <v>2013</v>
      </c>
      <c r="C106">
        <v>3.33</v>
      </c>
      <c r="D106">
        <v>99.68</v>
      </c>
    </row>
    <row r="107" spans="1:4" x14ac:dyDescent="0.25">
      <c r="A107" t="s">
        <v>209</v>
      </c>
      <c r="B107">
        <v>2013</v>
      </c>
      <c r="C107">
        <v>3.14</v>
      </c>
      <c r="D107">
        <v>94.16</v>
      </c>
    </row>
    <row r="108" spans="1:4" x14ac:dyDescent="0.25">
      <c r="A108" t="s">
        <v>210</v>
      </c>
      <c r="B108">
        <v>2013</v>
      </c>
      <c r="C108">
        <v>3.04</v>
      </c>
      <c r="D108">
        <v>87.51</v>
      </c>
    </row>
    <row r="109" spans="1:4" x14ac:dyDescent="0.25">
      <c r="A109" t="s">
        <v>211</v>
      </c>
      <c r="B109">
        <v>2013</v>
      </c>
      <c r="C109">
        <v>3.07</v>
      </c>
      <c r="D109">
        <v>88.45</v>
      </c>
    </row>
    <row r="110" spans="1:4" x14ac:dyDescent="0.25">
      <c r="A110" t="s">
        <v>212</v>
      </c>
      <c r="B110">
        <v>2014</v>
      </c>
      <c r="C110">
        <v>3.09</v>
      </c>
      <c r="D110">
        <v>87.4</v>
      </c>
    </row>
    <row r="111" spans="1:4" x14ac:dyDescent="0.25">
      <c r="A111" t="s">
        <v>213</v>
      </c>
      <c r="B111">
        <v>2014</v>
      </c>
      <c r="C111">
        <v>3.13</v>
      </c>
      <c r="D111">
        <v>92.8</v>
      </c>
    </row>
    <row r="112" spans="1:4" x14ac:dyDescent="0.25">
      <c r="A112" t="s">
        <v>214</v>
      </c>
      <c r="B112">
        <v>2014</v>
      </c>
      <c r="C112">
        <v>3.3</v>
      </c>
      <c r="D112">
        <v>93.48</v>
      </c>
    </row>
    <row r="113" spans="1:4" x14ac:dyDescent="0.25">
      <c r="A113" t="s">
        <v>215</v>
      </c>
      <c r="B113">
        <v>2014</v>
      </c>
      <c r="C113">
        <v>3.4</v>
      </c>
      <c r="D113">
        <v>93</v>
      </c>
    </row>
    <row r="114" spans="1:4" x14ac:dyDescent="0.25">
      <c r="A114" t="s">
        <v>216</v>
      </c>
      <c r="B114">
        <v>2014</v>
      </c>
      <c r="C114">
        <v>3.41</v>
      </c>
      <c r="D114">
        <v>93.43</v>
      </c>
    </row>
    <row r="115" spans="1:4" x14ac:dyDescent="0.25">
      <c r="A115" t="s">
        <v>217</v>
      </c>
      <c r="B115">
        <v>2014</v>
      </c>
      <c r="C115">
        <v>3.43</v>
      </c>
      <c r="D115">
        <v>95.2</v>
      </c>
    </row>
    <row r="116" spans="1:4" x14ac:dyDescent="0.25">
      <c r="A116" t="s">
        <v>218</v>
      </c>
      <c r="B116">
        <v>2014</v>
      </c>
      <c r="C116">
        <v>3.34</v>
      </c>
      <c r="D116">
        <v>93.57</v>
      </c>
    </row>
    <row r="117" spans="1:4" x14ac:dyDescent="0.25">
      <c r="A117" t="s">
        <v>219</v>
      </c>
      <c r="B117">
        <v>2014</v>
      </c>
      <c r="C117">
        <v>3.22</v>
      </c>
      <c r="D117">
        <v>88.38</v>
      </c>
    </row>
    <row r="118" spans="1:4" x14ac:dyDescent="0.25">
      <c r="A118" t="s">
        <v>220</v>
      </c>
      <c r="B118">
        <v>2014</v>
      </c>
      <c r="C118">
        <v>3.15</v>
      </c>
      <c r="D118">
        <v>85.29</v>
      </c>
    </row>
    <row r="119" spans="1:4" x14ac:dyDescent="0.25">
      <c r="A119" t="s">
        <v>221</v>
      </c>
      <c r="B119">
        <v>2014</v>
      </c>
      <c r="C119">
        <v>2.93</v>
      </c>
      <c r="D119">
        <v>78.510000000000005</v>
      </c>
    </row>
    <row r="120" spans="1:4" x14ac:dyDescent="0.25">
      <c r="A120" t="s">
        <v>222</v>
      </c>
      <c r="B120">
        <v>2014</v>
      </c>
      <c r="C120">
        <v>2.69</v>
      </c>
      <c r="D120">
        <v>69.89</v>
      </c>
    </row>
    <row r="121" spans="1:4" x14ac:dyDescent="0.25">
      <c r="A121" t="s">
        <v>223</v>
      </c>
      <c r="B121">
        <v>2014</v>
      </c>
      <c r="C121">
        <v>2.35</v>
      </c>
      <c r="D121">
        <v>56.07</v>
      </c>
    </row>
    <row r="122" spans="1:4" x14ac:dyDescent="0.25">
      <c r="A122" t="s">
        <v>224</v>
      </c>
      <c r="B122">
        <v>2015</v>
      </c>
      <c r="C122">
        <v>1.95</v>
      </c>
      <c r="D122">
        <v>43.42</v>
      </c>
    </row>
    <row r="123" spans="1:4" x14ac:dyDescent="0.25">
      <c r="A123" t="s">
        <v>225</v>
      </c>
      <c r="B123">
        <v>2015</v>
      </c>
      <c r="C123">
        <v>2.0499999999999998</v>
      </c>
      <c r="D123">
        <v>45.19</v>
      </c>
    </row>
    <row r="124" spans="1:4" x14ac:dyDescent="0.25">
      <c r="A124" t="s">
        <v>226</v>
      </c>
      <c r="B124">
        <v>2015</v>
      </c>
      <c r="C124">
        <v>2.2799999999999998</v>
      </c>
      <c r="D124">
        <v>44.34</v>
      </c>
    </row>
    <row r="125" spans="1:4" x14ac:dyDescent="0.25">
      <c r="A125" t="s">
        <v>227</v>
      </c>
      <c r="B125">
        <v>2015</v>
      </c>
      <c r="C125">
        <v>2.27</v>
      </c>
      <c r="D125">
        <v>49.16</v>
      </c>
    </row>
    <row r="126" spans="1:4" x14ac:dyDescent="0.25">
      <c r="A126" t="s">
        <v>228</v>
      </c>
      <c r="B126">
        <v>2015</v>
      </c>
      <c r="C126">
        <v>2.5</v>
      </c>
      <c r="D126">
        <v>53.88</v>
      </c>
    </row>
    <row r="127" spans="1:4" x14ac:dyDescent="0.25">
      <c r="A127" t="s">
        <v>229</v>
      </c>
      <c r="B127">
        <v>2015</v>
      </c>
      <c r="C127">
        <v>2.57</v>
      </c>
      <c r="D127">
        <v>55.23</v>
      </c>
    </row>
    <row r="128" spans="1:4" x14ac:dyDescent="0.25">
      <c r="A128" t="s">
        <v>230</v>
      </c>
      <c r="B128">
        <v>2015</v>
      </c>
      <c r="C128">
        <v>2.56</v>
      </c>
      <c r="D128">
        <v>48.93</v>
      </c>
    </row>
    <row r="129" spans="1:4" x14ac:dyDescent="0.25">
      <c r="A129" t="s">
        <v>231</v>
      </c>
      <c r="B129">
        <v>2015</v>
      </c>
      <c r="C129">
        <v>2.42</v>
      </c>
      <c r="D129">
        <v>41.21</v>
      </c>
    </row>
    <row r="130" spans="1:4" x14ac:dyDescent="0.25">
      <c r="A130" t="s">
        <v>232</v>
      </c>
      <c r="B130">
        <v>2015</v>
      </c>
      <c r="C130">
        <v>2.17</v>
      </c>
      <c r="D130">
        <v>40.67</v>
      </c>
    </row>
    <row r="131" spans="1:4" x14ac:dyDescent="0.25">
      <c r="A131" t="s">
        <v>233</v>
      </c>
      <c r="B131">
        <v>2015</v>
      </c>
      <c r="C131">
        <v>2.1</v>
      </c>
      <c r="D131">
        <v>41.03</v>
      </c>
    </row>
    <row r="132" spans="1:4" x14ac:dyDescent="0.25">
      <c r="A132" t="s">
        <v>234</v>
      </c>
      <c r="B132">
        <v>2015</v>
      </c>
      <c r="C132">
        <v>1.98</v>
      </c>
      <c r="D132">
        <v>37.97</v>
      </c>
    </row>
    <row r="133" spans="1:4" x14ac:dyDescent="0.25">
      <c r="A133" t="s">
        <v>235</v>
      </c>
      <c r="B133">
        <v>2015</v>
      </c>
      <c r="C133">
        <v>1.87</v>
      </c>
      <c r="D133">
        <v>32.65</v>
      </c>
    </row>
    <row r="134" spans="1:4" x14ac:dyDescent="0.25">
      <c r="A134" t="s">
        <v>236</v>
      </c>
      <c r="B134">
        <v>2016</v>
      </c>
      <c r="C134">
        <v>1.79</v>
      </c>
      <c r="D134">
        <v>27.5</v>
      </c>
    </row>
    <row r="135" spans="1:4" x14ac:dyDescent="0.25">
      <c r="A135" t="s">
        <v>237</v>
      </c>
      <c r="B135">
        <v>2016</v>
      </c>
      <c r="C135">
        <v>1.62</v>
      </c>
      <c r="D135">
        <v>26.16</v>
      </c>
    </row>
    <row r="136" spans="1:4" x14ac:dyDescent="0.25">
      <c r="A136" t="s">
        <v>238</v>
      </c>
      <c r="B136">
        <v>2016</v>
      </c>
      <c r="C136">
        <v>1.81</v>
      </c>
      <c r="D136">
        <v>31.01</v>
      </c>
    </row>
    <row r="137" spans="1:4" x14ac:dyDescent="0.25">
      <c r="A137" t="s">
        <v>239</v>
      </c>
      <c r="B137">
        <v>2016</v>
      </c>
      <c r="C137">
        <v>1.92</v>
      </c>
      <c r="D137">
        <v>34.35</v>
      </c>
    </row>
    <row r="138" spans="1:4" x14ac:dyDescent="0.25">
      <c r="A138" t="s">
        <v>240</v>
      </c>
      <c r="B138">
        <v>2016</v>
      </c>
      <c r="C138">
        <v>2.0699999999999998</v>
      </c>
      <c r="D138">
        <v>39.06</v>
      </c>
    </row>
    <row r="139" spans="1:4" x14ac:dyDescent="0.25">
      <c r="A139" t="s">
        <v>241</v>
      </c>
      <c r="B139">
        <v>2016</v>
      </c>
      <c r="C139">
        <v>2.15</v>
      </c>
      <c r="D139">
        <v>41.86</v>
      </c>
    </row>
    <row r="140" spans="1:4" x14ac:dyDescent="0.25">
      <c r="A140" t="s">
        <v>242</v>
      </c>
      <c r="B140">
        <v>2016</v>
      </c>
      <c r="C140">
        <v>2.0299999999999998</v>
      </c>
      <c r="D140">
        <v>39.29</v>
      </c>
    </row>
    <row r="141" spans="1:4" x14ac:dyDescent="0.25">
      <c r="A141" t="s">
        <v>243</v>
      </c>
      <c r="B141">
        <v>2016</v>
      </c>
      <c r="C141">
        <v>1.98</v>
      </c>
      <c r="D141">
        <v>38.78</v>
      </c>
    </row>
    <row r="142" spans="1:4" x14ac:dyDescent="0.25">
      <c r="A142" t="s">
        <v>244</v>
      </c>
      <c r="B142">
        <v>2016</v>
      </c>
      <c r="C142">
        <v>2.0099999999999998</v>
      </c>
      <c r="D142">
        <v>38.799999999999997</v>
      </c>
    </row>
    <row r="143" spans="1:4" x14ac:dyDescent="0.25">
      <c r="A143" t="s">
        <v>245</v>
      </c>
      <c r="B143">
        <v>2016</v>
      </c>
      <c r="C143">
        <v>2.0299999999999998</v>
      </c>
      <c r="D143">
        <v>42.32</v>
      </c>
    </row>
    <row r="144" spans="1:4" x14ac:dyDescent="0.25">
      <c r="A144" t="s">
        <v>246</v>
      </c>
      <c r="B144">
        <v>2016</v>
      </c>
      <c r="C144">
        <v>1.97</v>
      </c>
      <c r="D144">
        <v>39.799999999999997</v>
      </c>
    </row>
    <row r="145" spans="1:4" x14ac:dyDescent="0.25">
      <c r="A145" t="s">
        <v>247</v>
      </c>
      <c r="B145">
        <v>2016</v>
      </c>
      <c r="C145">
        <v>2.04</v>
      </c>
      <c r="D145">
        <v>43.95</v>
      </c>
    </row>
    <row r="146" spans="1:4" x14ac:dyDescent="0.25">
      <c r="A146" t="s">
        <v>248</v>
      </c>
      <c r="B146">
        <v>2017</v>
      </c>
      <c r="C146">
        <v>2.11</v>
      </c>
      <c r="D146">
        <v>44.92</v>
      </c>
    </row>
    <row r="147" spans="1:4" x14ac:dyDescent="0.25">
      <c r="A147" t="s">
        <v>249</v>
      </c>
      <c r="B147">
        <v>2017</v>
      </c>
      <c r="C147">
        <v>2.0699999999999998</v>
      </c>
      <c r="D147">
        <v>46.05</v>
      </c>
    </row>
    <row r="148" spans="1:4" x14ac:dyDescent="0.25">
      <c r="A148" t="s">
        <v>250</v>
      </c>
      <c r="B148">
        <v>2017</v>
      </c>
      <c r="C148">
        <v>2.09</v>
      </c>
      <c r="D148">
        <v>43.72</v>
      </c>
    </row>
    <row r="149" spans="1:4" x14ac:dyDescent="0.25">
      <c r="A149" t="s">
        <v>251</v>
      </c>
      <c r="B149">
        <v>2017</v>
      </c>
      <c r="C149">
        <v>2.17</v>
      </c>
      <c r="D149">
        <v>44.31</v>
      </c>
    </row>
    <row r="150" spans="1:4" x14ac:dyDescent="0.25">
      <c r="A150" t="s">
        <v>252</v>
      </c>
      <c r="B150">
        <v>2017</v>
      </c>
      <c r="C150">
        <v>2.14</v>
      </c>
      <c r="D150">
        <v>43.42</v>
      </c>
    </row>
    <row r="151" spans="1:4" x14ac:dyDescent="0.25">
      <c r="A151" t="s">
        <v>253</v>
      </c>
      <c r="B151">
        <v>2017</v>
      </c>
      <c r="C151">
        <v>2.1</v>
      </c>
      <c r="D151">
        <v>40.53</v>
      </c>
    </row>
    <row r="152" spans="1:4" x14ac:dyDescent="0.25">
      <c r="A152" t="s">
        <v>254</v>
      </c>
      <c r="B152">
        <v>2017</v>
      </c>
      <c r="C152">
        <v>2.0499999999999998</v>
      </c>
      <c r="D152">
        <v>41.22</v>
      </c>
    </row>
    <row r="153" spans="1:4" x14ac:dyDescent="0.25">
      <c r="A153" t="s">
        <v>255</v>
      </c>
      <c r="B153">
        <v>2017</v>
      </c>
      <c r="C153">
        <v>2.12</v>
      </c>
      <c r="D153">
        <v>42.96</v>
      </c>
    </row>
    <row r="154" spans="1:4" x14ac:dyDescent="0.25">
      <c r="A154" t="s">
        <v>256</v>
      </c>
      <c r="B154">
        <v>2017</v>
      </c>
      <c r="C154">
        <v>2.36</v>
      </c>
      <c r="D154">
        <v>45.24</v>
      </c>
    </row>
    <row r="155" spans="1:4" x14ac:dyDescent="0.25">
      <c r="A155" t="s">
        <v>257</v>
      </c>
      <c r="B155">
        <v>2017</v>
      </c>
      <c r="C155">
        <v>2.2200000000000002</v>
      </c>
      <c r="D155">
        <v>46.61</v>
      </c>
    </row>
    <row r="156" spans="1:4" x14ac:dyDescent="0.25">
      <c r="A156" t="s">
        <v>258</v>
      </c>
      <c r="B156">
        <v>2017</v>
      </c>
      <c r="C156">
        <v>2.27</v>
      </c>
      <c r="D156">
        <v>51.11</v>
      </c>
    </row>
    <row r="157" spans="1:4" x14ac:dyDescent="0.25">
      <c r="A157" t="s">
        <v>259</v>
      </c>
      <c r="B157">
        <v>2017</v>
      </c>
      <c r="C157">
        <v>2.19</v>
      </c>
      <c r="D157">
        <v>52.69</v>
      </c>
    </row>
    <row r="158" spans="1:4" x14ac:dyDescent="0.25">
      <c r="A158" t="s">
        <v>260</v>
      </c>
      <c r="B158">
        <v>2018</v>
      </c>
      <c r="C158">
        <v>2.25</v>
      </c>
      <c r="D158">
        <v>55.64</v>
      </c>
    </row>
    <row r="159" spans="1:4" x14ac:dyDescent="0.25">
      <c r="A159" t="s">
        <v>261</v>
      </c>
      <c r="B159">
        <v>2018</v>
      </c>
      <c r="C159">
        <v>2.2799999999999998</v>
      </c>
      <c r="D159">
        <v>54.31</v>
      </c>
    </row>
    <row r="160" spans="1:4" x14ac:dyDescent="0.25">
      <c r="A160" t="s">
        <v>262</v>
      </c>
      <c r="B160">
        <v>2018</v>
      </c>
      <c r="C160">
        <v>2.2799999999999998</v>
      </c>
      <c r="D160">
        <v>53.5</v>
      </c>
    </row>
    <row r="161" spans="1:4" x14ac:dyDescent="0.25">
      <c r="A161" t="s">
        <v>263</v>
      </c>
      <c r="B161">
        <v>2018</v>
      </c>
      <c r="C161">
        <v>2.41</v>
      </c>
      <c r="D161">
        <v>56.23</v>
      </c>
    </row>
    <row r="162" spans="1:4" x14ac:dyDescent="0.25">
      <c r="A162" t="s">
        <v>264</v>
      </c>
      <c r="B162">
        <v>2018</v>
      </c>
      <c r="C162">
        <v>2.5299999999999998</v>
      </c>
      <c r="D162">
        <v>60.16</v>
      </c>
    </row>
    <row r="163" spans="1:4" x14ac:dyDescent="0.25">
      <c r="A163" t="s">
        <v>265</v>
      </c>
      <c r="B163">
        <v>2018</v>
      </c>
      <c r="C163">
        <v>2.52</v>
      </c>
      <c r="D163">
        <v>59.67</v>
      </c>
    </row>
    <row r="164" spans="1:4" x14ac:dyDescent="0.25">
      <c r="A164" t="s">
        <v>266</v>
      </c>
      <c r="B164">
        <v>2018</v>
      </c>
      <c r="C164">
        <v>2.48</v>
      </c>
      <c r="D164">
        <v>61.09</v>
      </c>
    </row>
    <row r="165" spans="1:4" x14ac:dyDescent="0.25">
      <c r="A165" t="s">
        <v>267</v>
      </c>
      <c r="B165">
        <v>2018</v>
      </c>
      <c r="C165">
        <v>2.46</v>
      </c>
      <c r="D165">
        <v>58.82</v>
      </c>
    </row>
    <row r="166" spans="1:4" x14ac:dyDescent="0.25">
      <c r="A166" t="s">
        <v>268</v>
      </c>
      <c r="B166">
        <v>2018</v>
      </c>
      <c r="C166">
        <v>2.46</v>
      </c>
      <c r="D166">
        <v>60.22</v>
      </c>
    </row>
    <row r="167" spans="1:4" x14ac:dyDescent="0.25">
      <c r="A167" t="s">
        <v>269</v>
      </c>
      <c r="B167">
        <v>2018</v>
      </c>
      <c r="C167">
        <v>2.4700000000000002</v>
      </c>
      <c r="D167">
        <v>61.4</v>
      </c>
    </row>
    <row r="168" spans="1:4" x14ac:dyDescent="0.25">
      <c r="A168" t="s">
        <v>270</v>
      </c>
      <c r="B168">
        <v>2018</v>
      </c>
      <c r="C168">
        <v>2.29</v>
      </c>
      <c r="D168">
        <v>51.04</v>
      </c>
    </row>
    <row r="169" spans="1:4" x14ac:dyDescent="0.25">
      <c r="A169" t="s">
        <v>271</v>
      </c>
      <c r="B169">
        <v>2018</v>
      </c>
      <c r="C169">
        <v>2.0499999999999998</v>
      </c>
      <c r="D169">
        <v>42.23</v>
      </c>
    </row>
    <row r="170" spans="1:4" x14ac:dyDescent="0.25">
      <c r="A170" t="s">
        <v>272</v>
      </c>
      <c r="B170">
        <v>2019</v>
      </c>
      <c r="C170">
        <v>1.94</v>
      </c>
      <c r="D170">
        <v>45.1</v>
      </c>
    </row>
    <row r="171" spans="1:4" x14ac:dyDescent="0.25">
      <c r="A171" t="s">
        <v>273</v>
      </c>
      <c r="B171">
        <v>2019</v>
      </c>
      <c r="C171">
        <v>1.99</v>
      </c>
      <c r="D171">
        <v>49.69</v>
      </c>
    </row>
    <row r="172" spans="1:4" x14ac:dyDescent="0.25">
      <c r="A172" t="s">
        <v>274</v>
      </c>
      <c r="B172">
        <v>2019</v>
      </c>
      <c r="C172">
        <v>2.17</v>
      </c>
      <c r="D172">
        <v>53.16</v>
      </c>
    </row>
    <row r="173" spans="1:4" x14ac:dyDescent="0.25">
      <c r="A173" t="s">
        <v>275</v>
      </c>
      <c r="B173">
        <v>2019</v>
      </c>
      <c r="C173">
        <v>2.4</v>
      </c>
      <c r="D173">
        <v>57.03</v>
      </c>
    </row>
    <row r="174" spans="1:4" x14ac:dyDescent="0.25">
      <c r="A174" t="s">
        <v>276</v>
      </c>
      <c r="B174">
        <v>2019</v>
      </c>
      <c r="C174">
        <v>2.4500000000000002</v>
      </c>
      <c r="D174">
        <v>55.83</v>
      </c>
    </row>
    <row r="175" spans="1:4" x14ac:dyDescent="0.25">
      <c r="A175" t="s">
        <v>277</v>
      </c>
      <c r="B175">
        <v>2019</v>
      </c>
      <c r="C175">
        <v>2.33</v>
      </c>
      <c r="D175">
        <v>50.73</v>
      </c>
    </row>
    <row r="176" spans="1:4" x14ac:dyDescent="0.25">
      <c r="A176" t="s">
        <v>278</v>
      </c>
      <c r="B176">
        <v>2019</v>
      </c>
      <c r="C176">
        <v>2.34</v>
      </c>
      <c r="D176">
        <v>51.73</v>
      </c>
    </row>
    <row r="177" spans="1:4" x14ac:dyDescent="0.25">
      <c r="A177" t="s">
        <v>279</v>
      </c>
      <c r="B177">
        <v>2019</v>
      </c>
      <c r="C177">
        <v>2.2400000000000002</v>
      </c>
      <c r="D177">
        <v>48.63</v>
      </c>
    </row>
    <row r="178" spans="1:4" x14ac:dyDescent="0.25">
      <c r="A178" t="s">
        <v>280</v>
      </c>
      <c r="B178">
        <v>2019</v>
      </c>
      <c r="C178">
        <v>2.2200000000000002</v>
      </c>
      <c r="D178">
        <v>50.08</v>
      </c>
    </row>
    <row r="179" spans="1:4" x14ac:dyDescent="0.25">
      <c r="A179" t="s">
        <v>281</v>
      </c>
      <c r="B179">
        <v>2019</v>
      </c>
      <c r="C179">
        <v>2.2400000000000002</v>
      </c>
      <c r="D179">
        <v>47.55</v>
      </c>
    </row>
    <row r="180" spans="1:4" x14ac:dyDescent="0.25">
      <c r="A180" t="s">
        <v>282</v>
      </c>
      <c r="B180">
        <v>2019</v>
      </c>
      <c r="C180">
        <v>2.21</v>
      </c>
      <c r="D180">
        <v>49.28</v>
      </c>
    </row>
    <row r="181" spans="1:4" x14ac:dyDescent="0.25">
      <c r="A181" t="s">
        <v>283</v>
      </c>
      <c r="B181">
        <v>2019</v>
      </c>
      <c r="C181">
        <v>2.1800000000000002</v>
      </c>
      <c r="D181">
        <v>51.31</v>
      </c>
    </row>
    <row r="182" spans="1:4" x14ac:dyDescent="0.25">
      <c r="A182" t="s">
        <v>284</v>
      </c>
      <c r="B182">
        <v>2020</v>
      </c>
      <c r="C182">
        <v>2.16</v>
      </c>
      <c r="D182">
        <v>49.12</v>
      </c>
    </row>
    <row r="183" spans="1:4" x14ac:dyDescent="0.25">
      <c r="A183" t="s">
        <v>285</v>
      </c>
      <c r="B183">
        <v>2020</v>
      </c>
      <c r="C183">
        <v>2.0699999999999998</v>
      </c>
      <c r="D183">
        <v>43.56</v>
      </c>
    </row>
    <row r="184" spans="1:4" x14ac:dyDescent="0.25">
      <c r="A184" t="s">
        <v>286</v>
      </c>
      <c r="B184">
        <v>2020</v>
      </c>
      <c r="C184">
        <v>1.89</v>
      </c>
      <c r="D184">
        <v>27.6</v>
      </c>
    </row>
    <row r="185" spans="1:4" x14ac:dyDescent="0.25">
      <c r="A185" t="s">
        <v>287</v>
      </c>
      <c r="B185">
        <v>2020</v>
      </c>
      <c r="C185">
        <v>1.57</v>
      </c>
      <c r="D185">
        <v>16.45</v>
      </c>
    </row>
    <row r="186" spans="1:4" x14ac:dyDescent="0.25">
      <c r="A186" t="s">
        <v>288</v>
      </c>
      <c r="B186">
        <v>2020</v>
      </c>
      <c r="C186">
        <v>1.59</v>
      </c>
      <c r="D186">
        <v>20.05</v>
      </c>
    </row>
    <row r="187" spans="1:4" x14ac:dyDescent="0.25">
      <c r="A187" t="s">
        <v>289</v>
      </c>
      <c r="B187">
        <v>2020</v>
      </c>
      <c r="C187">
        <v>1.77</v>
      </c>
      <c r="D187">
        <v>31.33</v>
      </c>
    </row>
    <row r="188" spans="1:4" x14ac:dyDescent="0.25">
      <c r="A188" t="s">
        <v>290</v>
      </c>
      <c r="B188">
        <v>2020</v>
      </c>
      <c r="C188">
        <v>1.84</v>
      </c>
      <c r="D188">
        <v>33.81</v>
      </c>
    </row>
    <row r="189" spans="1:4" x14ac:dyDescent="0.25">
      <c r="A189" t="s">
        <v>291</v>
      </c>
      <c r="B189">
        <v>2020</v>
      </c>
      <c r="C189">
        <v>1.84</v>
      </c>
      <c r="D189">
        <v>35.79</v>
      </c>
    </row>
    <row r="190" spans="1:4" x14ac:dyDescent="0.25">
      <c r="A190" t="s">
        <v>292</v>
      </c>
      <c r="B190">
        <v>2020</v>
      </c>
      <c r="C190">
        <v>1.84</v>
      </c>
      <c r="D190">
        <v>33.590000000000003</v>
      </c>
    </row>
    <row r="191" spans="1:4" x14ac:dyDescent="0.25">
      <c r="A191" t="s">
        <v>293</v>
      </c>
      <c r="B191">
        <v>2020</v>
      </c>
      <c r="C191">
        <v>1.81</v>
      </c>
      <c r="D191">
        <v>32.9</v>
      </c>
    </row>
    <row r="192" spans="1:4" x14ac:dyDescent="0.25">
      <c r="A192" t="s">
        <v>294</v>
      </c>
      <c r="B192">
        <v>2020</v>
      </c>
      <c r="C192">
        <v>1.77</v>
      </c>
      <c r="D192">
        <v>34.130000000000003</v>
      </c>
    </row>
    <row r="193" spans="1:4" x14ac:dyDescent="0.25">
      <c r="A193" t="s">
        <v>295</v>
      </c>
      <c r="B193">
        <v>2020</v>
      </c>
      <c r="C193">
        <v>1.84</v>
      </c>
      <c r="D193">
        <v>38.76</v>
      </c>
    </row>
    <row r="194" spans="1:4" x14ac:dyDescent="0.25">
      <c r="A194" t="s">
        <v>296</v>
      </c>
      <c r="B194">
        <v>2021</v>
      </c>
      <c r="C194">
        <v>1.94</v>
      </c>
      <c r="D194">
        <v>42.67</v>
      </c>
    </row>
    <row r="195" spans="1:4" x14ac:dyDescent="0.25">
      <c r="A195" t="s">
        <v>297</v>
      </c>
      <c r="B195">
        <v>2021</v>
      </c>
      <c r="C195">
        <v>2.08</v>
      </c>
      <c r="D195">
        <v>48.49</v>
      </c>
    </row>
    <row r="196" spans="1:4" x14ac:dyDescent="0.25">
      <c r="A196" t="s">
        <v>298</v>
      </c>
      <c r="B196">
        <v>2021</v>
      </c>
      <c r="C196">
        <v>2.33</v>
      </c>
      <c r="D196">
        <v>51.45</v>
      </c>
    </row>
    <row r="197" spans="1:4" x14ac:dyDescent="0.25">
      <c r="A197" t="s">
        <v>299</v>
      </c>
      <c r="B197">
        <v>2021</v>
      </c>
      <c r="C197">
        <v>2.34</v>
      </c>
      <c r="D197">
        <v>51.05</v>
      </c>
    </row>
    <row r="198" spans="1:4" x14ac:dyDescent="0.25">
      <c r="A198" t="s">
        <v>300</v>
      </c>
      <c r="B198">
        <v>2021</v>
      </c>
      <c r="C198">
        <v>2.44</v>
      </c>
      <c r="D198">
        <v>53.3</v>
      </c>
    </row>
    <row r="199" spans="1:4" x14ac:dyDescent="0.25">
      <c r="A199" t="s">
        <v>301</v>
      </c>
      <c r="B199">
        <v>2021</v>
      </c>
      <c r="C199">
        <v>2.5099999999999998</v>
      </c>
      <c r="D199">
        <v>57.72</v>
      </c>
    </row>
    <row r="200" spans="1:4" x14ac:dyDescent="0.25">
      <c r="A200" t="s">
        <v>302</v>
      </c>
      <c r="B200">
        <v>2021</v>
      </c>
      <c r="C200">
        <v>2.5299999999999998</v>
      </c>
      <c r="D200">
        <v>58.04</v>
      </c>
    </row>
    <row r="201" spans="1:4" x14ac:dyDescent="0.25">
      <c r="A201" t="s">
        <v>303</v>
      </c>
      <c r="B201">
        <v>2021</v>
      </c>
      <c r="C201">
        <v>2.5499999999999998</v>
      </c>
      <c r="D201">
        <v>54.74</v>
      </c>
    </row>
    <row r="202" spans="1:4" x14ac:dyDescent="0.25">
      <c r="A202" t="s">
        <v>304</v>
      </c>
      <c r="B202">
        <v>2021</v>
      </c>
      <c r="C202">
        <v>2.56</v>
      </c>
      <c r="D202">
        <v>57.33</v>
      </c>
    </row>
    <row r="203" spans="1:4" x14ac:dyDescent="0.25">
      <c r="A203" t="s">
        <v>305</v>
      </c>
      <c r="B203">
        <v>2021</v>
      </c>
      <c r="C203">
        <v>2.61</v>
      </c>
      <c r="D203">
        <v>62.48</v>
      </c>
    </row>
    <row r="204" spans="1:4" x14ac:dyDescent="0.25">
      <c r="A204" t="s">
        <v>306</v>
      </c>
      <c r="B204">
        <v>2021</v>
      </c>
      <c r="C204">
        <v>2.69</v>
      </c>
      <c r="D204">
        <v>62.19</v>
      </c>
    </row>
    <row r="205" spans="1:4" x14ac:dyDescent="0.25">
      <c r="A205" t="s">
        <v>307</v>
      </c>
      <c r="B205">
        <v>2021</v>
      </c>
      <c r="C205">
        <v>2.62</v>
      </c>
      <c r="D205">
        <v>57.05</v>
      </c>
    </row>
    <row r="206" spans="1:4" x14ac:dyDescent="0.25">
      <c r="A206" t="s">
        <v>308</v>
      </c>
      <c r="B206">
        <v>2022</v>
      </c>
      <c r="C206">
        <v>2.58</v>
      </c>
      <c r="D206">
        <v>62.32</v>
      </c>
    </row>
    <row r="207" spans="1:4" x14ac:dyDescent="0.25">
      <c r="A207" t="s">
        <v>309</v>
      </c>
      <c r="B207">
        <v>2022</v>
      </c>
      <c r="C207">
        <v>2.73</v>
      </c>
      <c r="D207">
        <v>70.03</v>
      </c>
    </row>
    <row r="208" spans="1:4" x14ac:dyDescent="0.25">
      <c r="A208" t="s">
        <v>310</v>
      </c>
      <c r="B208">
        <v>2022</v>
      </c>
      <c r="C208">
        <v>3.28</v>
      </c>
      <c r="D208">
        <v>83.12</v>
      </c>
    </row>
    <row r="209" spans="1:4" x14ac:dyDescent="0.25">
      <c r="A209" t="s">
        <v>311</v>
      </c>
      <c r="B209">
        <v>2022</v>
      </c>
      <c r="C209">
        <v>3.15</v>
      </c>
      <c r="D209">
        <v>80.78</v>
      </c>
    </row>
    <row r="210" spans="1:4" x14ac:dyDescent="0.25">
      <c r="A210" t="s">
        <v>312</v>
      </c>
      <c r="B210">
        <v>2022</v>
      </c>
      <c r="C210">
        <v>3.39</v>
      </c>
      <c r="D210">
        <v>83.98</v>
      </c>
    </row>
    <row r="211" spans="1:4" x14ac:dyDescent="0.25">
      <c r="A211" t="s">
        <v>313</v>
      </c>
      <c r="B211">
        <v>2022</v>
      </c>
      <c r="C211">
        <v>3.75</v>
      </c>
      <c r="D211">
        <v>86.2</v>
      </c>
    </row>
    <row r="212" spans="1:4" x14ac:dyDescent="0.25">
      <c r="A212" t="s">
        <v>314</v>
      </c>
      <c r="B212">
        <v>2022</v>
      </c>
      <c r="C212">
        <v>3.46</v>
      </c>
      <c r="D212">
        <v>75.91</v>
      </c>
    </row>
    <row r="213" spans="1:4" x14ac:dyDescent="0.25">
      <c r="A213" t="s">
        <v>315</v>
      </c>
      <c r="B213">
        <v>2022</v>
      </c>
      <c r="C213">
        <v>3.21</v>
      </c>
      <c r="D213">
        <v>72.91</v>
      </c>
    </row>
    <row r="214" spans="1:4" x14ac:dyDescent="0.25">
      <c r="A214" t="s">
        <v>316</v>
      </c>
      <c r="B214">
        <v>2022</v>
      </c>
      <c r="C214">
        <v>3.06</v>
      </c>
      <c r="D214">
        <v>70.98</v>
      </c>
    </row>
    <row r="215" spans="1:4" x14ac:dyDescent="0.25">
      <c r="A215" t="s">
        <v>317</v>
      </c>
      <c r="B215">
        <v>2022</v>
      </c>
      <c r="C215">
        <v>2.92</v>
      </c>
      <c r="D215">
        <v>69.28</v>
      </c>
    </row>
    <row r="216" spans="1:4" x14ac:dyDescent="0.25">
      <c r="A216" t="s">
        <v>318</v>
      </c>
      <c r="B216">
        <v>2022</v>
      </c>
      <c r="C216">
        <v>2.83</v>
      </c>
      <c r="D216">
        <v>67.959999999999994</v>
      </c>
    </row>
    <row r="217" spans="1:4" x14ac:dyDescent="0.25">
      <c r="A217" t="s">
        <v>319</v>
      </c>
      <c r="B217">
        <v>2022</v>
      </c>
      <c r="C217">
        <v>2.74</v>
      </c>
      <c r="D217">
        <v>66.3</v>
      </c>
    </row>
    <row r="218" spans="1:4" x14ac:dyDescent="0.25">
      <c r="A218" t="s">
        <v>320</v>
      </c>
      <c r="B218">
        <v>2023</v>
      </c>
      <c r="C218">
        <v>2.65</v>
      </c>
      <c r="D218">
        <v>66.150000000000006</v>
      </c>
    </row>
    <row r="219" spans="1:4" x14ac:dyDescent="0.25">
      <c r="A219" t="s">
        <v>321</v>
      </c>
      <c r="B219">
        <v>2023</v>
      </c>
      <c r="C219">
        <v>2.64</v>
      </c>
      <c r="D219">
        <v>66</v>
      </c>
    </row>
    <row r="220" spans="1:4" x14ac:dyDescent="0.25">
      <c r="A220" t="s">
        <v>322</v>
      </c>
      <c r="B220">
        <v>2023</v>
      </c>
      <c r="C220">
        <v>2.64</v>
      </c>
      <c r="D220">
        <v>65.87</v>
      </c>
    </row>
    <row r="221" spans="1:4" x14ac:dyDescent="0.25">
      <c r="A221" t="s">
        <v>323</v>
      </c>
      <c r="B221">
        <v>2023</v>
      </c>
      <c r="C221">
        <v>2.71</v>
      </c>
      <c r="D221">
        <v>65.040000000000006</v>
      </c>
    </row>
    <row r="222" spans="1:4" x14ac:dyDescent="0.25">
      <c r="A222" t="s">
        <v>324</v>
      </c>
      <c r="B222">
        <v>2023</v>
      </c>
      <c r="C222">
        <v>2.71</v>
      </c>
      <c r="D222">
        <v>64.91</v>
      </c>
    </row>
    <row r="223" spans="1:4" x14ac:dyDescent="0.25">
      <c r="A223" t="s">
        <v>325</v>
      </c>
      <c r="B223">
        <v>2023</v>
      </c>
      <c r="C223">
        <v>2.7</v>
      </c>
      <c r="D223">
        <v>64.790000000000006</v>
      </c>
    </row>
    <row r="224" spans="1:4" x14ac:dyDescent="0.25">
      <c r="A224" t="s">
        <v>326</v>
      </c>
      <c r="B224">
        <v>2023</v>
      </c>
      <c r="C224">
        <v>2.67</v>
      </c>
      <c r="D224">
        <v>63.92</v>
      </c>
    </row>
    <row r="225" spans="1:4" x14ac:dyDescent="0.25">
      <c r="A225" t="s">
        <v>327</v>
      </c>
      <c r="B225">
        <v>2023</v>
      </c>
      <c r="C225">
        <v>2.68</v>
      </c>
      <c r="D225">
        <v>63.78</v>
      </c>
    </row>
    <row r="226" spans="1:4" x14ac:dyDescent="0.25">
      <c r="A226" t="s">
        <v>328</v>
      </c>
      <c r="B226">
        <v>2023</v>
      </c>
      <c r="C226">
        <v>2.64</v>
      </c>
      <c r="D226">
        <v>63.64</v>
      </c>
    </row>
    <row r="227" spans="1:4" x14ac:dyDescent="0.25">
      <c r="A227" t="s">
        <v>329</v>
      </c>
      <c r="B227">
        <v>2023</v>
      </c>
      <c r="C227">
        <v>2.57</v>
      </c>
      <c r="D227">
        <v>63.11</v>
      </c>
    </row>
    <row r="228" spans="1:4" x14ac:dyDescent="0.25">
      <c r="A228" t="s">
        <v>330</v>
      </c>
      <c r="B228">
        <v>2023</v>
      </c>
      <c r="C228">
        <v>2.58</v>
      </c>
      <c r="D228">
        <v>62.98</v>
      </c>
    </row>
    <row r="229" spans="1:4" x14ac:dyDescent="0.25">
      <c r="A229" t="s">
        <v>331</v>
      </c>
      <c r="B229">
        <v>2023</v>
      </c>
      <c r="C229">
        <v>2.56</v>
      </c>
      <c r="D229">
        <v>62.85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D20" sqref="D20"/>
    </sheetView>
  </sheetViews>
  <sheetFormatPr defaultRowHeight="15" x14ac:dyDescent="0.25"/>
  <cols>
    <col min="3" max="3" width="23.42578125" bestFit="1" customWidth="1"/>
    <col min="4" max="4" width="22" bestFit="1" customWidth="1"/>
  </cols>
  <sheetData>
    <row r="1" spans="1:4" x14ac:dyDescent="0.25">
      <c r="A1" t="s">
        <v>101</v>
      </c>
      <c r="B1" t="s">
        <v>101</v>
      </c>
      <c r="C1" t="s">
        <v>332</v>
      </c>
      <c r="D1" t="s">
        <v>333</v>
      </c>
    </row>
    <row r="2" spans="1:4" x14ac:dyDescent="0.25">
      <c r="A2" t="s">
        <v>2</v>
      </c>
      <c r="B2">
        <v>2001</v>
      </c>
      <c r="C2">
        <v>0.57999999999999996</v>
      </c>
      <c r="D2">
        <v>-0.38</v>
      </c>
    </row>
    <row r="3" spans="1:4" x14ac:dyDescent="0.25">
      <c r="A3" t="s">
        <v>3</v>
      </c>
      <c r="B3">
        <v>2001</v>
      </c>
      <c r="C3">
        <v>-0.18</v>
      </c>
      <c r="D3">
        <v>-3.45</v>
      </c>
    </row>
    <row r="4" spans="1:4" x14ac:dyDescent="0.25">
      <c r="A4" t="s">
        <v>4</v>
      </c>
      <c r="B4">
        <v>2001</v>
      </c>
      <c r="C4">
        <v>-0.68</v>
      </c>
      <c r="D4">
        <v>-15.49</v>
      </c>
    </row>
    <row r="5" spans="1:4" x14ac:dyDescent="0.25">
      <c r="A5" t="s">
        <v>5</v>
      </c>
      <c r="B5">
        <v>2001</v>
      </c>
      <c r="C5">
        <v>-1.19</v>
      </c>
      <c r="D5">
        <v>-36.159999999999997</v>
      </c>
    </row>
    <row r="6" spans="1:4" x14ac:dyDescent="0.25">
      <c r="A6" t="s">
        <v>6</v>
      </c>
      <c r="B6">
        <v>2002</v>
      </c>
      <c r="C6">
        <v>-1.17</v>
      </c>
      <c r="D6">
        <v>-24.76</v>
      </c>
    </row>
    <row r="7" spans="1:4" x14ac:dyDescent="0.25">
      <c r="A7" t="s">
        <v>7</v>
      </c>
      <c r="B7">
        <v>2002</v>
      </c>
      <c r="C7">
        <v>-0.53</v>
      </c>
      <c r="D7">
        <v>-5.93</v>
      </c>
    </row>
    <row r="8" spans="1:4" x14ac:dyDescent="0.25">
      <c r="A8" t="s">
        <v>8</v>
      </c>
      <c r="B8">
        <v>2002</v>
      </c>
      <c r="C8">
        <v>-0.27</v>
      </c>
      <c r="D8">
        <v>5.97</v>
      </c>
    </row>
    <row r="9" spans="1:4" x14ac:dyDescent="0.25">
      <c r="A9" t="s">
        <v>9</v>
      </c>
      <c r="B9">
        <v>2002</v>
      </c>
      <c r="C9">
        <v>0.37</v>
      </c>
      <c r="D9">
        <v>38.090000000000003</v>
      </c>
    </row>
    <row r="10" spans="1:4" x14ac:dyDescent="0.25">
      <c r="A10" t="s">
        <v>10</v>
      </c>
      <c r="B10">
        <v>2003</v>
      </c>
      <c r="C10">
        <v>1.62</v>
      </c>
      <c r="D10">
        <v>57.3</v>
      </c>
    </row>
    <row r="11" spans="1:4" x14ac:dyDescent="0.25">
      <c r="A11" t="s">
        <v>11</v>
      </c>
      <c r="B11">
        <v>2003</v>
      </c>
      <c r="C11">
        <v>1.69</v>
      </c>
      <c r="D11">
        <v>10.32</v>
      </c>
    </row>
    <row r="12" spans="1:4" x14ac:dyDescent="0.25">
      <c r="A12" t="s">
        <v>12</v>
      </c>
      <c r="B12">
        <v>2003</v>
      </c>
      <c r="C12">
        <v>0.75</v>
      </c>
      <c r="D12">
        <v>6.8</v>
      </c>
    </row>
    <row r="13" spans="1:4" x14ac:dyDescent="0.25">
      <c r="A13" t="s">
        <v>13</v>
      </c>
      <c r="B13">
        <v>2003</v>
      </c>
      <c r="C13">
        <v>0.52</v>
      </c>
      <c r="D13">
        <v>10.32</v>
      </c>
    </row>
    <row r="14" spans="1:4" x14ac:dyDescent="0.25">
      <c r="A14" t="s">
        <v>14</v>
      </c>
      <c r="B14">
        <v>2004</v>
      </c>
      <c r="C14">
        <v>-0.3</v>
      </c>
      <c r="D14">
        <v>3.78</v>
      </c>
    </row>
    <row r="15" spans="1:4" x14ac:dyDescent="0.25">
      <c r="A15" t="s">
        <v>15</v>
      </c>
      <c r="B15">
        <v>2004</v>
      </c>
      <c r="C15">
        <v>-0.36</v>
      </c>
      <c r="D15">
        <v>32.21</v>
      </c>
    </row>
    <row r="16" spans="1:4" x14ac:dyDescent="0.25">
      <c r="A16" t="s">
        <v>16</v>
      </c>
      <c r="B16">
        <v>2004</v>
      </c>
      <c r="C16">
        <v>0.98</v>
      </c>
      <c r="D16">
        <v>45.06</v>
      </c>
    </row>
    <row r="17" spans="1:4" x14ac:dyDescent="0.25">
      <c r="A17" t="s">
        <v>17</v>
      </c>
      <c r="B17">
        <v>2004</v>
      </c>
      <c r="C17">
        <v>0.97</v>
      </c>
      <c r="D17">
        <v>54.39</v>
      </c>
    </row>
    <row r="18" spans="1:4" x14ac:dyDescent="0.25">
      <c r="A18" t="s">
        <v>18</v>
      </c>
      <c r="B18">
        <v>2005</v>
      </c>
      <c r="C18">
        <v>0.9</v>
      </c>
      <c r="D18">
        <v>41.24</v>
      </c>
    </row>
    <row r="19" spans="1:4" x14ac:dyDescent="0.25">
      <c r="A19" t="s">
        <v>19</v>
      </c>
      <c r="B19">
        <v>2005</v>
      </c>
      <c r="C19">
        <v>0.8</v>
      </c>
      <c r="D19">
        <v>38.61</v>
      </c>
    </row>
    <row r="20" spans="1:4" x14ac:dyDescent="0.25">
      <c r="A20" t="s">
        <v>20</v>
      </c>
      <c r="B20">
        <v>2005</v>
      </c>
      <c r="C20">
        <v>0.1</v>
      </c>
      <c r="D20">
        <v>44.41</v>
      </c>
    </row>
    <row r="21" spans="1:4" x14ac:dyDescent="0.25">
      <c r="A21" t="s">
        <v>21</v>
      </c>
      <c r="B21">
        <v>2005</v>
      </c>
      <c r="C21">
        <v>0</v>
      </c>
      <c r="D21">
        <v>24.61</v>
      </c>
    </row>
    <row r="22" spans="1:4" x14ac:dyDescent="0.25">
      <c r="A22" t="s">
        <v>22</v>
      </c>
      <c r="B22">
        <v>2006</v>
      </c>
      <c r="C22">
        <v>-0.09</v>
      </c>
      <c r="D22">
        <v>26.86</v>
      </c>
    </row>
    <row r="23" spans="1:4" x14ac:dyDescent="0.25">
      <c r="A23" t="s">
        <v>23</v>
      </c>
      <c r="B23">
        <v>2006</v>
      </c>
      <c r="C23">
        <v>-0.38</v>
      </c>
      <c r="D23">
        <v>32.68</v>
      </c>
    </row>
    <row r="24" spans="1:4" x14ac:dyDescent="0.25">
      <c r="A24" t="s">
        <v>24</v>
      </c>
      <c r="B24">
        <v>2006</v>
      </c>
      <c r="C24">
        <v>-0.4</v>
      </c>
      <c r="D24">
        <v>11.42</v>
      </c>
    </row>
    <row r="25" spans="1:4" x14ac:dyDescent="0.25">
      <c r="A25" t="s">
        <v>25</v>
      </c>
      <c r="B25">
        <v>2006</v>
      </c>
      <c r="C25">
        <v>-0.72</v>
      </c>
      <c r="D25">
        <v>-0.1</v>
      </c>
    </row>
    <row r="26" spans="1:4" x14ac:dyDescent="0.25">
      <c r="A26" t="s">
        <v>26</v>
      </c>
      <c r="B26">
        <v>2007</v>
      </c>
      <c r="C26">
        <v>-0.76</v>
      </c>
      <c r="D26">
        <v>-8.25</v>
      </c>
    </row>
    <row r="27" spans="1:4" x14ac:dyDescent="0.25">
      <c r="A27" t="s">
        <v>27</v>
      </c>
      <c r="B27">
        <v>2007</v>
      </c>
      <c r="C27">
        <v>-0.62</v>
      </c>
      <c r="D27">
        <v>-7.8</v>
      </c>
    </row>
    <row r="28" spans="1:4" x14ac:dyDescent="0.25">
      <c r="A28" t="s">
        <v>28</v>
      </c>
      <c r="B28">
        <v>2007</v>
      </c>
      <c r="C28">
        <v>-0.54</v>
      </c>
      <c r="D28">
        <v>6.64</v>
      </c>
    </row>
    <row r="29" spans="1:4" x14ac:dyDescent="0.25">
      <c r="A29" t="s">
        <v>29</v>
      </c>
      <c r="B29">
        <v>2007</v>
      </c>
      <c r="C29">
        <v>0.18</v>
      </c>
      <c r="D29">
        <v>51.15</v>
      </c>
    </row>
    <row r="30" spans="1:4" x14ac:dyDescent="0.25">
      <c r="A30" t="s">
        <v>30</v>
      </c>
      <c r="B30">
        <v>2008</v>
      </c>
      <c r="C30">
        <v>0.55000000000000004</v>
      </c>
      <c r="D30">
        <v>68.5</v>
      </c>
    </row>
    <row r="31" spans="1:4" x14ac:dyDescent="0.25">
      <c r="A31" t="s">
        <v>31</v>
      </c>
      <c r="B31">
        <v>2008</v>
      </c>
      <c r="C31">
        <v>0.72</v>
      </c>
      <c r="D31">
        <v>90.52</v>
      </c>
    </row>
    <row r="32" spans="1:4" x14ac:dyDescent="0.25">
      <c r="A32" t="s">
        <v>32</v>
      </c>
      <c r="B32">
        <v>2008</v>
      </c>
      <c r="C32">
        <v>0.9</v>
      </c>
      <c r="D32">
        <v>57.25</v>
      </c>
    </row>
    <row r="33" spans="1:4" x14ac:dyDescent="0.25">
      <c r="A33" t="s">
        <v>33</v>
      </c>
      <c r="B33">
        <v>2008</v>
      </c>
      <c r="C33">
        <v>-0.02</v>
      </c>
      <c r="D33">
        <v>-35.22</v>
      </c>
    </row>
    <row r="34" spans="1:4" x14ac:dyDescent="0.25">
      <c r="A34" t="s">
        <v>34</v>
      </c>
      <c r="B34">
        <v>2009</v>
      </c>
      <c r="C34">
        <v>-1.1299999999999999</v>
      </c>
      <c r="D34">
        <v>-55.91</v>
      </c>
    </row>
    <row r="35" spans="1:4" x14ac:dyDescent="0.25">
      <c r="A35" t="s">
        <v>35</v>
      </c>
      <c r="B35">
        <v>2009</v>
      </c>
      <c r="C35">
        <v>-1.19</v>
      </c>
      <c r="D35">
        <v>-51.84</v>
      </c>
    </row>
    <row r="36" spans="1:4" x14ac:dyDescent="0.25">
      <c r="A36" t="s">
        <v>36</v>
      </c>
      <c r="B36">
        <v>2009</v>
      </c>
      <c r="C36">
        <v>-1.17</v>
      </c>
      <c r="D36">
        <v>-42.45</v>
      </c>
    </row>
    <row r="37" spans="1:4" x14ac:dyDescent="0.25">
      <c r="A37" t="s">
        <v>37</v>
      </c>
      <c r="B37">
        <v>2009</v>
      </c>
      <c r="C37">
        <v>-0.68</v>
      </c>
      <c r="D37">
        <v>29.51</v>
      </c>
    </row>
    <row r="38" spans="1:4" x14ac:dyDescent="0.25">
      <c r="A38" t="s">
        <v>38</v>
      </c>
      <c r="B38">
        <v>2010</v>
      </c>
      <c r="C38">
        <v>7.0000000000000007E-2</v>
      </c>
      <c r="D38">
        <v>82.68</v>
      </c>
    </row>
    <row r="39" spans="1:4" x14ac:dyDescent="0.25">
      <c r="A39" t="s">
        <v>39</v>
      </c>
      <c r="B39">
        <v>2010</v>
      </c>
      <c r="C39">
        <v>0.03</v>
      </c>
      <c r="D39">
        <v>30.55</v>
      </c>
    </row>
    <row r="40" spans="1:4" x14ac:dyDescent="0.25">
      <c r="A40" t="s">
        <v>40</v>
      </c>
      <c r="B40">
        <v>2010</v>
      </c>
      <c r="C40">
        <v>-0.22</v>
      </c>
      <c r="D40">
        <v>11.74</v>
      </c>
    </row>
    <row r="41" spans="1:4" x14ac:dyDescent="0.25">
      <c r="A41" t="s">
        <v>41</v>
      </c>
      <c r="B41">
        <v>2010</v>
      </c>
      <c r="C41">
        <v>-0.05</v>
      </c>
      <c r="D41">
        <v>12.14</v>
      </c>
    </row>
    <row r="42" spans="1:4" x14ac:dyDescent="0.25">
      <c r="A42" t="s">
        <v>42</v>
      </c>
      <c r="B42">
        <v>2011</v>
      </c>
      <c r="C42">
        <v>0.75</v>
      </c>
      <c r="D42">
        <v>19.36</v>
      </c>
    </row>
    <row r="43" spans="1:4" x14ac:dyDescent="0.25">
      <c r="A43" t="s">
        <v>43</v>
      </c>
      <c r="B43">
        <v>2011</v>
      </c>
      <c r="C43">
        <v>0.97</v>
      </c>
      <c r="D43">
        <v>31.11</v>
      </c>
    </row>
    <row r="44" spans="1:4" x14ac:dyDescent="0.25">
      <c r="A44" t="s">
        <v>44</v>
      </c>
      <c r="B44">
        <v>2011</v>
      </c>
      <c r="C44">
        <v>1.62</v>
      </c>
      <c r="D44">
        <v>17.649999999999999</v>
      </c>
    </row>
    <row r="45" spans="1:4" x14ac:dyDescent="0.25">
      <c r="A45" t="s">
        <v>45</v>
      </c>
      <c r="B45">
        <v>2011</v>
      </c>
      <c r="C45">
        <v>1.48</v>
      </c>
      <c r="D45">
        <v>10.4</v>
      </c>
    </row>
    <row r="46" spans="1:4" x14ac:dyDescent="0.25">
      <c r="A46" t="s">
        <v>46</v>
      </c>
      <c r="B46">
        <v>2012</v>
      </c>
      <c r="C46">
        <v>1.04</v>
      </c>
      <c r="D46">
        <v>9.43</v>
      </c>
    </row>
    <row r="47" spans="1:4" x14ac:dyDescent="0.25">
      <c r="A47" t="s">
        <v>47</v>
      </c>
      <c r="B47">
        <v>2012</v>
      </c>
      <c r="C47">
        <v>0.72</v>
      </c>
      <c r="D47">
        <v>-8.56</v>
      </c>
    </row>
    <row r="48" spans="1:4" x14ac:dyDescent="0.25">
      <c r="A48" t="s">
        <v>48</v>
      </c>
      <c r="B48">
        <v>2012</v>
      </c>
      <c r="C48">
        <v>0.1</v>
      </c>
      <c r="D48">
        <v>2.99</v>
      </c>
    </row>
    <row r="49" spans="1:4" x14ac:dyDescent="0.25">
      <c r="A49" t="s">
        <v>49</v>
      </c>
      <c r="B49">
        <v>2012</v>
      </c>
      <c r="C49">
        <v>-0.21</v>
      </c>
      <c r="D49">
        <v>-6.46</v>
      </c>
    </row>
    <row r="50" spans="1:4" x14ac:dyDescent="0.25">
      <c r="A50" t="s">
        <v>50</v>
      </c>
      <c r="B50">
        <v>2013</v>
      </c>
      <c r="C50">
        <v>-0.83</v>
      </c>
      <c r="D50">
        <v>-8.3699999999999992</v>
      </c>
    </row>
    <row r="51" spans="1:4" x14ac:dyDescent="0.25">
      <c r="A51" t="s">
        <v>51</v>
      </c>
      <c r="B51">
        <v>2013</v>
      </c>
      <c r="C51">
        <v>-0.25</v>
      </c>
      <c r="D51">
        <v>0.82</v>
      </c>
    </row>
    <row r="52" spans="1:4" x14ac:dyDescent="0.25">
      <c r="A52" t="s">
        <v>52</v>
      </c>
      <c r="B52">
        <v>2013</v>
      </c>
      <c r="C52">
        <v>0.2</v>
      </c>
      <c r="D52">
        <v>14.82</v>
      </c>
    </row>
    <row r="53" spans="1:4" x14ac:dyDescent="0.25">
      <c r="A53" t="s">
        <v>53</v>
      </c>
      <c r="B53">
        <v>2013</v>
      </c>
      <c r="C53">
        <v>0.31</v>
      </c>
      <c r="D53">
        <v>10.78</v>
      </c>
    </row>
    <row r="54" spans="1:4" x14ac:dyDescent="0.25">
      <c r="A54" t="s">
        <v>54</v>
      </c>
      <c r="B54">
        <v>2014</v>
      </c>
      <c r="C54">
        <v>0.7</v>
      </c>
      <c r="D54">
        <v>4.6100000000000003</v>
      </c>
    </row>
    <row r="55" spans="1:4" x14ac:dyDescent="0.25">
      <c r="A55" t="s">
        <v>55</v>
      </c>
      <c r="B55">
        <v>2014</v>
      </c>
      <c r="C55">
        <v>0.05</v>
      </c>
      <c r="D55">
        <v>9.89</v>
      </c>
    </row>
    <row r="56" spans="1:4" x14ac:dyDescent="0.25">
      <c r="A56" t="s">
        <v>56</v>
      </c>
      <c r="B56">
        <v>2014</v>
      </c>
      <c r="C56">
        <v>-0.4</v>
      </c>
      <c r="D56">
        <v>-7.52</v>
      </c>
    </row>
    <row r="57" spans="1:4" x14ac:dyDescent="0.25">
      <c r="A57" t="s">
        <v>57</v>
      </c>
      <c r="B57">
        <v>2014</v>
      </c>
      <c r="C57">
        <v>-0.17</v>
      </c>
      <c r="D57">
        <v>-24.91</v>
      </c>
    </row>
    <row r="58" spans="1:4" x14ac:dyDescent="0.25">
      <c r="A58" t="s">
        <v>58</v>
      </c>
      <c r="B58">
        <v>2015</v>
      </c>
      <c r="C58">
        <v>0.01</v>
      </c>
      <c r="D58">
        <v>-50.87</v>
      </c>
    </row>
    <row r="59" spans="1:4" x14ac:dyDescent="0.25">
      <c r="A59" t="s">
        <v>59</v>
      </c>
      <c r="B59">
        <v>2015</v>
      </c>
      <c r="C59">
        <v>0.63</v>
      </c>
      <c r="D59">
        <v>-44.02</v>
      </c>
    </row>
    <row r="60" spans="1:4" x14ac:dyDescent="0.25">
      <c r="A60" t="s">
        <v>60</v>
      </c>
      <c r="B60">
        <v>2015</v>
      </c>
      <c r="C60">
        <v>0.59</v>
      </c>
      <c r="D60">
        <v>-52.43</v>
      </c>
    </row>
    <row r="61" spans="1:4" x14ac:dyDescent="0.25">
      <c r="A61" t="s">
        <v>61</v>
      </c>
      <c r="B61">
        <v>2015</v>
      </c>
      <c r="C61">
        <v>0.5</v>
      </c>
      <c r="D61">
        <v>-42.72</v>
      </c>
    </row>
    <row r="62" spans="1:4" x14ac:dyDescent="0.25">
      <c r="A62" t="s">
        <v>62</v>
      </c>
      <c r="B62">
        <v>2016</v>
      </c>
      <c r="C62">
        <v>0.4</v>
      </c>
      <c r="D62">
        <v>-31.21</v>
      </c>
    </row>
    <row r="63" spans="1:4" x14ac:dyDescent="0.25">
      <c r="A63" t="s">
        <v>63</v>
      </c>
      <c r="B63">
        <v>2016</v>
      </c>
      <c r="C63">
        <v>0.05</v>
      </c>
      <c r="D63">
        <v>-21.42</v>
      </c>
    </row>
    <row r="64" spans="1:4" x14ac:dyDescent="0.25">
      <c r="A64" t="s">
        <v>64</v>
      </c>
      <c r="B64">
        <v>2016</v>
      </c>
      <c r="C64">
        <v>0.31</v>
      </c>
      <c r="D64">
        <v>-3.66</v>
      </c>
    </row>
    <row r="65" spans="1:4" x14ac:dyDescent="0.25">
      <c r="A65" t="s">
        <v>65</v>
      </c>
      <c r="B65">
        <v>2016</v>
      </c>
      <c r="C65">
        <v>0.42</v>
      </c>
      <c r="D65">
        <v>17.27</v>
      </c>
    </row>
    <row r="66" spans="1:4" x14ac:dyDescent="0.25">
      <c r="A66" t="s">
        <v>66</v>
      </c>
      <c r="B66">
        <v>2017</v>
      </c>
      <c r="C66">
        <v>-0.22</v>
      </c>
      <c r="D66">
        <v>54.82</v>
      </c>
    </row>
    <row r="67" spans="1:4" x14ac:dyDescent="0.25">
      <c r="A67" t="s">
        <v>67</v>
      </c>
      <c r="B67">
        <v>2017</v>
      </c>
      <c r="C67">
        <v>-0.24</v>
      </c>
      <c r="D67">
        <v>5.82</v>
      </c>
    </row>
    <row r="68" spans="1:4" x14ac:dyDescent="0.25">
      <c r="A68" t="s">
        <v>68</v>
      </c>
      <c r="B68">
        <v>2017</v>
      </c>
      <c r="C68">
        <v>-0.42</v>
      </c>
      <c r="D68">
        <v>7.37</v>
      </c>
    </row>
    <row r="69" spans="1:4" x14ac:dyDescent="0.25">
      <c r="A69" t="s">
        <v>69</v>
      </c>
      <c r="B69">
        <v>2017</v>
      </c>
      <c r="C69">
        <v>-0.44</v>
      </c>
      <c r="D69">
        <v>12.37</v>
      </c>
    </row>
    <row r="70" spans="1:4" x14ac:dyDescent="0.25">
      <c r="A70" t="s">
        <v>70</v>
      </c>
      <c r="B70">
        <v>2018</v>
      </c>
      <c r="C70">
        <v>0.13</v>
      </c>
      <c r="D70">
        <v>21.83</v>
      </c>
    </row>
    <row r="71" spans="1:4" x14ac:dyDescent="0.25">
      <c r="A71" t="s">
        <v>71</v>
      </c>
      <c r="B71">
        <v>2018</v>
      </c>
      <c r="C71">
        <v>0.11</v>
      </c>
      <c r="D71">
        <v>41.5</v>
      </c>
    </row>
    <row r="72" spans="1:4" x14ac:dyDescent="0.25">
      <c r="A72" t="s">
        <v>72</v>
      </c>
      <c r="B72">
        <v>2018</v>
      </c>
      <c r="C72">
        <v>0.3</v>
      </c>
      <c r="D72">
        <v>44.71</v>
      </c>
    </row>
    <row r="73" spans="1:4" x14ac:dyDescent="0.25">
      <c r="A73" t="s">
        <v>73</v>
      </c>
      <c r="B73">
        <v>2018</v>
      </c>
      <c r="C73">
        <v>0.63</v>
      </c>
      <c r="D73">
        <v>7.83</v>
      </c>
    </row>
    <row r="74" spans="1:4" x14ac:dyDescent="0.25">
      <c r="A74" t="s">
        <v>74</v>
      </c>
      <c r="B74">
        <v>2019</v>
      </c>
      <c r="C74">
        <v>-0.11</v>
      </c>
      <c r="D74">
        <v>-12.85</v>
      </c>
    </row>
    <row r="75" spans="1:4" x14ac:dyDescent="0.25">
      <c r="A75" t="s">
        <v>75</v>
      </c>
      <c r="B75">
        <v>2019</v>
      </c>
      <c r="C75">
        <v>-0.28000000000000003</v>
      </c>
      <c r="D75">
        <v>-12.03</v>
      </c>
    </row>
    <row r="76" spans="1:4" x14ac:dyDescent="0.25">
      <c r="A76" t="s">
        <v>76</v>
      </c>
      <c r="B76">
        <v>2019</v>
      </c>
      <c r="C76">
        <v>-1.1000000000000001</v>
      </c>
      <c r="D76">
        <v>-19.14</v>
      </c>
    </row>
    <row r="77" spans="1:4" x14ac:dyDescent="0.25">
      <c r="A77" t="s">
        <v>77</v>
      </c>
      <c r="B77">
        <v>2019</v>
      </c>
      <c r="C77">
        <v>-0.9</v>
      </c>
      <c r="D77">
        <v>-4.58</v>
      </c>
    </row>
    <row r="78" spans="1:4" x14ac:dyDescent="0.25">
      <c r="A78" t="s">
        <v>78</v>
      </c>
      <c r="B78">
        <v>2020</v>
      </c>
      <c r="C78">
        <v>-0.2</v>
      </c>
      <c r="D78">
        <v>-17.309999999999999</v>
      </c>
    </row>
    <row r="79" spans="1:4" x14ac:dyDescent="0.25">
      <c r="A79" t="s">
        <v>79</v>
      </c>
      <c r="B79">
        <v>2020</v>
      </c>
      <c r="C79">
        <v>-0.64</v>
      </c>
      <c r="D79">
        <v>-53.3</v>
      </c>
    </row>
    <row r="80" spans="1:4" x14ac:dyDescent="0.25">
      <c r="A80" t="s">
        <v>80</v>
      </c>
      <c r="B80">
        <v>2020</v>
      </c>
      <c r="C80">
        <v>-0.61</v>
      </c>
      <c r="D80">
        <v>-27.44</v>
      </c>
    </row>
    <row r="81" spans="1:4" x14ac:dyDescent="0.25">
      <c r="A81" t="s">
        <v>81</v>
      </c>
      <c r="B81">
        <v>2020</v>
      </c>
      <c r="C81">
        <v>-0.82</v>
      </c>
      <c r="D81">
        <v>-25.26</v>
      </c>
    </row>
    <row r="82" spans="1:4" x14ac:dyDescent="0.25">
      <c r="A82" t="s">
        <v>82</v>
      </c>
      <c r="B82">
        <v>2021</v>
      </c>
      <c r="C82">
        <v>-1.31</v>
      </c>
      <c r="D82">
        <v>28.13</v>
      </c>
    </row>
    <row r="83" spans="1:4" x14ac:dyDescent="0.25">
      <c r="A83" t="s">
        <v>83</v>
      </c>
      <c r="B83">
        <v>2021</v>
      </c>
      <c r="C83">
        <v>-0.75</v>
      </c>
      <c r="D83">
        <v>136.71</v>
      </c>
    </row>
    <row r="84" spans="1:4" x14ac:dyDescent="0.25">
      <c r="A84" t="s">
        <v>84</v>
      </c>
      <c r="B84">
        <v>2021</v>
      </c>
      <c r="C84">
        <v>0.78</v>
      </c>
      <c r="D84">
        <v>72.69</v>
      </c>
    </row>
    <row r="85" spans="1:4" x14ac:dyDescent="0.25">
      <c r="A85" t="s">
        <v>85</v>
      </c>
      <c r="B85">
        <v>2021</v>
      </c>
      <c r="C85">
        <v>0.86</v>
      </c>
      <c r="D85">
        <v>81.81</v>
      </c>
    </row>
    <row r="86" spans="1:4" x14ac:dyDescent="0.25">
      <c r="A86" t="s">
        <v>86</v>
      </c>
      <c r="B86">
        <v>2022</v>
      </c>
      <c r="C86">
        <v>1.59</v>
      </c>
      <c r="D86">
        <v>63.85</v>
      </c>
    </row>
    <row r="87" spans="1:4" x14ac:dyDescent="0.25">
      <c r="A87" t="s">
        <v>87</v>
      </c>
      <c r="B87">
        <v>2022</v>
      </c>
      <c r="C87">
        <v>1.77</v>
      </c>
      <c r="D87">
        <v>64.58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R45" sqref="R45"/>
    </sheetView>
  </sheetViews>
  <sheetFormatPr defaultRowHeight="15" x14ac:dyDescent="0.25"/>
  <sheetData>
    <row r="1" spans="1:2" x14ac:dyDescent="0.25">
      <c r="A1" t="s">
        <v>0</v>
      </c>
      <c r="B1" t="s">
        <v>337</v>
      </c>
    </row>
    <row r="2" spans="1:2" x14ac:dyDescent="0.25">
      <c r="A2" t="s">
        <v>338</v>
      </c>
      <c r="B2">
        <v>0.52</v>
      </c>
    </row>
    <row r="3" spans="1:2" x14ac:dyDescent="0.25">
      <c r="A3" t="s">
        <v>339</v>
      </c>
      <c r="B3">
        <v>0.56000000000000005</v>
      </c>
    </row>
    <row r="4" spans="1:2" x14ac:dyDescent="0.25">
      <c r="A4" t="s">
        <v>340</v>
      </c>
      <c r="B4">
        <v>0.45</v>
      </c>
    </row>
    <row r="5" spans="1:2" x14ac:dyDescent="0.25">
      <c r="A5" t="s">
        <v>341</v>
      </c>
      <c r="B5">
        <v>0.42</v>
      </c>
    </row>
    <row r="6" spans="1:2" x14ac:dyDescent="0.25">
      <c r="A6" t="s">
        <v>2</v>
      </c>
      <c r="B6">
        <v>0.56000000000000005</v>
      </c>
    </row>
    <row r="7" spans="1:2" x14ac:dyDescent="0.25">
      <c r="A7" t="s">
        <v>3</v>
      </c>
      <c r="B7">
        <v>0.68</v>
      </c>
    </row>
    <row r="8" spans="1:2" x14ac:dyDescent="0.25">
      <c r="A8" t="s">
        <v>4</v>
      </c>
      <c r="B8">
        <v>0.64</v>
      </c>
    </row>
    <row r="9" spans="1:2" x14ac:dyDescent="0.25">
      <c r="A9" t="s">
        <v>5</v>
      </c>
      <c r="B9">
        <v>0.56000000000000005</v>
      </c>
    </row>
    <row r="10" spans="1:2" x14ac:dyDescent="0.25">
      <c r="A10" t="s">
        <v>6</v>
      </c>
      <c r="B10">
        <v>0.62</v>
      </c>
    </row>
    <row r="11" spans="1:2" x14ac:dyDescent="0.25">
      <c r="A11" t="s">
        <v>7</v>
      </c>
      <c r="B11">
        <v>0.74</v>
      </c>
    </row>
    <row r="12" spans="1:2" x14ac:dyDescent="0.25">
      <c r="A12" t="s">
        <v>8</v>
      </c>
      <c r="B12">
        <v>0.72</v>
      </c>
    </row>
    <row r="13" spans="1:2" x14ac:dyDescent="0.25">
      <c r="A13" t="s">
        <v>9</v>
      </c>
      <c r="B13">
        <v>0.54</v>
      </c>
    </row>
    <row r="14" spans="1:2" x14ac:dyDescent="0.25">
      <c r="A14" t="s">
        <v>10</v>
      </c>
      <c r="B14">
        <v>0.64</v>
      </c>
    </row>
    <row r="15" spans="1:2" x14ac:dyDescent="0.25">
      <c r="A15" t="s">
        <v>11</v>
      </c>
      <c r="B15">
        <v>0.91</v>
      </c>
    </row>
    <row r="16" spans="1:2" x14ac:dyDescent="0.25">
      <c r="A16" t="s">
        <v>12</v>
      </c>
      <c r="B16">
        <v>0.78</v>
      </c>
    </row>
    <row r="17" spans="1:2" x14ac:dyDescent="0.25">
      <c r="A17" t="s">
        <v>13</v>
      </c>
      <c r="B17">
        <v>0.59</v>
      </c>
    </row>
    <row r="18" spans="1:2" x14ac:dyDescent="0.25">
      <c r="A18" t="s">
        <v>14</v>
      </c>
      <c r="B18">
        <v>0.7</v>
      </c>
    </row>
    <row r="19" spans="1:2" x14ac:dyDescent="0.25">
      <c r="A19" t="s">
        <v>15</v>
      </c>
      <c r="B19">
        <v>0.9</v>
      </c>
    </row>
    <row r="20" spans="1:2" x14ac:dyDescent="0.25">
      <c r="A20" t="s">
        <v>16</v>
      </c>
      <c r="B20">
        <v>0.85</v>
      </c>
    </row>
    <row r="21" spans="1:2" x14ac:dyDescent="0.25">
      <c r="A21" t="s">
        <v>17</v>
      </c>
      <c r="B21">
        <v>0.71</v>
      </c>
    </row>
    <row r="22" spans="1:2" x14ac:dyDescent="0.25">
      <c r="A22" t="s">
        <v>18</v>
      </c>
      <c r="B22">
        <v>0.83</v>
      </c>
    </row>
    <row r="23" spans="1:2" x14ac:dyDescent="0.25">
      <c r="A23" t="s">
        <v>19</v>
      </c>
      <c r="B23">
        <v>0.98</v>
      </c>
    </row>
    <row r="24" spans="1:2" x14ac:dyDescent="0.25">
      <c r="A24" t="s">
        <v>20</v>
      </c>
      <c r="B24">
        <v>0.96</v>
      </c>
    </row>
    <row r="25" spans="1:2" x14ac:dyDescent="0.25">
      <c r="A25" t="s">
        <v>21</v>
      </c>
      <c r="B25">
        <v>1.04</v>
      </c>
    </row>
    <row r="26" spans="1:2" x14ac:dyDescent="0.25">
      <c r="A26" t="s">
        <v>22</v>
      </c>
      <c r="B26">
        <v>1</v>
      </c>
    </row>
    <row r="27" spans="1:2" x14ac:dyDescent="0.25">
      <c r="A27" t="s">
        <v>23</v>
      </c>
      <c r="B27">
        <v>1.1599999999999999</v>
      </c>
    </row>
    <row r="28" spans="1:2" x14ac:dyDescent="0.25">
      <c r="A28" t="s">
        <v>24</v>
      </c>
      <c r="B28">
        <v>1.03</v>
      </c>
    </row>
    <row r="29" spans="1:2" x14ac:dyDescent="0.25">
      <c r="A29" t="s">
        <v>25</v>
      </c>
      <c r="B29">
        <v>0.79</v>
      </c>
    </row>
    <row r="30" spans="1:2" x14ac:dyDescent="0.25">
      <c r="A30" t="s">
        <v>26</v>
      </c>
      <c r="B30">
        <v>0.88</v>
      </c>
    </row>
    <row r="31" spans="1:2" x14ac:dyDescent="0.25">
      <c r="A31" t="s">
        <v>27</v>
      </c>
      <c r="B31">
        <v>1.24</v>
      </c>
    </row>
    <row r="32" spans="1:2" x14ac:dyDescent="0.25">
      <c r="A32" t="s">
        <v>28</v>
      </c>
      <c r="B32">
        <v>1.1000000000000001</v>
      </c>
    </row>
    <row r="33" spans="1:2" x14ac:dyDescent="0.25">
      <c r="A33" t="s">
        <v>29</v>
      </c>
      <c r="B33">
        <v>0.86</v>
      </c>
    </row>
    <row r="34" spans="1:2" x14ac:dyDescent="0.25">
      <c r="A34" t="s">
        <v>30</v>
      </c>
      <c r="B34">
        <v>0.78</v>
      </c>
    </row>
    <row r="35" spans="1:2" x14ac:dyDescent="0.25">
      <c r="A35" t="s">
        <v>31</v>
      </c>
      <c r="B35">
        <v>1.06</v>
      </c>
    </row>
    <row r="36" spans="1:2" x14ac:dyDescent="0.25">
      <c r="A36" t="s">
        <v>32</v>
      </c>
      <c r="B36">
        <v>0.91</v>
      </c>
    </row>
    <row r="37" spans="1:2" x14ac:dyDescent="0.25">
      <c r="A37" t="s">
        <v>33</v>
      </c>
      <c r="B37">
        <v>0.86</v>
      </c>
    </row>
    <row r="38" spans="1:2" x14ac:dyDescent="0.25">
      <c r="A38" t="s">
        <v>34</v>
      </c>
      <c r="B38">
        <v>0.94</v>
      </c>
    </row>
    <row r="39" spans="1:2" x14ac:dyDescent="0.25">
      <c r="A39" t="s">
        <v>35</v>
      </c>
      <c r="B39">
        <v>0.76</v>
      </c>
    </row>
    <row r="40" spans="1:2" x14ac:dyDescent="0.25">
      <c r="A40" t="s">
        <v>36</v>
      </c>
      <c r="B40">
        <v>0.68</v>
      </c>
    </row>
    <row r="41" spans="1:2" x14ac:dyDescent="0.25">
      <c r="A41" t="s">
        <v>37</v>
      </c>
      <c r="B41">
        <v>0.55000000000000004</v>
      </c>
    </row>
    <row r="42" spans="1:2" x14ac:dyDescent="0.25">
      <c r="A42" t="s">
        <v>38</v>
      </c>
      <c r="B42">
        <v>0.49</v>
      </c>
    </row>
    <row r="43" spans="1:2" x14ac:dyDescent="0.25">
      <c r="A43" t="s">
        <v>39</v>
      </c>
      <c r="B43">
        <v>0.63</v>
      </c>
    </row>
    <row r="44" spans="1:2" x14ac:dyDescent="0.25">
      <c r="A44" t="s">
        <v>40</v>
      </c>
      <c r="B44">
        <v>0.72</v>
      </c>
    </row>
    <row r="45" spans="1:2" x14ac:dyDescent="0.25">
      <c r="A45" t="s">
        <v>41</v>
      </c>
      <c r="B45">
        <v>0.32</v>
      </c>
    </row>
    <row r="46" spans="1:2" x14ac:dyDescent="0.25">
      <c r="A46" t="s">
        <v>42</v>
      </c>
      <c r="B46">
        <v>0.34</v>
      </c>
    </row>
    <row r="47" spans="1:2" x14ac:dyDescent="0.25">
      <c r="A47" t="s">
        <v>43</v>
      </c>
      <c r="B47">
        <v>0.55000000000000004</v>
      </c>
    </row>
    <row r="48" spans="1:2" x14ac:dyDescent="0.25">
      <c r="A48" t="s">
        <v>44</v>
      </c>
      <c r="B48">
        <v>0.24</v>
      </c>
    </row>
    <row r="49" spans="1:2" x14ac:dyDescent="0.25">
      <c r="A49" t="s">
        <v>45</v>
      </c>
      <c r="B49">
        <v>0.06</v>
      </c>
    </row>
    <row r="50" spans="1:2" x14ac:dyDescent="0.25">
      <c r="A50" t="s">
        <v>46</v>
      </c>
      <c r="B50">
        <v>0.24</v>
      </c>
    </row>
    <row r="51" spans="1:2" x14ac:dyDescent="0.25">
      <c r="A51" t="s">
        <v>47</v>
      </c>
      <c r="B51">
        <v>0.28999999999999998</v>
      </c>
    </row>
    <row r="52" spans="1:2" x14ac:dyDescent="0.25">
      <c r="A52" t="s">
        <v>48</v>
      </c>
      <c r="B52">
        <v>0.2</v>
      </c>
    </row>
    <row r="53" spans="1:2" x14ac:dyDescent="0.25">
      <c r="A53" t="s">
        <v>49</v>
      </c>
      <c r="B53">
        <v>-0.1</v>
      </c>
    </row>
    <row r="54" spans="1:2" x14ac:dyDescent="0.25">
      <c r="A54" t="s">
        <v>50</v>
      </c>
      <c r="B54">
        <v>0.04</v>
      </c>
    </row>
    <row r="55" spans="1:2" x14ac:dyDescent="0.25">
      <c r="A55" t="s">
        <v>51</v>
      </c>
      <c r="B55">
        <v>0.41</v>
      </c>
    </row>
    <row r="56" spans="1:2" x14ac:dyDescent="0.25">
      <c r="A56" t="s">
        <v>52</v>
      </c>
      <c r="B56">
        <v>0.17</v>
      </c>
    </row>
    <row r="57" spans="1:2" x14ac:dyDescent="0.25">
      <c r="A57" t="s">
        <v>53</v>
      </c>
      <c r="B57">
        <v>-0.08</v>
      </c>
    </row>
    <row r="58" spans="1:2" x14ac:dyDescent="0.25">
      <c r="A58" t="s">
        <v>54</v>
      </c>
      <c r="B58">
        <v>-0.1</v>
      </c>
    </row>
    <row r="59" spans="1:2" x14ac:dyDescent="0.25">
      <c r="A59" t="s">
        <v>55</v>
      </c>
      <c r="B59">
        <v>0.21</v>
      </c>
    </row>
    <row r="60" spans="1:2" x14ac:dyDescent="0.25">
      <c r="A60" t="s">
        <v>56</v>
      </c>
      <c r="B60">
        <v>0.13</v>
      </c>
    </row>
    <row r="61" spans="1:2" x14ac:dyDescent="0.25">
      <c r="A61" t="s">
        <v>57</v>
      </c>
      <c r="B61">
        <v>-0.08</v>
      </c>
    </row>
    <row r="62" spans="1:2" x14ac:dyDescent="0.25">
      <c r="A62" t="s">
        <v>58</v>
      </c>
      <c r="B62">
        <v>-0.03</v>
      </c>
    </row>
    <row r="63" spans="1:2" x14ac:dyDescent="0.25">
      <c r="A63" t="s">
        <v>59</v>
      </c>
      <c r="B63">
        <v>0.21</v>
      </c>
    </row>
    <row r="64" spans="1:2" x14ac:dyDescent="0.25">
      <c r="A64" t="s">
        <v>60</v>
      </c>
      <c r="B64">
        <v>0.2</v>
      </c>
    </row>
    <row r="65" spans="1:2" x14ac:dyDescent="0.25">
      <c r="A65" t="s">
        <v>61</v>
      </c>
      <c r="B65">
        <v>-0.18</v>
      </c>
    </row>
    <row r="66" spans="1:2" x14ac:dyDescent="0.25">
      <c r="A66" t="s">
        <v>62</v>
      </c>
      <c r="B66">
        <v>-0.23</v>
      </c>
    </row>
    <row r="67" spans="1:2" x14ac:dyDescent="0.25">
      <c r="A67" t="s">
        <v>63</v>
      </c>
      <c r="B67">
        <v>0.14000000000000001</v>
      </c>
    </row>
    <row r="68" spans="1:2" x14ac:dyDescent="0.25">
      <c r="A68" t="s">
        <v>64</v>
      </c>
      <c r="B68">
        <v>0.12</v>
      </c>
    </row>
    <row r="69" spans="1:2" x14ac:dyDescent="0.25">
      <c r="A69" t="s">
        <v>65</v>
      </c>
      <c r="B69">
        <v>-0.26</v>
      </c>
    </row>
    <row r="70" spans="1:2" x14ac:dyDescent="0.25">
      <c r="A70" t="s">
        <v>66</v>
      </c>
      <c r="B70">
        <v>-0.25</v>
      </c>
    </row>
    <row r="71" spans="1:2" x14ac:dyDescent="0.25">
      <c r="A71" t="s">
        <v>67</v>
      </c>
      <c r="B71">
        <v>0.05</v>
      </c>
    </row>
    <row r="72" spans="1:2" x14ac:dyDescent="0.25">
      <c r="A72" t="s">
        <v>68</v>
      </c>
      <c r="B72">
        <v>0.01</v>
      </c>
    </row>
    <row r="73" spans="1:2" x14ac:dyDescent="0.25">
      <c r="A73" t="s">
        <v>69</v>
      </c>
      <c r="B73">
        <v>-0.56000000000000005</v>
      </c>
    </row>
    <row r="74" spans="1:2" x14ac:dyDescent="0.25">
      <c r="A74" t="s">
        <v>70</v>
      </c>
      <c r="B74">
        <v>-0.42</v>
      </c>
    </row>
    <row r="75" spans="1:2" x14ac:dyDescent="0.25">
      <c r="A75" t="s">
        <v>71</v>
      </c>
      <c r="B75">
        <v>0.06</v>
      </c>
    </row>
    <row r="76" spans="1:2" x14ac:dyDescent="0.25">
      <c r="A76" t="s">
        <v>72</v>
      </c>
      <c r="B76">
        <v>-0.03</v>
      </c>
    </row>
    <row r="77" spans="1:2" x14ac:dyDescent="0.25">
      <c r="A77" t="s">
        <v>73</v>
      </c>
      <c r="B77">
        <v>-0.63</v>
      </c>
    </row>
    <row r="78" spans="1:2" x14ac:dyDescent="0.25">
      <c r="A78" t="s">
        <v>74</v>
      </c>
      <c r="B78">
        <v>-0.34</v>
      </c>
    </row>
    <row r="79" spans="1:2" x14ac:dyDescent="0.25">
      <c r="A79" t="s">
        <v>75</v>
      </c>
      <c r="B79">
        <v>0.21</v>
      </c>
    </row>
    <row r="80" spans="1:2" x14ac:dyDescent="0.25">
      <c r="A80" t="s">
        <v>76</v>
      </c>
      <c r="B80">
        <v>0.11</v>
      </c>
    </row>
    <row r="81" spans="1:2" x14ac:dyDescent="0.25">
      <c r="A81" t="s">
        <v>77</v>
      </c>
      <c r="B81">
        <v>-0.41</v>
      </c>
    </row>
    <row r="82" spans="1:2" x14ac:dyDescent="0.25">
      <c r="A82" t="s">
        <v>78</v>
      </c>
      <c r="B82">
        <v>-0.32</v>
      </c>
    </row>
    <row r="83" spans="1:2" x14ac:dyDescent="0.25">
      <c r="A83" t="s">
        <v>79</v>
      </c>
      <c r="B83">
        <v>-0.04</v>
      </c>
    </row>
    <row r="84" spans="1:2" x14ac:dyDescent="0.25">
      <c r="A84" t="s">
        <v>80</v>
      </c>
      <c r="B84">
        <v>-0.1</v>
      </c>
    </row>
    <row r="85" spans="1:2" x14ac:dyDescent="0.25">
      <c r="A85" t="s">
        <v>81</v>
      </c>
      <c r="B85">
        <v>-0.33</v>
      </c>
    </row>
    <row r="86" spans="1:2" x14ac:dyDescent="0.25">
      <c r="A86" t="s">
        <v>82</v>
      </c>
      <c r="B86">
        <v>-0.11</v>
      </c>
    </row>
    <row r="87" spans="1:2" x14ac:dyDescent="0.25">
      <c r="A87" t="s">
        <v>83</v>
      </c>
      <c r="B87">
        <v>0.14000000000000001</v>
      </c>
    </row>
    <row r="88" spans="1:2" x14ac:dyDescent="0.25">
      <c r="A88" t="s">
        <v>84</v>
      </c>
      <c r="B88">
        <v>-0.02</v>
      </c>
    </row>
    <row r="89" spans="1:2" x14ac:dyDescent="0.25">
      <c r="A89" t="s">
        <v>85</v>
      </c>
      <c r="B89">
        <v>-0.45</v>
      </c>
    </row>
    <row r="90" spans="1:2" x14ac:dyDescent="0.25">
      <c r="A90" t="s">
        <v>86</v>
      </c>
      <c r="B90">
        <v>-0.37</v>
      </c>
    </row>
    <row r="91" spans="1:2" x14ac:dyDescent="0.25">
      <c r="A91" t="s">
        <v>87</v>
      </c>
      <c r="B91">
        <v>-0.19</v>
      </c>
    </row>
    <row r="92" spans="1:2" x14ac:dyDescent="0.25">
      <c r="A92" t="s">
        <v>88</v>
      </c>
      <c r="B92">
        <v>-0.31</v>
      </c>
    </row>
    <row r="93" spans="1:2" x14ac:dyDescent="0.25">
      <c r="A93" t="s">
        <v>89</v>
      </c>
      <c r="B93">
        <v>-0.45</v>
      </c>
    </row>
    <row r="94" spans="1:2" x14ac:dyDescent="0.25">
      <c r="A94" t="s">
        <v>90</v>
      </c>
      <c r="B94">
        <v>-0.36</v>
      </c>
    </row>
    <row r="95" spans="1:2" x14ac:dyDescent="0.25">
      <c r="A95" t="s">
        <v>91</v>
      </c>
      <c r="B95">
        <v>-0.05</v>
      </c>
    </row>
    <row r="96" spans="1:2" x14ac:dyDescent="0.25">
      <c r="A96" t="s">
        <v>92</v>
      </c>
      <c r="B96">
        <v>-0.31</v>
      </c>
    </row>
    <row r="97" spans="1:2" x14ac:dyDescent="0.25">
      <c r="A97" t="s">
        <v>93</v>
      </c>
      <c r="B97">
        <v>-0.25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1134"/>
  <sheetViews>
    <sheetView workbookViewId="0">
      <selection activeCell="A20" sqref="A20"/>
    </sheetView>
  </sheetViews>
  <sheetFormatPr defaultRowHeight="15" x14ac:dyDescent="0.25"/>
  <cols>
    <col min="1" max="1" width="87.7109375" style="2" bestFit="1" customWidth="1"/>
    <col min="8" max="8" width="13.140625" bestFit="1" customWidth="1"/>
    <col min="9" max="9" width="78.7109375" bestFit="1" customWidth="1"/>
    <col min="10" max="10" width="16.85546875" bestFit="1" customWidth="1"/>
    <col min="11" max="11" width="6" bestFit="1" customWidth="1"/>
    <col min="12" max="12" width="6" customWidth="1"/>
    <col min="13" max="14" width="6" bestFit="1" customWidth="1"/>
    <col min="15" max="15" width="12" bestFit="1" customWidth="1"/>
    <col min="16" max="32" width="6" bestFit="1" customWidth="1"/>
    <col min="33" max="33" width="5" bestFit="1" customWidth="1"/>
    <col min="34" max="39" width="6" bestFit="1" customWidth="1"/>
    <col min="40" max="40" width="5" bestFit="1" customWidth="1"/>
    <col min="41" max="55" width="6" bestFit="1" customWidth="1"/>
    <col min="56" max="56" width="5" bestFit="1" customWidth="1"/>
    <col min="57" max="65" width="6" bestFit="1" customWidth="1"/>
    <col min="66" max="66" width="5" bestFit="1" customWidth="1"/>
    <col min="67" max="75" width="6" bestFit="1" customWidth="1"/>
    <col min="76" max="76" width="5" bestFit="1" customWidth="1"/>
    <col min="77" max="86" width="6" bestFit="1" customWidth="1"/>
    <col min="87" max="87" width="5" bestFit="1" customWidth="1"/>
    <col min="88" max="91" width="6" bestFit="1" customWidth="1"/>
    <col min="92" max="92" width="4" bestFit="1" customWidth="1"/>
    <col min="93" max="93" width="6" bestFit="1" customWidth="1"/>
    <col min="94" max="94" width="5" bestFit="1" customWidth="1"/>
    <col min="95" max="108" width="6" bestFit="1" customWidth="1"/>
    <col min="109" max="109" width="5" bestFit="1" customWidth="1"/>
    <col min="110" max="123" width="6" bestFit="1" customWidth="1"/>
    <col min="124" max="124" width="5" bestFit="1" customWidth="1"/>
    <col min="125" max="132" width="6" bestFit="1" customWidth="1"/>
    <col min="133" max="133" width="5" bestFit="1" customWidth="1"/>
    <col min="134" max="138" width="6" bestFit="1" customWidth="1"/>
    <col min="139" max="139" width="5" bestFit="1" customWidth="1"/>
    <col min="140" max="148" width="6" bestFit="1" customWidth="1"/>
    <col min="149" max="149" width="5" bestFit="1" customWidth="1"/>
    <col min="150" max="157" width="6" bestFit="1" customWidth="1"/>
    <col min="158" max="158" width="5" bestFit="1" customWidth="1"/>
    <col min="159" max="175" width="6" bestFit="1" customWidth="1"/>
    <col min="176" max="176" width="5" bestFit="1" customWidth="1"/>
    <col min="177" max="190" width="6" bestFit="1" customWidth="1"/>
    <col min="191" max="191" width="5" bestFit="1" customWidth="1"/>
    <col min="192" max="204" width="6" bestFit="1" customWidth="1"/>
    <col min="205" max="205" width="5" bestFit="1" customWidth="1"/>
    <col min="206" max="248" width="6" bestFit="1" customWidth="1"/>
    <col min="249" max="249" width="5" bestFit="1" customWidth="1"/>
    <col min="250" max="251" width="6" bestFit="1" customWidth="1"/>
    <col min="252" max="252" width="5" bestFit="1" customWidth="1"/>
    <col min="253" max="257" width="6" bestFit="1" customWidth="1"/>
    <col min="258" max="258" width="5" bestFit="1" customWidth="1"/>
    <col min="259" max="287" width="6" bestFit="1" customWidth="1"/>
    <col min="288" max="288" width="4" bestFit="1" customWidth="1"/>
    <col min="289" max="296" width="6" bestFit="1" customWidth="1"/>
    <col min="297" max="297" width="5" bestFit="1" customWidth="1"/>
    <col min="298" max="304" width="6" bestFit="1" customWidth="1"/>
    <col min="305" max="305" width="5" bestFit="1" customWidth="1"/>
    <col min="306" max="312" width="6" bestFit="1" customWidth="1"/>
    <col min="313" max="313" width="5" bestFit="1" customWidth="1"/>
    <col min="314" max="326" width="6" bestFit="1" customWidth="1"/>
    <col min="327" max="327" width="5" bestFit="1" customWidth="1"/>
    <col min="328" max="335" width="6" bestFit="1" customWidth="1"/>
    <col min="336" max="336" width="5" bestFit="1" customWidth="1"/>
    <col min="337" max="344" width="6" bestFit="1" customWidth="1"/>
    <col min="345" max="345" width="4" bestFit="1" customWidth="1"/>
    <col min="346" max="349" width="6" bestFit="1" customWidth="1"/>
    <col min="350" max="350" width="5" bestFit="1" customWidth="1"/>
    <col min="351" max="355" width="6" bestFit="1" customWidth="1"/>
    <col min="356" max="356" width="5" bestFit="1" customWidth="1"/>
    <col min="357" max="375" width="6" bestFit="1" customWidth="1"/>
    <col min="376" max="376" width="5" bestFit="1" customWidth="1"/>
    <col min="377" max="389" width="6" bestFit="1" customWidth="1"/>
    <col min="390" max="390" width="5" bestFit="1" customWidth="1"/>
    <col min="391" max="392" width="6" bestFit="1" customWidth="1"/>
    <col min="393" max="393" width="4" bestFit="1" customWidth="1"/>
    <col min="394" max="411" width="6" bestFit="1" customWidth="1"/>
    <col min="412" max="412" width="5" bestFit="1" customWidth="1"/>
    <col min="413" max="424" width="6" bestFit="1" customWidth="1"/>
    <col min="425" max="425" width="5" bestFit="1" customWidth="1"/>
    <col min="426" max="432" width="6" bestFit="1" customWidth="1"/>
    <col min="433" max="433" width="4" bestFit="1" customWidth="1"/>
    <col min="434" max="438" width="6" bestFit="1" customWidth="1"/>
    <col min="439" max="440" width="5" bestFit="1" customWidth="1"/>
    <col min="441" max="449" width="6" bestFit="1" customWidth="1"/>
    <col min="450" max="450" width="5" bestFit="1" customWidth="1"/>
    <col min="451" max="454" width="6" bestFit="1" customWidth="1"/>
    <col min="455" max="455" width="5" bestFit="1" customWidth="1"/>
    <col min="456" max="460" width="6" bestFit="1" customWidth="1"/>
    <col min="461" max="461" width="5" bestFit="1" customWidth="1"/>
    <col min="462" max="478" width="6" bestFit="1" customWidth="1"/>
    <col min="479" max="479" width="5" bestFit="1" customWidth="1"/>
    <col min="480" max="505" width="6" bestFit="1" customWidth="1"/>
    <col min="506" max="506" width="5" bestFit="1" customWidth="1"/>
    <col min="507" max="517" width="6" bestFit="1" customWidth="1"/>
    <col min="518" max="518" width="4" bestFit="1" customWidth="1"/>
    <col min="519" max="543" width="6" bestFit="1" customWidth="1"/>
    <col min="544" max="544" width="5" bestFit="1" customWidth="1"/>
    <col min="545" max="548" width="6" bestFit="1" customWidth="1"/>
    <col min="549" max="549" width="5" bestFit="1" customWidth="1"/>
    <col min="550" max="553" width="6" bestFit="1" customWidth="1"/>
    <col min="554" max="554" width="5" bestFit="1" customWidth="1"/>
    <col min="555" max="597" width="6" bestFit="1" customWidth="1"/>
    <col min="598" max="598" width="5" bestFit="1" customWidth="1"/>
    <col min="599" max="609" width="6" bestFit="1" customWidth="1"/>
    <col min="610" max="610" width="5" bestFit="1" customWidth="1"/>
    <col min="611" max="625" width="6" bestFit="1" customWidth="1"/>
    <col min="626" max="626" width="5" bestFit="1" customWidth="1"/>
    <col min="627" max="631" width="6" bestFit="1" customWidth="1"/>
    <col min="632" max="632" width="5" bestFit="1" customWidth="1"/>
    <col min="633" max="638" width="6" bestFit="1" customWidth="1"/>
    <col min="639" max="639" width="5" bestFit="1" customWidth="1"/>
    <col min="640" max="644" width="6" bestFit="1" customWidth="1"/>
    <col min="645" max="645" width="2" bestFit="1" customWidth="1"/>
    <col min="646" max="650" width="6" bestFit="1" customWidth="1"/>
    <col min="651" max="651" width="5" bestFit="1" customWidth="1"/>
    <col min="652" max="661" width="6" bestFit="1" customWidth="1"/>
    <col min="662" max="662" width="5" bestFit="1" customWidth="1"/>
    <col min="663" max="665" width="6" bestFit="1" customWidth="1"/>
    <col min="666" max="666" width="5" bestFit="1" customWidth="1"/>
    <col min="667" max="675" width="6" bestFit="1" customWidth="1"/>
    <col min="676" max="676" width="5" bestFit="1" customWidth="1"/>
    <col min="677" max="677" width="6" bestFit="1" customWidth="1"/>
    <col min="678" max="678" width="5" bestFit="1" customWidth="1"/>
    <col min="679" max="679" width="6" bestFit="1" customWidth="1"/>
    <col min="680" max="680" width="5" bestFit="1" customWidth="1"/>
    <col min="681" max="684" width="6" bestFit="1" customWidth="1"/>
    <col min="685" max="685" width="5" bestFit="1" customWidth="1"/>
    <col min="686" max="698" width="6" bestFit="1" customWidth="1"/>
    <col min="699" max="699" width="5" bestFit="1" customWidth="1"/>
    <col min="700" max="720" width="6" bestFit="1" customWidth="1"/>
    <col min="721" max="721" width="5" bestFit="1" customWidth="1"/>
    <col min="722" max="744" width="6" bestFit="1" customWidth="1"/>
    <col min="745" max="745" width="5" bestFit="1" customWidth="1"/>
    <col min="746" max="747" width="6" bestFit="1" customWidth="1"/>
    <col min="748" max="748" width="5" bestFit="1" customWidth="1"/>
    <col min="749" max="751" width="6" bestFit="1" customWidth="1"/>
    <col min="752" max="752" width="5" bestFit="1" customWidth="1"/>
    <col min="753" max="757" width="6" bestFit="1" customWidth="1"/>
    <col min="758" max="758" width="5" bestFit="1" customWidth="1"/>
    <col min="759" max="790" width="6" bestFit="1" customWidth="1"/>
    <col min="791" max="791" width="5" bestFit="1" customWidth="1"/>
    <col min="792" max="792" width="6" bestFit="1" customWidth="1"/>
    <col min="793" max="793" width="5" bestFit="1" customWidth="1"/>
    <col min="794" max="800" width="6" bestFit="1" customWidth="1"/>
    <col min="801" max="801" width="5" bestFit="1" customWidth="1"/>
    <col min="802" max="836" width="6" bestFit="1" customWidth="1"/>
    <col min="837" max="837" width="5" bestFit="1" customWidth="1"/>
    <col min="838" max="840" width="6" bestFit="1" customWidth="1"/>
    <col min="841" max="841" width="5" bestFit="1" customWidth="1"/>
    <col min="842" max="847" width="6" bestFit="1" customWidth="1"/>
    <col min="848" max="848" width="5" bestFit="1" customWidth="1"/>
    <col min="849" max="851" width="6" bestFit="1" customWidth="1"/>
    <col min="852" max="852" width="5" bestFit="1" customWidth="1"/>
    <col min="853" max="858" width="6" bestFit="1" customWidth="1"/>
    <col min="859" max="859" width="5" bestFit="1" customWidth="1"/>
    <col min="860" max="866" width="6" bestFit="1" customWidth="1"/>
    <col min="867" max="867" width="5" bestFit="1" customWidth="1"/>
    <col min="868" max="875" width="6" bestFit="1" customWidth="1"/>
    <col min="876" max="876" width="5" bestFit="1" customWidth="1"/>
    <col min="877" max="881" width="6" bestFit="1" customWidth="1"/>
    <col min="882" max="882" width="5" bestFit="1" customWidth="1"/>
    <col min="883" max="883" width="6" bestFit="1" customWidth="1"/>
    <col min="884" max="884" width="5" bestFit="1" customWidth="1"/>
    <col min="885" max="886" width="6" bestFit="1" customWidth="1"/>
    <col min="887" max="887" width="5" bestFit="1" customWidth="1"/>
    <col min="888" max="894" width="6" bestFit="1" customWidth="1"/>
    <col min="895" max="895" width="5" bestFit="1" customWidth="1"/>
    <col min="896" max="910" width="6" bestFit="1" customWidth="1"/>
    <col min="911" max="911" width="5" bestFit="1" customWidth="1"/>
    <col min="912" max="917" width="6" bestFit="1" customWidth="1"/>
    <col min="918" max="919" width="5" bestFit="1" customWidth="1"/>
    <col min="920" max="928" width="6" bestFit="1" customWidth="1"/>
    <col min="929" max="929" width="11.28515625" bestFit="1" customWidth="1"/>
    <col min="930" max="931" width="9.7109375" bestFit="1" customWidth="1"/>
    <col min="932" max="932" width="8.7109375" bestFit="1" customWidth="1"/>
    <col min="933" max="937" width="9.7109375" bestFit="1" customWidth="1"/>
    <col min="938" max="940" width="10.7109375" bestFit="1" customWidth="1"/>
    <col min="941" max="941" width="9.7109375" bestFit="1" customWidth="1"/>
    <col min="942" max="944" width="10.7109375" bestFit="1" customWidth="1"/>
    <col min="945" max="945" width="9.7109375" bestFit="1" customWidth="1"/>
    <col min="946" max="949" width="10.7109375" bestFit="1" customWidth="1"/>
    <col min="950" max="950" width="8.7109375" bestFit="1" customWidth="1"/>
    <col min="951" max="953" width="9.7109375" bestFit="1" customWidth="1"/>
    <col min="954" max="954" width="8.7109375" bestFit="1" customWidth="1"/>
    <col min="955" max="957" width="9.7109375" bestFit="1" customWidth="1"/>
    <col min="958" max="958" width="8.7109375" bestFit="1" customWidth="1"/>
    <col min="959" max="961" width="9.7109375" bestFit="1" customWidth="1"/>
    <col min="962" max="963" width="8.7109375" bestFit="1" customWidth="1"/>
    <col min="964" max="966" width="9.7109375" bestFit="1" customWidth="1"/>
    <col min="967" max="967" width="8.7109375" bestFit="1" customWidth="1"/>
    <col min="968" max="970" width="9.7109375" bestFit="1" customWidth="1"/>
    <col min="971" max="971" width="8.7109375" bestFit="1" customWidth="1"/>
    <col min="972" max="974" width="9.7109375" bestFit="1" customWidth="1"/>
    <col min="975" max="976" width="8.7109375" bestFit="1" customWidth="1"/>
    <col min="977" max="979" width="9.7109375" bestFit="1" customWidth="1"/>
    <col min="980" max="980" width="8.7109375" bestFit="1" customWidth="1"/>
    <col min="981" max="983" width="9.7109375" bestFit="1" customWidth="1"/>
    <col min="984" max="985" width="8.7109375" bestFit="1" customWidth="1"/>
    <col min="986" max="989" width="9.7109375" bestFit="1" customWidth="1"/>
    <col min="990" max="992" width="10.7109375" bestFit="1" customWidth="1"/>
    <col min="993" max="993" width="9.7109375" bestFit="1" customWidth="1"/>
    <col min="994" max="996" width="10.7109375" bestFit="1" customWidth="1"/>
    <col min="997" max="998" width="9.7109375" bestFit="1" customWidth="1"/>
    <col min="999" max="1001" width="10.7109375" bestFit="1" customWidth="1"/>
    <col min="1002" max="1002" width="8.7109375" bestFit="1" customWidth="1"/>
    <col min="1003" max="1005" width="9.7109375" bestFit="1" customWidth="1"/>
    <col min="1006" max="1006" width="8.7109375" bestFit="1" customWidth="1"/>
    <col min="1007" max="1009" width="9.7109375" bestFit="1" customWidth="1"/>
    <col min="1010" max="1011" width="8.7109375" bestFit="1" customWidth="1"/>
    <col min="1012" max="1014" width="9.7109375" bestFit="1" customWidth="1"/>
    <col min="1015" max="1015" width="8.7109375" bestFit="1" customWidth="1"/>
    <col min="1016" max="1018" width="9.7109375" bestFit="1" customWidth="1"/>
    <col min="1019" max="1019" width="8.7109375" bestFit="1" customWidth="1"/>
    <col min="1020" max="1022" width="9.7109375" bestFit="1" customWidth="1"/>
    <col min="1023" max="1024" width="8.7109375" bestFit="1" customWidth="1"/>
    <col min="1025" max="1027" width="9.7109375" bestFit="1" customWidth="1"/>
    <col min="1028" max="1028" width="8.7109375" bestFit="1" customWidth="1"/>
    <col min="1029" max="1031" width="9.7109375" bestFit="1" customWidth="1"/>
    <col min="1032" max="1032" width="8.7109375" bestFit="1" customWidth="1"/>
    <col min="1033" max="1036" width="9.7109375" bestFit="1" customWidth="1"/>
    <col min="1037" max="1037" width="8.7109375" bestFit="1" customWidth="1"/>
    <col min="1038" max="1041" width="9.7109375" bestFit="1" customWidth="1"/>
    <col min="1042" max="1044" width="10.7109375" bestFit="1" customWidth="1"/>
    <col min="1045" max="1046" width="9.7109375" bestFit="1" customWidth="1"/>
    <col min="1047" max="1049" width="10.7109375" bestFit="1" customWidth="1"/>
    <col min="1050" max="1050" width="9.7109375" bestFit="1" customWidth="1"/>
    <col min="1051" max="1053" width="10.7109375" bestFit="1" customWidth="1"/>
    <col min="1054" max="1054" width="8.7109375" bestFit="1" customWidth="1"/>
    <col min="1055" max="1057" width="9.7109375" bestFit="1" customWidth="1"/>
    <col min="1058" max="1059" width="8.7109375" bestFit="1" customWidth="1"/>
    <col min="1060" max="1061" width="9.7109375" bestFit="1" customWidth="1"/>
    <col min="1062" max="1063" width="8.7109375" bestFit="1" customWidth="1"/>
    <col min="1064" max="1066" width="9.7109375" bestFit="1" customWidth="1"/>
    <col min="1067" max="1067" width="8.7109375" bestFit="1" customWidth="1"/>
    <col min="1068" max="1070" width="9.7109375" bestFit="1" customWidth="1"/>
    <col min="1071" max="1071" width="8.7109375" bestFit="1" customWidth="1"/>
    <col min="1072" max="1075" width="9.7109375" bestFit="1" customWidth="1"/>
    <col min="1076" max="1076" width="8.7109375" bestFit="1" customWidth="1"/>
    <col min="1077" max="1079" width="9.7109375" bestFit="1" customWidth="1"/>
    <col min="1080" max="1080" width="8.7109375" bestFit="1" customWidth="1"/>
    <col min="1081" max="1083" width="9.7109375" bestFit="1" customWidth="1"/>
    <col min="1084" max="1085" width="8.7109375" bestFit="1" customWidth="1"/>
    <col min="1086" max="1088" width="9.7109375" bestFit="1" customWidth="1"/>
    <col min="1089" max="1089" width="8.7109375" bestFit="1" customWidth="1"/>
    <col min="1090" max="1093" width="9.7109375" bestFit="1" customWidth="1"/>
    <col min="1094" max="1096" width="10.7109375" bestFit="1" customWidth="1"/>
    <col min="1097" max="1098" width="9.7109375" bestFit="1" customWidth="1"/>
    <col min="1099" max="1101" width="10.7109375" bestFit="1" customWidth="1"/>
    <col min="1102" max="1102" width="9.7109375" bestFit="1" customWidth="1"/>
    <col min="1103" max="1105" width="10.7109375" bestFit="1" customWidth="1"/>
    <col min="1106" max="1106" width="8.7109375" bestFit="1" customWidth="1"/>
    <col min="1107" max="1110" width="9.7109375" bestFit="1" customWidth="1"/>
    <col min="1111" max="1111" width="8.7109375" bestFit="1" customWidth="1"/>
    <col min="1112" max="1114" width="9.7109375" bestFit="1" customWidth="1"/>
    <col min="1115" max="1115" width="8.7109375" bestFit="1" customWidth="1"/>
    <col min="1116" max="1118" width="9.7109375" bestFit="1" customWidth="1"/>
    <col min="1119" max="1119" width="8.7109375" bestFit="1" customWidth="1"/>
    <col min="1120" max="1122" width="9.7109375" bestFit="1" customWidth="1"/>
    <col min="1123" max="1124" width="8.7109375" bestFit="1" customWidth="1"/>
    <col min="1125" max="1127" width="9.7109375" bestFit="1" customWidth="1"/>
    <col min="1128" max="1128" width="8.7109375" bestFit="1" customWidth="1"/>
    <col min="1129" max="1131" width="9.7109375" bestFit="1" customWidth="1"/>
    <col min="1132" max="1132" width="8.7109375" bestFit="1" customWidth="1"/>
    <col min="1133" max="1135" width="9.7109375" bestFit="1" customWidth="1"/>
    <col min="1136" max="1137" width="8.7109375" bestFit="1" customWidth="1"/>
    <col min="1138" max="1138" width="9.7109375" bestFit="1" customWidth="1"/>
    <col min="1139" max="1139" width="11.28515625" bestFit="1" customWidth="1"/>
  </cols>
  <sheetData>
    <row r="1" spans="1:15" x14ac:dyDescent="0.25">
      <c r="A1" s="2" t="s">
        <v>343</v>
      </c>
    </row>
    <row r="2" spans="1:15" x14ac:dyDescent="0.25">
      <c r="A2" s="2" t="s">
        <v>344</v>
      </c>
    </row>
    <row r="3" spans="1:15" x14ac:dyDescent="0.25">
      <c r="A3" s="2" t="s">
        <v>345</v>
      </c>
    </row>
    <row r="4" spans="1:15" x14ac:dyDescent="0.25">
      <c r="A4" s="2" t="s">
        <v>346</v>
      </c>
    </row>
    <row r="5" spans="1:15" x14ac:dyDescent="0.25">
      <c r="A5" s="2" t="s">
        <v>347</v>
      </c>
      <c r="B5" t="s">
        <v>348</v>
      </c>
    </row>
    <row r="6" spans="1:15" x14ac:dyDescent="0.25">
      <c r="A6" s="2">
        <v>36892</v>
      </c>
      <c r="B6">
        <v>1.4059999999999999</v>
      </c>
      <c r="D6" t="s">
        <v>2</v>
      </c>
      <c r="E6">
        <v>1.4363076923076923</v>
      </c>
    </row>
    <row r="7" spans="1:15" x14ac:dyDescent="0.25">
      <c r="A7" s="2">
        <v>36899</v>
      </c>
      <c r="B7">
        <v>1.425</v>
      </c>
      <c r="D7" t="s">
        <v>3</v>
      </c>
      <c r="E7">
        <v>1.6176923076923075</v>
      </c>
    </row>
    <row r="8" spans="1:15" x14ac:dyDescent="0.25">
      <c r="A8" s="2">
        <v>36906</v>
      </c>
      <c r="B8">
        <v>1.474</v>
      </c>
      <c r="D8" t="s">
        <v>4</v>
      </c>
      <c r="E8">
        <v>1.4516923076923074</v>
      </c>
      <c r="H8" t="s">
        <v>349</v>
      </c>
      <c r="I8" t="s">
        <v>350</v>
      </c>
      <c r="J8" t="s">
        <v>351</v>
      </c>
      <c r="L8" t="s">
        <v>352</v>
      </c>
      <c r="O8" t="s">
        <v>353</v>
      </c>
    </row>
    <row r="9" spans="1:15" x14ac:dyDescent="0.25">
      <c r="A9" s="2">
        <v>36913</v>
      </c>
      <c r="B9">
        <v>1.4710000000000001</v>
      </c>
      <c r="D9" t="s">
        <v>5</v>
      </c>
      <c r="E9">
        <v>1.1920714285714287</v>
      </c>
      <c r="H9" s="3" t="s">
        <v>354</v>
      </c>
      <c r="I9">
        <v>75.263000000000005</v>
      </c>
      <c r="J9">
        <v>53</v>
      </c>
    </row>
    <row r="10" spans="1:15" x14ac:dyDescent="0.25">
      <c r="A10" s="2">
        <v>36920</v>
      </c>
      <c r="B10">
        <v>1.46</v>
      </c>
      <c r="D10" t="s">
        <v>6</v>
      </c>
      <c r="E10">
        <v>1.1567500000000002</v>
      </c>
      <c r="H10" s="4" t="s">
        <v>355</v>
      </c>
      <c r="I10">
        <v>18.672000000000001</v>
      </c>
      <c r="J10">
        <v>13</v>
      </c>
      <c r="L10" t="s">
        <v>355</v>
      </c>
      <c r="M10">
        <v>18.672000000000001</v>
      </c>
      <c r="N10">
        <v>13</v>
      </c>
      <c r="O10">
        <f>M10/N10</f>
        <v>1.4363076923076923</v>
      </c>
    </row>
    <row r="11" spans="1:15" x14ac:dyDescent="0.25">
      <c r="A11" s="2">
        <v>36927</v>
      </c>
      <c r="B11">
        <v>1.4430000000000001</v>
      </c>
      <c r="D11" t="s">
        <v>7</v>
      </c>
      <c r="E11">
        <v>1.3908461538461538</v>
      </c>
      <c r="H11" s="4" t="s">
        <v>356</v>
      </c>
      <c r="I11">
        <v>21.029999999999998</v>
      </c>
      <c r="J11">
        <v>13</v>
      </c>
      <c r="L11" t="s">
        <v>356</v>
      </c>
      <c r="M11">
        <v>21.029999999999998</v>
      </c>
      <c r="N11">
        <v>13</v>
      </c>
      <c r="O11">
        <f t="shared" ref="O11:O73" si="0">M11/N11</f>
        <v>1.6176923076923075</v>
      </c>
    </row>
    <row r="12" spans="1:15" x14ac:dyDescent="0.25">
      <c r="A12" s="2">
        <v>36934</v>
      </c>
      <c r="B12">
        <v>1.476</v>
      </c>
      <c r="D12" t="s">
        <v>8</v>
      </c>
      <c r="E12">
        <v>1.3975714285714287</v>
      </c>
      <c r="H12" s="4" t="s">
        <v>357</v>
      </c>
      <c r="I12">
        <v>18.871999999999996</v>
      </c>
      <c r="J12">
        <v>13</v>
      </c>
      <c r="L12" t="s">
        <v>357</v>
      </c>
      <c r="M12">
        <v>18.871999999999996</v>
      </c>
      <c r="N12">
        <v>13</v>
      </c>
      <c r="O12">
        <f t="shared" si="0"/>
        <v>1.4516923076923074</v>
      </c>
    </row>
    <row r="13" spans="1:15" x14ac:dyDescent="0.25">
      <c r="A13" s="2">
        <v>36941</v>
      </c>
      <c r="B13">
        <v>1.4490000000000001</v>
      </c>
      <c r="D13" t="s">
        <v>9</v>
      </c>
      <c r="E13">
        <v>1.4143076923076923</v>
      </c>
      <c r="H13" s="4" t="s">
        <v>358</v>
      </c>
      <c r="I13">
        <v>16.689</v>
      </c>
      <c r="J13">
        <v>14</v>
      </c>
      <c r="L13" t="s">
        <v>358</v>
      </c>
      <c r="M13">
        <v>16.689</v>
      </c>
      <c r="N13">
        <v>14</v>
      </c>
      <c r="O13">
        <f t="shared" si="0"/>
        <v>1.1920714285714287</v>
      </c>
    </row>
    <row r="14" spans="1:15" x14ac:dyDescent="0.25">
      <c r="A14" s="2">
        <v>36948</v>
      </c>
      <c r="B14">
        <v>1.431</v>
      </c>
      <c r="D14" t="s">
        <v>10</v>
      </c>
      <c r="E14">
        <v>1.595923076923077</v>
      </c>
      <c r="H14" s="3" t="s">
        <v>359</v>
      </c>
      <c r="I14">
        <v>69.914000000000001</v>
      </c>
      <c r="J14">
        <v>52</v>
      </c>
    </row>
    <row r="15" spans="1:15" x14ac:dyDescent="0.25">
      <c r="A15" s="2">
        <v>36955</v>
      </c>
      <c r="B15">
        <v>1.417</v>
      </c>
      <c r="D15" t="s">
        <v>11</v>
      </c>
      <c r="E15">
        <v>1.5237692307692305</v>
      </c>
      <c r="H15" s="4" t="s">
        <v>355</v>
      </c>
      <c r="I15">
        <v>13.881000000000002</v>
      </c>
      <c r="J15">
        <v>12</v>
      </c>
      <c r="L15" t="s">
        <v>355</v>
      </c>
      <c r="M15">
        <v>13.881000000000002</v>
      </c>
      <c r="N15">
        <v>12</v>
      </c>
      <c r="O15">
        <f t="shared" si="0"/>
        <v>1.1567500000000002</v>
      </c>
    </row>
    <row r="16" spans="1:15" x14ac:dyDescent="0.25">
      <c r="A16" s="2">
        <v>36962</v>
      </c>
      <c r="B16">
        <v>1.4119999999999999</v>
      </c>
      <c r="D16" t="s">
        <v>12</v>
      </c>
      <c r="E16">
        <v>1.6096153846153849</v>
      </c>
      <c r="H16" s="4" t="s">
        <v>356</v>
      </c>
      <c r="I16">
        <v>18.081</v>
      </c>
      <c r="J16">
        <v>13</v>
      </c>
      <c r="L16" t="s">
        <v>356</v>
      </c>
      <c r="M16">
        <v>18.081</v>
      </c>
      <c r="N16">
        <v>13</v>
      </c>
      <c r="O16">
        <f t="shared" si="0"/>
        <v>1.3908461538461538</v>
      </c>
    </row>
    <row r="17" spans="1:15" x14ac:dyDescent="0.25">
      <c r="A17" s="2">
        <v>36969</v>
      </c>
      <c r="B17">
        <v>1.4039999999999999</v>
      </c>
      <c r="D17" t="s">
        <v>13</v>
      </c>
      <c r="E17">
        <v>1.5150769230769232</v>
      </c>
      <c r="H17" s="4" t="s">
        <v>357</v>
      </c>
      <c r="I17">
        <v>19.566000000000003</v>
      </c>
      <c r="J17">
        <v>14</v>
      </c>
      <c r="L17" t="s">
        <v>357</v>
      </c>
      <c r="M17">
        <v>19.566000000000003</v>
      </c>
      <c r="N17">
        <v>14</v>
      </c>
      <c r="O17">
        <f t="shared" si="0"/>
        <v>1.3975714285714287</v>
      </c>
    </row>
    <row r="18" spans="1:15" x14ac:dyDescent="0.25">
      <c r="A18" s="2">
        <v>36976</v>
      </c>
      <c r="B18">
        <v>1.4039999999999999</v>
      </c>
      <c r="D18" t="s">
        <v>14</v>
      </c>
      <c r="E18">
        <v>1.6582307692307692</v>
      </c>
      <c r="H18" s="4" t="s">
        <v>358</v>
      </c>
      <c r="I18">
        <v>18.385999999999999</v>
      </c>
      <c r="J18">
        <v>13</v>
      </c>
      <c r="L18" t="s">
        <v>358</v>
      </c>
      <c r="M18">
        <v>18.385999999999999</v>
      </c>
      <c r="N18">
        <v>13</v>
      </c>
      <c r="O18">
        <f t="shared" si="0"/>
        <v>1.4143076923076923</v>
      </c>
    </row>
    <row r="19" spans="1:15" x14ac:dyDescent="0.25">
      <c r="A19" s="2">
        <v>36983</v>
      </c>
      <c r="B19">
        <v>1.4419999999999999</v>
      </c>
      <c r="D19" t="s">
        <v>15</v>
      </c>
      <c r="E19">
        <v>1.9219230769230768</v>
      </c>
      <c r="H19" s="3" t="s">
        <v>360</v>
      </c>
      <c r="I19">
        <v>81.177000000000007</v>
      </c>
      <c r="J19">
        <v>52</v>
      </c>
    </row>
    <row r="20" spans="1:15" x14ac:dyDescent="0.25">
      <c r="A20" s="2">
        <v>36990</v>
      </c>
      <c r="B20">
        <v>1.5</v>
      </c>
      <c r="D20" t="s">
        <v>16</v>
      </c>
      <c r="E20">
        <v>1.8856923076923082</v>
      </c>
      <c r="H20" s="4" t="s">
        <v>355</v>
      </c>
      <c r="I20">
        <v>20.747</v>
      </c>
      <c r="J20">
        <v>13</v>
      </c>
      <c r="L20" t="s">
        <v>355</v>
      </c>
      <c r="M20">
        <v>20.747</v>
      </c>
      <c r="N20">
        <v>13</v>
      </c>
      <c r="O20">
        <f t="shared" si="0"/>
        <v>1.595923076923077</v>
      </c>
    </row>
    <row r="21" spans="1:15" x14ac:dyDescent="0.25">
      <c r="A21" s="2">
        <v>36997</v>
      </c>
      <c r="B21">
        <v>1.571</v>
      </c>
      <c r="D21" t="s">
        <v>17</v>
      </c>
      <c r="E21">
        <v>1.9430000000000003</v>
      </c>
      <c r="H21" s="4" t="s">
        <v>356</v>
      </c>
      <c r="I21">
        <v>19.808999999999997</v>
      </c>
      <c r="J21">
        <v>13</v>
      </c>
      <c r="L21" t="s">
        <v>356</v>
      </c>
      <c r="M21">
        <v>19.808999999999997</v>
      </c>
      <c r="N21">
        <v>13</v>
      </c>
      <c r="O21">
        <f t="shared" si="0"/>
        <v>1.5237692307692305</v>
      </c>
    </row>
    <row r="22" spans="1:15" x14ac:dyDescent="0.25">
      <c r="A22" s="2">
        <v>37004</v>
      </c>
      <c r="B22">
        <v>1.619</v>
      </c>
      <c r="D22" t="s">
        <v>18</v>
      </c>
      <c r="E22">
        <v>1.9316153846153843</v>
      </c>
      <c r="H22" s="4" t="s">
        <v>357</v>
      </c>
      <c r="I22">
        <v>20.925000000000004</v>
      </c>
      <c r="J22">
        <v>13</v>
      </c>
      <c r="L22" t="s">
        <v>357</v>
      </c>
      <c r="M22">
        <v>20.925000000000004</v>
      </c>
      <c r="N22">
        <v>13</v>
      </c>
      <c r="O22">
        <f t="shared" si="0"/>
        <v>1.6096153846153849</v>
      </c>
    </row>
    <row r="23" spans="1:15" x14ac:dyDescent="0.25">
      <c r="A23" s="2">
        <v>37011</v>
      </c>
      <c r="B23">
        <v>1.6259999999999999</v>
      </c>
      <c r="D23" t="s">
        <v>19</v>
      </c>
      <c r="E23">
        <v>2.1844615384615387</v>
      </c>
      <c r="H23" s="4" t="s">
        <v>358</v>
      </c>
      <c r="I23">
        <v>19.696000000000002</v>
      </c>
      <c r="J23">
        <v>13</v>
      </c>
      <c r="L23" t="s">
        <v>358</v>
      </c>
      <c r="M23">
        <v>19.696000000000002</v>
      </c>
      <c r="N23">
        <v>13</v>
      </c>
      <c r="O23">
        <f t="shared" si="0"/>
        <v>1.5150769230769232</v>
      </c>
    </row>
    <row r="24" spans="1:15" x14ac:dyDescent="0.25">
      <c r="A24" s="2">
        <v>37018</v>
      </c>
      <c r="B24">
        <v>1.7030000000000001</v>
      </c>
      <c r="D24" t="s">
        <v>20</v>
      </c>
      <c r="E24">
        <v>2.554153846153846</v>
      </c>
      <c r="H24" s="3" t="s">
        <v>361</v>
      </c>
      <c r="I24">
        <v>96.314999999999984</v>
      </c>
      <c r="J24">
        <v>52</v>
      </c>
    </row>
    <row r="25" spans="1:15" x14ac:dyDescent="0.25">
      <c r="A25" s="2">
        <v>37025</v>
      </c>
      <c r="B25">
        <v>1.7130000000000001</v>
      </c>
      <c r="D25" t="s">
        <v>21</v>
      </c>
      <c r="E25">
        <v>2.4116153846153843</v>
      </c>
      <c r="H25" s="4" t="s">
        <v>355</v>
      </c>
      <c r="I25">
        <v>21.556999999999999</v>
      </c>
      <c r="J25">
        <v>13</v>
      </c>
      <c r="L25" t="s">
        <v>355</v>
      </c>
      <c r="M25">
        <v>21.556999999999999</v>
      </c>
      <c r="N25">
        <v>13</v>
      </c>
      <c r="O25">
        <f t="shared" si="0"/>
        <v>1.6582307692307692</v>
      </c>
    </row>
    <row r="26" spans="1:15" x14ac:dyDescent="0.25">
      <c r="A26" s="2">
        <v>37032</v>
      </c>
      <c r="B26">
        <v>1.6870000000000001</v>
      </c>
      <c r="D26" t="s">
        <v>22</v>
      </c>
      <c r="E26">
        <v>2.3382307692307696</v>
      </c>
      <c r="H26" s="4" t="s">
        <v>356</v>
      </c>
      <c r="I26">
        <v>24.984999999999999</v>
      </c>
      <c r="J26">
        <v>13</v>
      </c>
      <c r="L26" t="s">
        <v>356</v>
      </c>
      <c r="M26">
        <v>24.984999999999999</v>
      </c>
      <c r="N26">
        <v>13</v>
      </c>
      <c r="O26">
        <f t="shared" si="0"/>
        <v>1.9219230769230768</v>
      </c>
    </row>
    <row r="27" spans="1:15" x14ac:dyDescent="0.25">
      <c r="A27" s="2">
        <v>37039</v>
      </c>
      <c r="B27">
        <v>1.704</v>
      </c>
      <c r="D27" t="s">
        <v>23</v>
      </c>
      <c r="E27">
        <v>2.8492307692307692</v>
      </c>
      <c r="H27" s="4" t="s">
        <v>357</v>
      </c>
      <c r="I27">
        <v>24.514000000000006</v>
      </c>
      <c r="J27">
        <v>13</v>
      </c>
      <c r="L27" t="s">
        <v>357</v>
      </c>
      <c r="M27">
        <v>24.514000000000006</v>
      </c>
      <c r="N27">
        <v>13</v>
      </c>
      <c r="O27">
        <f t="shared" si="0"/>
        <v>1.8856923076923082</v>
      </c>
    </row>
    <row r="28" spans="1:15" x14ac:dyDescent="0.25">
      <c r="A28" s="2">
        <v>37046</v>
      </c>
      <c r="B28">
        <v>1.679</v>
      </c>
      <c r="D28" t="s">
        <v>24</v>
      </c>
      <c r="E28">
        <v>2.8407692307692307</v>
      </c>
      <c r="H28" s="4" t="s">
        <v>358</v>
      </c>
      <c r="I28">
        <v>25.259000000000004</v>
      </c>
      <c r="J28">
        <v>13</v>
      </c>
      <c r="L28" t="s">
        <v>358</v>
      </c>
      <c r="M28">
        <v>25.259000000000004</v>
      </c>
      <c r="N28">
        <v>13</v>
      </c>
      <c r="O28">
        <f t="shared" si="0"/>
        <v>1.9430000000000003</v>
      </c>
    </row>
    <row r="29" spans="1:15" x14ac:dyDescent="0.25">
      <c r="A29" s="2">
        <v>37053</v>
      </c>
      <c r="B29">
        <v>1.647</v>
      </c>
      <c r="D29" t="s">
        <v>25</v>
      </c>
      <c r="E29">
        <v>2.2608461538461535</v>
      </c>
      <c r="H29" s="3" t="s">
        <v>362</v>
      </c>
      <c r="I29">
        <v>118.06399999999999</v>
      </c>
      <c r="J29">
        <v>52</v>
      </c>
    </row>
    <row r="30" spans="1:15" x14ac:dyDescent="0.25">
      <c r="A30" s="2">
        <v>37060</v>
      </c>
      <c r="B30">
        <v>1.601</v>
      </c>
      <c r="D30" t="s">
        <v>26</v>
      </c>
      <c r="E30">
        <v>2.3508461538461538</v>
      </c>
      <c r="H30" s="4" t="s">
        <v>355</v>
      </c>
      <c r="I30">
        <v>25.110999999999997</v>
      </c>
      <c r="J30">
        <v>13</v>
      </c>
      <c r="L30" t="s">
        <v>355</v>
      </c>
      <c r="M30">
        <v>25.110999999999997</v>
      </c>
      <c r="N30">
        <v>13</v>
      </c>
      <c r="O30">
        <f t="shared" si="0"/>
        <v>1.9316153846153843</v>
      </c>
    </row>
    <row r="31" spans="1:15" x14ac:dyDescent="0.25">
      <c r="A31" s="2">
        <v>37067</v>
      </c>
      <c r="B31">
        <v>1.538</v>
      </c>
      <c r="D31" t="s">
        <v>27</v>
      </c>
      <c r="E31">
        <v>3.0025384615384616</v>
      </c>
      <c r="H31" s="4" t="s">
        <v>356</v>
      </c>
      <c r="I31">
        <v>28.398000000000003</v>
      </c>
      <c r="J31">
        <v>13</v>
      </c>
      <c r="L31" t="s">
        <v>356</v>
      </c>
      <c r="M31">
        <v>28.398000000000003</v>
      </c>
      <c r="N31">
        <v>13</v>
      </c>
      <c r="O31">
        <f t="shared" si="0"/>
        <v>2.1844615384615387</v>
      </c>
    </row>
    <row r="32" spans="1:15" x14ac:dyDescent="0.25">
      <c r="A32" s="2">
        <v>37074</v>
      </c>
      <c r="B32">
        <v>1.474</v>
      </c>
      <c r="D32" t="s">
        <v>28</v>
      </c>
      <c r="E32">
        <v>2.8599230769230766</v>
      </c>
      <c r="H32" s="4" t="s">
        <v>357</v>
      </c>
      <c r="I32">
        <v>33.204000000000001</v>
      </c>
      <c r="J32">
        <v>13</v>
      </c>
      <c r="L32" t="s">
        <v>357</v>
      </c>
      <c r="M32">
        <v>33.204000000000001</v>
      </c>
      <c r="N32">
        <v>13</v>
      </c>
      <c r="O32">
        <f t="shared" si="0"/>
        <v>2.554153846153846</v>
      </c>
    </row>
    <row r="33" spans="1:15" x14ac:dyDescent="0.25">
      <c r="A33" s="2">
        <v>37081</v>
      </c>
      <c r="B33">
        <v>1.4370000000000001</v>
      </c>
      <c r="D33" t="s">
        <v>29</v>
      </c>
      <c r="E33">
        <v>2.9590714285714279</v>
      </c>
      <c r="H33" s="4" t="s">
        <v>358</v>
      </c>
      <c r="I33">
        <v>31.350999999999996</v>
      </c>
      <c r="J33">
        <v>13</v>
      </c>
      <c r="L33" t="s">
        <v>358</v>
      </c>
      <c r="M33">
        <v>31.350999999999996</v>
      </c>
      <c r="N33">
        <v>13</v>
      </c>
      <c r="O33">
        <f t="shared" si="0"/>
        <v>2.4116153846153843</v>
      </c>
    </row>
    <row r="34" spans="1:15" x14ac:dyDescent="0.25">
      <c r="A34" s="2">
        <v>37088</v>
      </c>
      <c r="B34">
        <v>1.413</v>
      </c>
      <c r="D34" t="s">
        <v>30</v>
      </c>
      <c r="E34">
        <v>3.1154615384615383</v>
      </c>
      <c r="H34" s="3" t="s">
        <v>363</v>
      </c>
      <c r="I34">
        <v>133.75800000000001</v>
      </c>
      <c r="J34">
        <v>52</v>
      </c>
    </row>
    <row r="35" spans="1:15" x14ac:dyDescent="0.25">
      <c r="A35" s="2">
        <v>37095</v>
      </c>
      <c r="B35">
        <v>1.395</v>
      </c>
      <c r="D35" t="s">
        <v>31</v>
      </c>
      <c r="E35">
        <v>3.7820000000000005</v>
      </c>
      <c r="H35" s="4" t="s">
        <v>355</v>
      </c>
      <c r="I35">
        <v>30.397000000000006</v>
      </c>
      <c r="J35">
        <v>13</v>
      </c>
      <c r="L35" t="s">
        <v>355</v>
      </c>
      <c r="M35">
        <v>30.397000000000006</v>
      </c>
      <c r="N35">
        <v>13</v>
      </c>
      <c r="O35">
        <f t="shared" si="0"/>
        <v>2.3382307692307696</v>
      </c>
    </row>
    <row r="36" spans="1:15" x14ac:dyDescent="0.25">
      <c r="A36" s="2">
        <v>37102</v>
      </c>
      <c r="B36">
        <v>1.3839999999999999</v>
      </c>
      <c r="D36" t="s">
        <v>32</v>
      </c>
      <c r="E36">
        <v>3.8363846153846164</v>
      </c>
      <c r="H36" s="4" t="s">
        <v>356</v>
      </c>
      <c r="I36">
        <v>37.04</v>
      </c>
      <c r="J36">
        <v>13</v>
      </c>
      <c r="L36" t="s">
        <v>356</v>
      </c>
      <c r="M36">
        <v>37.04</v>
      </c>
      <c r="N36">
        <v>13</v>
      </c>
      <c r="O36">
        <f t="shared" si="0"/>
        <v>2.8492307692307692</v>
      </c>
    </row>
    <row r="37" spans="1:15" x14ac:dyDescent="0.25">
      <c r="A37" s="2">
        <v>37109</v>
      </c>
      <c r="B37">
        <v>1.3759999999999999</v>
      </c>
      <c r="D37" t="s">
        <v>33</v>
      </c>
      <c r="E37">
        <v>2.2483076923076921</v>
      </c>
      <c r="H37" s="4" t="s">
        <v>357</v>
      </c>
      <c r="I37">
        <v>36.93</v>
      </c>
      <c r="J37">
        <v>13</v>
      </c>
      <c r="L37" t="s">
        <v>357</v>
      </c>
      <c r="M37">
        <v>36.93</v>
      </c>
      <c r="N37">
        <v>13</v>
      </c>
      <c r="O37">
        <f t="shared" si="0"/>
        <v>2.8407692307692307</v>
      </c>
    </row>
    <row r="38" spans="1:15" x14ac:dyDescent="0.25">
      <c r="A38" s="2">
        <v>37116</v>
      </c>
      <c r="B38">
        <v>1.3919999999999999</v>
      </c>
      <c r="D38" t="s">
        <v>34</v>
      </c>
      <c r="E38">
        <v>1.8951538461538462</v>
      </c>
      <c r="H38" s="4" t="s">
        <v>358</v>
      </c>
      <c r="I38">
        <v>29.390999999999998</v>
      </c>
      <c r="J38">
        <v>13</v>
      </c>
      <c r="L38" t="s">
        <v>358</v>
      </c>
      <c r="M38">
        <v>29.390999999999998</v>
      </c>
      <c r="N38">
        <v>13</v>
      </c>
      <c r="O38">
        <f t="shared" si="0"/>
        <v>2.2608461538461535</v>
      </c>
    </row>
    <row r="39" spans="1:15" x14ac:dyDescent="0.25">
      <c r="A39" s="2">
        <v>37123</v>
      </c>
      <c r="B39">
        <v>1.427</v>
      </c>
      <c r="D39" t="s">
        <v>35</v>
      </c>
      <c r="E39">
        <v>2.3393076923076923</v>
      </c>
      <c r="H39" s="3" t="s">
        <v>364</v>
      </c>
      <c r="I39">
        <v>148.19999999999999</v>
      </c>
      <c r="J39">
        <v>53</v>
      </c>
    </row>
    <row r="40" spans="1:15" x14ac:dyDescent="0.25">
      <c r="A40" s="2">
        <v>37130</v>
      </c>
      <c r="B40">
        <v>1.488</v>
      </c>
      <c r="D40" t="s">
        <v>36</v>
      </c>
      <c r="E40">
        <v>2.5695384615384618</v>
      </c>
      <c r="H40" s="4" t="s">
        <v>355</v>
      </c>
      <c r="I40">
        <v>30.561</v>
      </c>
      <c r="J40">
        <v>13</v>
      </c>
      <c r="L40" t="s">
        <v>355</v>
      </c>
      <c r="M40">
        <v>30.561</v>
      </c>
      <c r="N40">
        <v>13</v>
      </c>
      <c r="O40">
        <f t="shared" si="0"/>
        <v>2.3508461538461538</v>
      </c>
    </row>
    <row r="41" spans="1:15" x14ac:dyDescent="0.25">
      <c r="A41" s="2">
        <v>37137</v>
      </c>
      <c r="B41">
        <v>1.5449999999999999</v>
      </c>
      <c r="D41" t="s">
        <v>37</v>
      </c>
      <c r="E41">
        <v>2.6070000000000002</v>
      </c>
      <c r="H41" s="4" t="s">
        <v>356</v>
      </c>
      <c r="I41">
        <v>39.033000000000001</v>
      </c>
      <c r="J41">
        <v>13</v>
      </c>
      <c r="L41" t="s">
        <v>356</v>
      </c>
      <c r="M41">
        <v>39.033000000000001</v>
      </c>
      <c r="N41">
        <v>13</v>
      </c>
      <c r="O41">
        <f t="shared" si="0"/>
        <v>3.0025384615384616</v>
      </c>
    </row>
    <row r="42" spans="1:15" x14ac:dyDescent="0.25">
      <c r="A42" s="2">
        <v>37144</v>
      </c>
      <c r="B42">
        <v>1.5269999999999999</v>
      </c>
      <c r="D42" t="s">
        <v>38</v>
      </c>
      <c r="E42">
        <v>2.7149230769230779</v>
      </c>
      <c r="H42" s="4" t="s">
        <v>357</v>
      </c>
      <c r="I42">
        <v>37.178999999999995</v>
      </c>
      <c r="J42">
        <v>13</v>
      </c>
      <c r="L42" t="s">
        <v>357</v>
      </c>
      <c r="M42">
        <v>37.178999999999995</v>
      </c>
      <c r="N42">
        <v>13</v>
      </c>
      <c r="O42">
        <f t="shared" si="0"/>
        <v>2.8599230769230766</v>
      </c>
    </row>
    <row r="43" spans="1:15" x14ac:dyDescent="0.25">
      <c r="A43" s="2">
        <v>37151</v>
      </c>
      <c r="B43">
        <v>1.5289999999999999</v>
      </c>
      <c r="D43" t="s">
        <v>39</v>
      </c>
      <c r="E43">
        <v>2.8076923076923084</v>
      </c>
      <c r="H43" s="4" t="s">
        <v>358</v>
      </c>
      <c r="I43">
        <v>41.426999999999992</v>
      </c>
      <c r="J43">
        <v>14</v>
      </c>
      <c r="L43" t="s">
        <v>358</v>
      </c>
      <c r="M43">
        <v>41.426999999999992</v>
      </c>
      <c r="N43">
        <v>14</v>
      </c>
      <c r="O43">
        <f t="shared" si="0"/>
        <v>2.9590714285714279</v>
      </c>
    </row>
    <row r="44" spans="1:15" x14ac:dyDescent="0.25">
      <c r="A44" s="2">
        <v>37158</v>
      </c>
      <c r="B44">
        <v>1.4850000000000001</v>
      </c>
      <c r="D44" t="s">
        <v>40</v>
      </c>
      <c r="E44">
        <v>2.7218461538461538</v>
      </c>
      <c r="H44" s="3" t="s">
        <v>365</v>
      </c>
      <c r="I44">
        <v>168.768</v>
      </c>
      <c r="J44">
        <v>52</v>
      </c>
    </row>
    <row r="45" spans="1:15" x14ac:dyDescent="0.25">
      <c r="A45" s="2">
        <v>37165</v>
      </c>
      <c r="B45">
        <v>1.4159999999999999</v>
      </c>
      <c r="D45" t="s">
        <v>41</v>
      </c>
      <c r="E45">
        <v>2.8822307692307692</v>
      </c>
      <c r="H45" s="4" t="s">
        <v>355</v>
      </c>
      <c r="I45">
        <v>40.500999999999998</v>
      </c>
      <c r="J45">
        <v>13</v>
      </c>
      <c r="L45" t="s">
        <v>355</v>
      </c>
      <c r="M45">
        <v>40.500999999999998</v>
      </c>
      <c r="N45">
        <v>13</v>
      </c>
      <c r="O45">
        <f t="shared" si="0"/>
        <v>3.1154615384615383</v>
      </c>
    </row>
    <row r="46" spans="1:15" x14ac:dyDescent="0.25">
      <c r="A46" s="2">
        <v>37172</v>
      </c>
      <c r="B46">
        <v>1.3520000000000001</v>
      </c>
      <c r="D46" t="s">
        <v>42</v>
      </c>
      <c r="E46">
        <v>3.2740769230769233</v>
      </c>
      <c r="H46" s="4" t="s">
        <v>356</v>
      </c>
      <c r="I46">
        <v>49.166000000000004</v>
      </c>
      <c r="J46">
        <v>13</v>
      </c>
      <c r="L46" t="s">
        <v>356</v>
      </c>
      <c r="M46">
        <v>49.166000000000004</v>
      </c>
      <c r="N46">
        <v>13</v>
      </c>
      <c r="O46">
        <f t="shared" si="0"/>
        <v>3.7820000000000005</v>
      </c>
    </row>
    <row r="47" spans="1:15" x14ac:dyDescent="0.25">
      <c r="A47" s="2">
        <v>37179</v>
      </c>
      <c r="B47">
        <v>1.3089999999999999</v>
      </c>
      <c r="D47" t="s">
        <v>43</v>
      </c>
      <c r="E47">
        <v>3.8037692307692308</v>
      </c>
      <c r="H47" s="4" t="s">
        <v>357</v>
      </c>
      <c r="I47">
        <v>49.873000000000012</v>
      </c>
      <c r="J47">
        <v>13</v>
      </c>
      <c r="L47" t="s">
        <v>357</v>
      </c>
      <c r="M47">
        <v>49.873000000000012</v>
      </c>
      <c r="N47">
        <v>13</v>
      </c>
      <c r="O47">
        <f t="shared" si="0"/>
        <v>3.8363846153846164</v>
      </c>
    </row>
    <row r="48" spans="1:15" x14ac:dyDescent="0.25">
      <c r="A48" s="2">
        <v>37186</v>
      </c>
      <c r="B48">
        <v>1.2649999999999999</v>
      </c>
      <c r="D48" t="s">
        <v>44</v>
      </c>
      <c r="E48">
        <v>3.6340769230769232</v>
      </c>
      <c r="H48" s="4" t="s">
        <v>358</v>
      </c>
      <c r="I48">
        <v>29.227999999999998</v>
      </c>
      <c r="J48">
        <v>13</v>
      </c>
      <c r="L48" t="s">
        <v>358</v>
      </c>
      <c r="M48">
        <v>29.227999999999998</v>
      </c>
      <c r="N48">
        <v>13</v>
      </c>
      <c r="O48">
        <f t="shared" si="0"/>
        <v>2.2483076923076921</v>
      </c>
    </row>
    <row r="49" spans="1:15" x14ac:dyDescent="0.25">
      <c r="A49" s="2">
        <v>37193</v>
      </c>
      <c r="B49">
        <v>1.2350000000000001</v>
      </c>
      <c r="D49" t="s">
        <v>45</v>
      </c>
      <c r="E49">
        <v>3.3721538461538461</v>
      </c>
      <c r="H49" s="3" t="s">
        <v>366</v>
      </c>
      <c r="I49">
        <v>122.34300000000005</v>
      </c>
      <c r="J49">
        <v>52</v>
      </c>
    </row>
    <row r="50" spans="1:15" x14ac:dyDescent="0.25">
      <c r="A50" s="2">
        <v>37200</v>
      </c>
      <c r="B50">
        <v>1.206</v>
      </c>
      <c r="D50" t="s">
        <v>46</v>
      </c>
      <c r="E50">
        <v>3.5864615384615379</v>
      </c>
      <c r="H50" s="4" t="s">
        <v>355</v>
      </c>
      <c r="I50">
        <v>24.637</v>
      </c>
      <c r="J50">
        <v>13</v>
      </c>
      <c r="L50" t="s">
        <v>355</v>
      </c>
      <c r="M50">
        <v>24.637</v>
      </c>
      <c r="N50">
        <v>13</v>
      </c>
      <c r="O50">
        <f t="shared" si="0"/>
        <v>1.8951538461538462</v>
      </c>
    </row>
    <row r="51" spans="1:15" x14ac:dyDescent="0.25">
      <c r="A51" s="2">
        <v>37207</v>
      </c>
      <c r="B51">
        <v>1.1819999999999999</v>
      </c>
      <c r="D51" t="s">
        <v>47</v>
      </c>
      <c r="E51">
        <v>3.7373846153846157</v>
      </c>
      <c r="H51" s="4" t="s">
        <v>356</v>
      </c>
      <c r="I51">
        <v>30.410999999999998</v>
      </c>
      <c r="J51">
        <v>13</v>
      </c>
      <c r="L51" t="s">
        <v>356</v>
      </c>
      <c r="M51">
        <v>30.410999999999998</v>
      </c>
      <c r="N51">
        <v>13</v>
      </c>
      <c r="O51">
        <f t="shared" si="0"/>
        <v>2.3393076923076923</v>
      </c>
    </row>
    <row r="52" spans="1:15" x14ac:dyDescent="0.25">
      <c r="A52" s="2">
        <v>37214</v>
      </c>
      <c r="B52">
        <v>1.167</v>
      </c>
      <c r="D52" t="s">
        <v>48</v>
      </c>
      <c r="E52">
        <v>3.6520000000000001</v>
      </c>
      <c r="H52" s="4" t="s">
        <v>357</v>
      </c>
      <c r="I52">
        <v>33.404000000000003</v>
      </c>
      <c r="J52">
        <v>13</v>
      </c>
      <c r="L52" t="s">
        <v>357</v>
      </c>
      <c r="M52">
        <v>33.404000000000003</v>
      </c>
      <c r="N52">
        <v>13</v>
      </c>
      <c r="O52">
        <f t="shared" si="0"/>
        <v>2.5695384615384618</v>
      </c>
    </row>
    <row r="53" spans="1:15" x14ac:dyDescent="0.25">
      <c r="A53" s="2">
        <v>37221</v>
      </c>
      <c r="B53">
        <v>1.127</v>
      </c>
      <c r="D53" t="s">
        <v>49</v>
      </c>
      <c r="E53">
        <v>3.5062142857142851</v>
      </c>
      <c r="H53" s="4" t="s">
        <v>358</v>
      </c>
      <c r="I53">
        <v>33.891000000000005</v>
      </c>
      <c r="J53">
        <v>13</v>
      </c>
      <c r="L53" t="s">
        <v>358</v>
      </c>
      <c r="M53">
        <v>33.891000000000005</v>
      </c>
      <c r="N53">
        <v>13</v>
      </c>
      <c r="O53">
        <f t="shared" si="0"/>
        <v>2.6070000000000002</v>
      </c>
    </row>
    <row r="54" spans="1:15" x14ac:dyDescent="0.25">
      <c r="A54" s="2">
        <v>37228</v>
      </c>
      <c r="B54">
        <v>1.1080000000000001</v>
      </c>
      <c r="D54" t="s">
        <v>50</v>
      </c>
      <c r="E54">
        <v>3.5665833333333334</v>
      </c>
      <c r="H54" s="3" t="s">
        <v>367</v>
      </c>
      <c r="I54">
        <v>144.64699999999999</v>
      </c>
      <c r="J54">
        <v>52</v>
      </c>
    </row>
    <row r="55" spans="1:15" x14ac:dyDescent="0.25">
      <c r="A55" s="2">
        <v>37235</v>
      </c>
      <c r="B55">
        <v>1.095</v>
      </c>
      <c r="D55" t="s">
        <v>51</v>
      </c>
      <c r="E55">
        <v>3.6010769230769233</v>
      </c>
      <c r="H55" s="4" t="s">
        <v>355</v>
      </c>
      <c r="I55">
        <v>35.294000000000011</v>
      </c>
      <c r="J55">
        <v>13</v>
      </c>
      <c r="L55" t="s">
        <v>355</v>
      </c>
      <c r="M55">
        <v>35.294000000000011</v>
      </c>
      <c r="N55">
        <v>13</v>
      </c>
      <c r="O55">
        <f t="shared" si="0"/>
        <v>2.7149230769230779</v>
      </c>
    </row>
    <row r="56" spans="1:15" x14ac:dyDescent="0.25">
      <c r="A56" s="2">
        <v>37242</v>
      </c>
      <c r="B56">
        <v>1.0589999999999999</v>
      </c>
      <c r="D56" t="s">
        <v>52</v>
      </c>
      <c r="E56">
        <v>3.5651428571428565</v>
      </c>
      <c r="H56" s="4" t="s">
        <v>356</v>
      </c>
      <c r="I56">
        <v>36.500000000000007</v>
      </c>
      <c r="J56">
        <v>13</v>
      </c>
      <c r="L56" t="s">
        <v>356</v>
      </c>
      <c r="M56">
        <v>36.500000000000007</v>
      </c>
      <c r="N56">
        <v>13</v>
      </c>
      <c r="O56">
        <f t="shared" si="0"/>
        <v>2.8076923076923084</v>
      </c>
    </row>
    <row r="57" spans="1:15" x14ac:dyDescent="0.25">
      <c r="A57" s="2">
        <v>37249</v>
      </c>
      <c r="B57">
        <v>1.0720000000000001</v>
      </c>
      <c r="D57" t="s">
        <v>53</v>
      </c>
      <c r="E57">
        <v>3.2867692307692309</v>
      </c>
      <c r="H57" s="4" t="s">
        <v>357</v>
      </c>
      <c r="I57">
        <v>35.384</v>
      </c>
      <c r="J57">
        <v>13</v>
      </c>
      <c r="L57" t="s">
        <v>357</v>
      </c>
      <c r="M57">
        <v>35.384</v>
      </c>
      <c r="N57">
        <v>13</v>
      </c>
      <c r="O57">
        <f t="shared" si="0"/>
        <v>2.7218461538461538</v>
      </c>
    </row>
    <row r="58" spans="1:15" x14ac:dyDescent="0.25">
      <c r="A58" s="2">
        <v>37256</v>
      </c>
      <c r="B58">
        <v>1.0960000000000001</v>
      </c>
      <c r="D58" t="s">
        <v>54</v>
      </c>
      <c r="E58">
        <v>3.4108461538461534</v>
      </c>
      <c r="H58" s="4" t="s">
        <v>358</v>
      </c>
      <c r="I58">
        <v>37.469000000000001</v>
      </c>
      <c r="J58">
        <v>13</v>
      </c>
      <c r="L58" t="s">
        <v>358</v>
      </c>
      <c r="M58">
        <v>37.469000000000001</v>
      </c>
      <c r="N58">
        <v>13</v>
      </c>
      <c r="O58">
        <f t="shared" si="0"/>
        <v>2.8822307692307692</v>
      </c>
    </row>
    <row r="59" spans="1:15" x14ac:dyDescent="0.25">
      <c r="A59" s="2">
        <v>37263</v>
      </c>
      <c r="B59">
        <v>1.1120000000000001</v>
      </c>
      <c r="D59" t="s">
        <v>55</v>
      </c>
      <c r="E59">
        <v>3.6763076923076925</v>
      </c>
      <c r="H59" s="3" t="s">
        <v>368</v>
      </c>
      <c r="I59">
        <v>183.09299999999996</v>
      </c>
      <c r="J59">
        <v>52</v>
      </c>
    </row>
    <row r="60" spans="1:15" x14ac:dyDescent="0.25">
      <c r="A60" s="2">
        <v>37270</v>
      </c>
      <c r="B60">
        <v>1.111</v>
      </c>
      <c r="D60" t="s">
        <v>56</v>
      </c>
      <c r="E60">
        <v>3.4939999999999998</v>
      </c>
      <c r="H60" s="4" t="s">
        <v>355</v>
      </c>
      <c r="I60">
        <v>42.563000000000002</v>
      </c>
      <c r="J60">
        <v>13</v>
      </c>
      <c r="L60" t="s">
        <v>355</v>
      </c>
      <c r="M60">
        <v>42.563000000000002</v>
      </c>
      <c r="N60">
        <v>13</v>
      </c>
      <c r="O60">
        <f t="shared" si="0"/>
        <v>3.2740769230769233</v>
      </c>
    </row>
    <row r="61" spans="1:15" x14ac:dyDescent="0.25">
      <c r="A61" s="2">
        <v>37277</v>
      </c>
      <c r="B61">
        <v>1.105</v>
      </c>
      <c r="D61" t="s">
        <v>57</v>
      </c>
      <c r="E61">
        <v>2.849538461538462</v>
      </c>
      <c r="H61" s="4" t="s">
        <v>356</v>
      </c>
      <c r="I61">
        <v>49.448999999999998</v>
      </c>
      <c r="J61">
        <v>13</v>
      </c>
      <c r="L61" t="s">
        <v>356</v>
      </c>
      <c r="M61">
        <v>49.448999999999998</v>
      </c>
      <c r="N61">
        <v>13</v>
      </c>
      <c r="O61">
        <f t="shared" si="0"/>
        <v>3.8037692307692308</v>
      </c>
    </row>
    <row r="62" spans="1:15" x14ac:dyDescent="0.25">
      <c r="A62" s="2">
        <v>37284</v>
      </c>
      <c r="B62">
        <v>1.101</v>
      </c>
      <c r="D62" t="s">
        <v>58</v>
      </c>
      <c r="E62">
        <v>2.2804615384615383</v>
      </c>
      <c r="H62" s="4" t="s">
        <v>357</v>
      </c>
      <c r="I62">
        <v>47.243000000000002</v>
      </c>
      <c r="J62">
        <v>13</v>
      </c>
      <c r="L62" t="s">
        <v>357</v>
      </c>
      <c r="M62">
        <v>47.243000000000002</v>
      </c>
      <c r="N62">
        <v>13</v>
      </c>
      <c r="O62">
        <f t="shared" si="0"/>
        <v>3.6340769230769232</v>
      </c>
    </row>
    <row r="63" spans="1:15" x14ac:dyDescent="0.25">
      <c r="A63" s="2">
        <v>37291</v>
      </c>
      <c r="B63">
        <v>1.1160000000000001</v>
      </c>
      <c r="D63" t="s">
        <v>59</v>
      </c>
      <c r="E63">
        <v>2.6736153846153852</v>
      </c>
      <c r="H63" s="4" t="s">
        <v>358</v>
      </c>
      <c r="I63">
        <v>43.838000000000001</v>
      </c>
      <c r="J63">
        <v>13</v>
      </c>
      <c r="L63" t="s">
        <v>358</v>
      </c>
      <c r="M63">
        <v>43.838000000000001</v>
      </c>
      <c r="N63">
        <v>13</v>
      </c>
      <c r="O63">
        <f t="shared" si="0"/>
        <v>3.3721538461538461</v>
      </c>
    </row>
    <row r="64" spans="1:15" x14ac:dyDescent="0.25">
      <c r="A64" s="2">
        <v>37298</v>
      </c>
      <c r="B64">
        <v>1.107</v>
      </c>
      <c r="D64" t="s">
        <v>60</v>
      </c>
      <c r="E64">
        <v>2.6012307692307699</v>
      </c>
      <c r="H64" s="3" t="s">
        <v>369</v>
      </c>
      <c r="I64">
        <v>191.77300000000002</v>
      </c>
      <c r="J64">
        <v>53</v>
      </c>
    </row>
    <row r="65" spans="1:15" x14ac:dyDescent="0.25">
      <c r="A65" s="2">
        <v>37305</v>
      </c>
      <c r="B65">
        <v>1.1160000000000001</v>
      </c>
      <c r="D65" t="s">
        <v>61</v>
      </c>
      <c r="E65">
        <v>2.1615384615384619</v>
      </c>
      <c r="H65" s="4" t="s">
        <v>355</v>
      </c>
      <c r="I65">
        <v>46.623999999999995</v>
      </c>
      <c r="J65">
        <v>13</v>
      </c>
      <c r="L65" t="s">
        <v>355</v>
      </c>
      <c r="M65">
        <v>46.623999999999995</v>
      </c>
      <c r="N65">
        <v>13</v>
      </c>
      <c r="O65">
        <f t="shared" si="0"/>
        <v>3.5864615384615379</v>
      </c>
    </row>
    <row r="66" spans="1:15" x14ac:dyDescent="0.25">
      <c r="A66" s="2">
        <v>37312</v>
      </c>
      <c r="B66">
        <v>1.1160000000000001</v>
      </c>
      <c r="D66" t="s">
        <v>62</v>
      </c>
      <c r="E66">
        <v>1.8836153846153847</v>
      </c>
      <c r="H66" s="4" t="s">
        <v>356</v>
      </c>
      <c r="I66">
        <v>48.586000000000006</v>
      </c>
      <c r="J66">
        <v>13</v>
      </c>
      <c r="L66" t="s">
        <v>356</v>
      </c>
      <c r="M66">
        <v>48.586000000000006</v>
      </c>
      <c r="N66">
        <v>13</v>
      </c>
      <c r="O66">
        <f t="shared" si="0"/>
        <v>3.7373846153846157</v>
      </c>
    </row>
    <row r="67" spans="1:15" x14ac:dyDescent="0.25">
      <c r="A67" s="2">
        <v>37319</v>
      </c>
      <c r="B67">
        <v>1.1439999999999999</v>
      </c>
      <c r="D67" t="s">
        <v>63</v>
      </c>
      <c r="E67">
        <v>2.2503076923076928</v>
      </c>
      <c r="H67" s="4" t="s">
        <v>357</v>
      </c>
      <c r="I67">
        <v>47.475999999999999</v>
      </c>
      <c r="J67">
        <v>13</v>
      </c>
      <c r="L67" t="s">
        <v>357</v>
      </c>
      <c r="M67">
        <v>47.475999999999999</v>
      </c>
      <c r="N67">
        <v>13</v>
      </c>
      <c r="O67">
        <f t="shared" si="0"/>
        <v>3.6520000000000001</v>
      </c>
    </row>
    <row r="68" spans="1:15" x14ac:dyDescent="0.25">
      <c r="A68" s="2">
        <v>37326</v>
      </c>
      <c r="B68">
        <v>1.2230000000000001</v>
      </c>
      <c r="D68" t="s">
        <v>64</v>
      </c>
      <c r="E68">
        <v>2.2090769230769229</v>
      </c>
      <c r="H68" s="4" t="s">
        <v>358</v>
      </c>
      <c r="I68">
        <v>49.086999999999989</v>
      </c>
      <c r="J68">
        <v>14</v>
      </c>
      <c r="L68" t="s">
        <v>358</v>
      </c>
      <c r="M68">
        <v>49.086999999999989</v>
      </c>
      <c r="N68">
        <v>14</v>
      </c>
      <c r="O68">
        <f t="shared" si="0"/>
        <v>3.5062142857142851</v>
      </c>
    </row>
    <row r="69" spans="1:15" x14ac:dyDescent="0.25">
      <c r="A69" s="2">
        <v>37333</v>
      </c>
      <c r="B69">
        <v>1.288</v>
      </c>
      <c r="D69" t="s">
        <v>65</v>
      </c>
      <c r="E69">
        <v>2.2300000000000004</v>
      </c>
      <c r="H69" s="3" t="s">
        <v>370</v>
      </c>
      <c r="I69">
        <v>182.25299999999999</v>
      </c>
      <c r="J69">
        <v>52</v>
      </c>
    </row>
    <row r="70" spans="1:15" x14ac:dyDescent="0.25">
      <c r="A70" s="2">
        <v>37340</v>
      </c>
      <c r="B70">
        <v>1.3420000000000001</v>
      </c>
      <c r="D70" t="s">
        <v>66</v>
      </c>
      <c r="E70">
        <v>2.3277692307692308</v>
      </c>
      <c r="H70" s="4" t="s">
        <v>355</v>
      </c>
      <c r="I70">
        <v>42.798999999999999</v>
      </c>
      <c r="J70">
        <v>12</v>
      </c>
      <c r="L70" t="s">
        <v>355</v>
      </c>
      <c r="M70">
        <v>42.798999999999999</v>
      </c>
      <c r="N70">
        <v>12</v>
      </c>
      <c r="O70">
        <f t="shared" si="0"/>
        <v>3.5665833333333334</v>
      </c>
    </row>
    <row r="71" spans="1:15" x14ac:dyDescent="0.25">
      <c r="A71" s="2">
        <v>37347</v>
      </c>
      <c r="B71">
        <v>1.371</v>
      </c>
      <c r="D71" t="s">
        <v>67</v>
      </c>
      <c r="E71">
        <v>2.3855384615384621</v>
      </c>
      <c r="H71" s="4" t="s">
        <v>356</v>
      </c>
      <c r="I71">
        <v>46.814</v>
      </c>
      <c r="J71">
        <v>13</v>
      </c>
      <c r="L71" t="s">
        <v>356</v>
      </c>
      <c r="M71">
        <v>46.814</v>
      </c>
      <c r="N71">
        <v>13</v>
      </c>
      <c r="O71">
        <f t="shared" si="0"/>
        <v>3.6010769230769233</v>
      </c>
    </row>
    <row r="72" spans="1:15" x14ac:dyDescent="0.25">
      <c r="A72" s="2">
        <v>37354</v>
      </c>
      <c r="B72">
        <v>1.413</v>
      </c>
      <c r="D72" t="s">
        <v>68</v>
      </c>
      <c r="E72">
        <v>2.4308461538461539</v>
      </c>
      <c r="H72" s="4" t="s">
        <v>357</v>
      </c>
      <c r="I72">
        <v>49.911999999999992</v>
      </c>
      <c r="J72">
        <v>14</v>
      </c>
      <c r="L72" t="s">
        <v>357</v>
      </c>
      <c r="M72">
        <v>49.911999999999992</v>
      </c>
      <c r="N72">
        <v>14</v>
      </c>
      <c r="O72">
        <f t="shared" si="0"/>
        <v>3.5651428571428565</v>
      </c>
    </row>
    <row r="73" spans="1:15" x14ac:dyDescent="0.25">
      <c r="A73" s="2">
        <v>37361</v>
      </c>
      <c r="B73">
        <v>1.4039999999999999</v>
      </c>
      <c r="D73" t="s">
        <v>69</v>
      </c>
      <c r="E73">
        <v>2.5143076923076921</v>
      </c>
      <c r="H73" s="4" t="s">
        <v>358</v>
      </c>
      <c r="I73">
        <v>42.728000000000002</v>
      </c>
      <c r="J73">
        <v>13</v>
      </c>
      <c r="L73" t="s">
        <v>358</v>
      </c>
      <c r="M73">
        <v>42.728000000000002</v>
      </c>
      <c r="N73">
        <v>13</v>
      </c>
      <c r="O73">
        <f t="shared" si="0"/>
        <v>3.2867692307692309</v>
      </c>
    </row>
    <row r="74" spans="1:15" x14ac:dyDescent="0.25">
      <c r="A74" s="2">
        <v>37368</v>
      </c>
      <c r="B74">
        <v>1.4039999999999999</v>
      </c>
      <c r="D74" t="s">
        <v>70</v>
      </c>
      <c r="E74">
        <v>2.5759230769230772</v>
      </c>
      <c r="H74" s="3" t="s">
        <v>371</v>
      </c>
      <c r="I74">
        <v>174.59900000000002</v>
      </c>
      <c r="J74">
        <v>52</v>
      </c>
    </row>
    <row r="75" spans="1:15" x14ac:dyDescent="0.25">
      <c r="A75" s="2">
        <v>37375</v>
      </c>
      <c r="B75">
        <v>1.393</v>
      </c>
      <c r="D75" t="s">
        <v>71</v>
      </c>
      <c r="E75">
        <v>2.8423846153846153</v>
      </c>
      <c r="H75" s="4" t="s">
        <v>355</v>
      </c>
      <c r="I75">
        <v>44.340999999999994</v>
      </c>
      <c r="J75">
        <v>13</v>
      </c>
      <c r="L75" t="s">
        <v>355</v>
      </c>
      <c r="M75">
        <v>44.340999999999994</v>
      </c>
      <c r="N75">
        <v>13</v>
      </c>
      <c r="O75">
        <f t="shared" ref="O75:O117" si="1">M75/N75</f>
        <v>3.4108461538461534</v>
      </c>
    </row>
    <row r="76" spans="1:15" x14ac:dyDescent="0.25">
      <c r="A76" s="2">
        <v>37382</v>
      </c>
      <c r="B76">
        <v>1.395</v>
      </c>
      <c r="D76" t="s">
        <v>72</v>
      </c>
      <c r="E76">
        <v>2.8406153846153845</v>
      </c>
      <c r="H76" s="4" t="s">
        <v>356</v>
      </c>
      <c r="I76">
        <v>47.792000000000002</v>
      </c>
      <c r="J76">
        <v>13</v>
      </c>
      <c r="L76" t="s">
        <v>356</v>
      </c>
      <c r="M76">
        <v>47.792000000000002</v>
      </c>
      <c r="N76">
        <v>13</v>
      </c>
      <c r="O76">
        <f t="shared" si="1"/>
        <v>3.6763076923076925</v>
      </c>
    </row>
    <row r="77" spans="1:15" x14ac:dyDescent="0.25">
      <c r="A77" s="2">
        <v>37389</v>
      </c>
      <c r="B77">
        <v>1.3879999999999999</v>
      </c>
      <c r="D77" t="s">
        <v>73</v>
      </c>
      <c r="E77">
        <v>2.6226428571428571</v>
      </c>
      <c r="H77" s="4" t="s">
        <v>357</v>
      </c>
      <c r="I77">
        <v>45.421999999999997</v>
      </c>
      <c r="J77">
        <v>13</v>
      </c>
      <c r="L77" t="s">
        <v>357</v>
      </c>
      <c r="M77">
        <v>45.421999999999997</v>
      </c>
      <c r="N77">
        <v>13</v>
      </c>
      <c r="O77">
        <f t="shared" si="1"/>
        <v>3.4939999999999998</v>
      </c>
    </row>
    <row r="78" spans="1:15" x14ac:dyDescent="0.25">
      <c r="A78" s="2">
        <v>37396</v>
      </c>
      <c r="B78">
        <v>1.397</v>
      </c>
      <c r="D78" t="s">
        <v>74</v>
      </c>
      <c r="E78">
        <v>2.3576666666666664</v>
      </c>
      <c r="H78" s="4" t="s">
        <v>358</v>
      </c>
      <c r="I78">
        <v>37.044000000000004</v>
      </c>
      <c r="J78">
        <v>13</v>
      </c>
      <c r="L78" t="s">
        <v>358</v>
      </c>
      <c r="M78">
        <v>37.044000000000004</v>
      </c>
      <c r="N78">
        <v>13</v>
      </c>
      <c r="O78">
        <f t="shared" si="1"/>
        <v>2.849538461538462</v>
      </c>
    </row>
    <row r="79" spans="1:15" x14ac:dyDescent="0.25">
      <c r="A79" s="2">
        <v>37403</v>
      </c>
      <c r="B79">
        <v>1.387</v>
      </c>
      <c r="D79" t="s">
        <v>75</v>
      </c>
      <c r="E79">
        <v>2.7916923076923079</v>
      </c>
      <c r="H79" s="3" t="s">
        <v>372</v>
      </c>
      <c r="I79">
        <v>126.31900000000002</v>
      </c>
      <c r="J79">
        <v>52</v>
      </c>
    </row>
    <row r="80" spans="1:15" x14ac:dyDescent="0.25">
      <c r="A80" s="2">
        <v>37410</v>
      </c>
      <c r="B80">
        <v>1.3919999999999999</v>
      </c>
      <c r="D80" t="s">
        <v>76</v>
      </c>
      <c r="E80">
        <v>2.6532142857142857</v>
      </c>
      <c r="H80" s="4" t="s">
        <v>355</v>
      </c>
      <c r="I80">
        <v>29.645999999999997</v>
      </c>
      <c r="J80">
        <v>13</v>
      </c>
      <c r="L80" t="s">
        <v>355</v>
      </c>
      <c r="M80">
        <v>29.645999999999997</v>
      </c>
      <c r="N80">
        <v>13</v>
      </c>
      <c r="O80">
        <f t="shared" si="1"/>
        <v>2.2804615384615383</v>
      </c>
    </row>
    <row r="81" spans="1:15" x14ac:dyDescent="0.25">
      <c r="A81" s="2">
        <v>37417</v>
      </c>
      <c r="B81">
        <v>1.375</v>
      </c>
      <c r="D81" t="s">
        <v>77</v>
      </c>
      <c r="E81">
        <v>2.5903076923076922</v>
      </c>
      <c r="H81" s="4" t="s">
        <v>356</v>
      </c>
      <c r="I81">
        <v>34.757000000000005</v>
      </c>
      <c r="J81">
        <v>13</v>
      </c>
      <c r="L81" t="s">
        <v>356</v>
      </c>
      <c r="M81">
        <v>34.757000000000005</v>
      </c>
      <c r="N81">
        <v>13</v>
      </c>
      <c r="O81">
        <f t="shared" si="1"/>
        <v>2.6736153846153852</v>
      </c>
    </row>
    <row r="82" spans="1:15" x14ac:dyDescent="0.25">
      <c r="A82" s="2">
        <v>37424</v>
      </c>
      <c r="B82">
        <v>1.3779999999999999</v>
      </c>
      <c r="D82" t="s">
        <v>78</v>
      </c>
      <c r="E82">
        <v>2.3946153846153844</v>
      </c>
      <c r="H82" s="4" t="s">
        <v>357</v>
      </c>
      <c r="I82">
        <v>33.81600000000001</v>
      </c>
      <c r="J82">
        <v>13</v>
      </c>
      <c r="L82" t="s">
        <v>357</v>
      </c>
      <c r="M82">
        <v>33.81600000000001</v>
      </c>
      <c r="N82">
        <v>13</v>
      </c>
      <c r="O82">
        <f t="shared" si="1"/>
        <v>2.6012307692307699</v>
      </c>
    </row>
    <row r="83" spans="1:15" x14ac:dyDescent="0.25">
      <c r="A83" s="2">
        <v>37431</v>
      </c>
      <c r="B83">
        <v>1.3839999999999999</v>
      </c>
      <c r="D83" t="s">
        <v>79</v>
      </c>
      <c r="E83">
        <v>1.9423846153846154</v>
      </c>
      <c r="H83" s="4" t="s">
        <v>358</v>
      </c>
      <c r="I83">
        <v>28.1</v>
      </c>
      <c r="J83">
        <v>13</v>
      </c>
      <c r="L83" t="s">
        <v>358</v>
      </c>
      <c r="M83">
        <v>28.1</v>
      </c>
      <c r="N83">
        <v>13</v>
      </c>
      <c r="O83">
        <f t="shared" si="1"/>
        <v>2.1615384615384619</v>
      </c>
    </row>
    <row r="84" spans="1:15" x14ac:dyDescent="0.25">
      <c r="A84" s="2">
        <v>37438</v>
      </c>
      <c r="B84">
        <v>1.3919999999999999</v>
      </c>
      <c r="D84" t="s">
        <v>80</v>
      </c>
      <c r="E84">
        <v>2.1827692307692308</v>
      </c>
      <c r="H84" s="3" t="s">
        <v>373</v>
      </c>
      <c r="I84">
        <v>111.449</v>
      </c>
      <c r="J84">
        <v>52</v>
      </c>
    </row>
    <row r="85" spans="1:15" x14ac:dyDescent="0.25">
      <c r="A85" s="2">
        <v>37445</v>
      </c>
      <c r="B85">
        <v>1.3819999999999999</v>
      </c>
      <c r="D85" t="s">
        <v>81</v>
      </c>
      <c r="E85">
        <v>2.1503076923076923</v>
      </c>
      <c r="H85" s="4" t="s">
        <v>355</v>
      </c>
      <c r="I85">
        <v>24.487000000000002</v>
      </c>
      <c r="J85">
        <v>13</v>
      </c>
      <c r="L85" t="s">
        <v>355</v>
      </c>
      <c r="M85">
        <v>24.487000000000002</v>
      </c>
      <c r="N85">
        <v>13</v>
      </c>
      <c r="O85">
        <f t="shared" si="1"/>
        <v>1.8836153846153847</v>
      </c>
    </row>
    <row r="86" spans="1:15" x14ac:dyDescent="0.25">
      <c r="A86" s="2">
        <v>37452</v>
      </c>
      <c r="B86">
        <v>1.3939999999999999</v>
      </c>
      <c r="D86" t="s">
        <v>82</v>
      </c>
      <c r="E86">
        <v>2.5686923076923072</v>
      </c>
      <c r="H86" s="4" t="s">
        <v>356</v>
      </c>
      <c r="I86">
        <v>29.254000000000005</v>
      </c>
      <c r="J86">
        <v>13</v>
      </c>
      <c r="L86" t="s">
        <v>356</v>
      </c>
      <c r="M86">
        <v>29.254000000000005</v>
      </c>
      <c r="N86">
        <v>13</v>
      </c>
      <c r="O86">
        <f t="shared" si="1"/>
        <v>2.2503076923076928</v>
      </c>
    </row>
    <row r="87" spans="1:15" x14ac:dyDescent="0.25">
      <c r="A87" s="2">
        <v>37459</v>
      </c>
      <c r="B87">
        <v>1.41</v>
      </c>
      <c r="D87" t="s">
        <v>83</v>
      </c>
      <c r="E87">
        <v>2.9703076923076925</v>
      </c>
      <c r="H87" s="4" t="s">
        <v>357</v>
      </c>
      <c r="I87">
        <v>28.718</v>
      </c>
      <c r="J87">
        <v>13</v>
      </c>
      <c r="L87" t="s">
        <v>357</v>
      </c>
      <c r="M87">
        <v>28.718</v>
      </c>
      <c r="N87">
        <v>13</v>
      </c>
      <c r="O87">
        <f t="shared" si="1"/>
        <v>2.2090769230769229</v>
      </c>
    </row>
    <row r="88" spans="1:15" x14ac:dyDescent="0.25">
      <c r="A88" s="2">
        <v>37466</v>
      </c>
      <c r="B88">
        <v>1.407</v>
      </c>
      <c r="D88" t="s">
        <v>84</v>
      </c>
      <c r="E88">
        <v>3.1563846153846149</v>
      </c>
      <c r="H88" s="4" t="s">
        <v>358</v>
      </c>
      <c r="I88">
        <v>28.990000000000006</v>
      </c>
      <c r="J88">
        <v>13</v>
      </c>
      <c r="L88" t="s">
        <v>358</v>
      </c>
      <c r="M88">
        <v>28.990000000000006</v>
      </c>
      <c r="N88">
        <v>13</v>
      </c>
      <c r="O88">
        <f t="shared" si="1"/>
        <v>2.2300000000000004</v>
      </c>
    </row>
    <row r="89" spans="1:15" x14ac:dyDescent="0.25">
      <c r="A89" s="2">
        <v>37473</v>
      </c>
      <c r="B89">
        <v>1.395</v>
      </c>
      <c r="D89" t="s">
        <v>85</v>
      </c>
      <c r="E89">
        <v>3.3355384615384613</v>
      </c>
      <c r="H89" s="3" t="s">
        <v>374</v>
      </c>
      <c r="I89">
        <v>125.56</v>
      </c>
      <c r="J89">
        <v>52</v>
      </c>
    </row>
    <row r="90" spans="1:15" x14ac:dyDescent="0.25">
      <c r="A90" s="2">
        <v>37480</v>
      </c>
      <c r="B90">
        <v>1.393</v>
      </c>
      <c r="D90" t="s">
        <v>86</v>
      </c>
      <c r="E90">
        <v>3.656076923076923</v>
      </c>
      <c r="H90" s="4" t="s">
        <v>355</v>
      </c>
      <c r="I90">
        <v>30.261000000000003</v>
      </c>
      <c r="J90">
        <v>13</v>
      </c>
      <c r="L90" t="s">
        <v>355</v>
      </c>
      <c r="M90">
        <v>30.261000000000003</v>
      </c>
      <c r="N90">
        <v>13</v>
      </c>
      <c r="O90">
        <f t="shared" si="1"/>
        <v>2.3277692307692308</v>
      </c>
    </row>
    <row r="91" spans="1:15" x14ac:dyDescent="0.25">
      <c r="A91" s="2">
        <v>37487</v>
      </c>
      <c r="B91">
        <v>1.3919999999999999</v>
      </c>
      <c r="D91" t="s">
        <v>87</v>
      </c>
      <c r="E91">
        <v>4.4898461538461536</v>
      </c>
      <c r="H91" s="4" t="s">
        <v>356</v>
      </c>
      <c r="I91">
        <v>31.012000000000004</v>
      </c>
      <c r="J91">
        <v>13</v>
      </c>
      <c r="L91" t="s">
        <v>356</v>
      </c>
      <c r="M91">
        <v>31.012000000000004</v>
      </c>
      <c r="N91">
        <v>13</v>
      </c>
      <c r="O91">
        <f t="shared" si="1"/>
        <v>2.3855384615384621</v>
      </c>
    </row>
    <row r="92" spans="1:15" x14ac:dyDescent="0.25">
      <c r="A92" s="2">
        <v>37494</v>
      </c>
      <c r="B92">
        <v>1.403</v>
      </c>
      <c r="H92" s="4" t="s">
        <v>357</v>
      </c>
      <c r="I92">
        <v>31.600999999999999</v>
      </c>
      <c r="J92">
        <v>13</v>
      </c>
      <c r="L92" t="s">
        <v>357</v>
      </c>
      <c r="M92">
        <v>31.600999999999999</v>
      </c>
      <c r="N92">
        <v>13</v>
      </c>
      <c r="O92">
        <f t="shared" si="1"/>
        <v>2.4308461538461539</v>
      </c>
    </row>
    <row r="93" spans="1:15" x14ac:dyDescent="0.25">
      <c r="A93" s="2">
        <v>37501</v>
      </c>
      <c r="B93">
        <v>1.3939999999999999</v>
      </c>
      <c r="H93" s="4" t="s">
        <v>358</v>
      </c>
      <c r="I93">
        <v>32.686</v>
      </c>
      <c r="J93">
        <v>13</v>
      </c>
      <c r="L93" t="s">
        <v>358</v>
      </c>
      <c r="M93">
        <v>32.686</v>
      </c>
      <c r="N93">
        <v>13</v>
      </c>
      <c r="O93">
        <f t="shared" si="1"/>
        <v>2.5143076923076921</v>
      </c>
    </row>
    <row r="94" spans="1:15" x14ac:dyDescent="0.25">
      <c r="A94" s="2">
        <v>37508</v>
      </c>
      <c r="B94">
        <v>1.395</v>
      </c>
      <c r="H94" s="3" t="s">
        <v>375</v>
      </c>
      <c r="I94">
        <v>144.08299999999994</v>
      </c>
      <c r="J94">
        <v>53</v>
      </c>
    </row>
    <row r="95" spans="1:15" x14ac:dyDescent="0.25">
      <c r="A95" s="2">
        <v>37515</v>
      </c>
      <c r="B95">
        <v>1.401</v>
      </c>
      <c r="H95" s="4" t="s">
        <v>355</v>
      </c>
      <c r="I95">
        <v>33.487000000000002</v>
      </c>
      <c r="J95">
        <v>13</v>
      </c>
      <c r="L95" t="s">
        <v>355</v>
      </c>
      <c r="M95">
        <v>33.487000000000002</v>
      </c>
      <c r="N95">
        <v>13</v>
      </c>
      <c r="O95">
        <f t="shared" si="1"/>
        <v>2.5759230769230772</v>
      </c>
    </row>
    <row r="96" spans="1:15" x14ac:dyDescent="0.25">
      <c r="A96" s="2">
        <v>37522</v>
      </c>
      <c r="B96">
        <v>1.395</v>
      </c>
      <c r="H96" s="4" t="s">
        <v>356</v>
      </c>
      <c r="I96">
        <v>36.951000000000001</v>
      </c>
      <c r="J96">
        <v>13</v>
      </c>
      <c r="L96" t="s">
        <v>356</v>
      </c>
      <c r="M96">
        <v>36.951000000000001</v>
      </c>
      <c r="N96">
        <v>13</v>
      </c>
      <c r="O96">
        <f t="shared" si="1"/>
        <v>2.8423846153846153</v>
      </c>
    </row>
    <row r="97" spans="1:15" x14ac:dyDescent="0.25">
      <c r="A97" s="2">
        <v>37529</v>
      </c>
      <c r="B97">
        <v>1.413</v>
      </c>
      <c r="H97" s="4" t="s">
        <v>357</v>
      </c>
      <c r="I97">
        <v>36.927999999999997</v>
      </c>
      <c r="J97">
        <v>13</v>
      </c>
      <c r="L97" t="s">
        <v>357</v>
      </c>
      <c r="M97">
        <v>36.927999999999997</v>
      </c>
      <c r="N97">
        <v>13</v>
      </c>
      <c r="O97">
        <f t="shared" si="1"/>
        <v>2.8406153846153845</v>
      </c>
    </row>
    <row r="98" spans="1:15" x14ac:dyDescent="0.25">
      <c r="A98" s="2">
        <v>37536</v>
      </c>
      <c r="B98">
        <v>1.4390000000000001</v>
      </c>
      <c r="H98" s="4" t="s">
        <v>358</v>
      </c>
      <c r="I98">
        <v>36.716999999999999</v>
      </c>
      <c r="J98">
        <v>14</v>
      </c>
      <c r="L98" t="s">
        <v>358</v>
      </c>
      <c r="M98">
        <v>36.716999999999999</v>
      </c>
      <c r="N98">
        <v>14</v>
      </c>
      <c r="O98">
        <f t="shared" si="1"/>
        <v>2.6226428571428571</v>
      </c>
    </row>
    <row r="99" spans="1:15" x14ac:dyDescent="0.25">
      <c r="A99" s="2">
        <v>37543</v>
      </c>
      <c r="B99">
        <v>1.44</v>
      </c>
      <c r="H99" s="3" t="s">
        <v>376</v>
      </c>
      <c r="I99">
        <v>135.40299999999999</v>
      </c>
      <c r="J99">
        <v>52</v>
      </c>
    </row>
    <row r="100" spans="1:15" x14ac:dyDescent="0.25">
      <c r="A100" s="2">
        <v>37550</v>
      </c>
      <c r="B100">
        <v>1.458</v>
      </c>
      <c r="H100" s="4" t="s">
        <v>355</v>
      </c>
      <c r="I100">
        <v>28.291999999999998</v>
      </c>
      <c r="J100">
        <v>12</v>
      </c>
      <c r="L100" t="s">
        <v>355</v>
      </c>
      <c r="M100">
        <v>28.291999999999998</v>
      </c>
      <c r="N100">
        <v>12</v>
      </c>
      <c r="O100">
        <f t="shared" si="1"/>
        <v>2.3576666666666664</v>
      </c>
    </row>
    <row r="101" spans="1:15" x14ac:dyDescent="0.25">
      <c r="A101" s="2">
        <v>37557</v>
      </c>
      <c r="B101">
        <v>1.444</v>
      </c>
      <c r="H101" s="4" t="s">
        <v>356</v>
      </c>
      <c r="I101">
        <v>36.292000000000002</v>
      </c>
      <c r="J101">
        <v>13</v>
      </c>
      <c r="L101" t="s">
        <v>356</v>
      </c>
      <c r="M101">
        <v>36.292000000000002</v>
      </c>
      <c r="N101">
        <v>13</v>
      </c>
      <c r="O101">
        <f t="shared" si="1"/>
        <v>2.7916923076923079</v>
      </c>
    </row>
    <row r="102" spans="1:15" x14ac:dyDescent="0.25">
      <c r="A102" s="2">
        <v>37564</v>
      </c>
      <c r="B102">
        <v>1.448</v>
      </c>
      <c r="H102" s="4" t="s">
        <v>357</v>
      </c>
      <c r="I102">
        <v>37.145000000000003</v>
      </c>
      <c r="J102">
        <v>14</v>
      </c>
      <c r="L102" t="s">
        <v>357</v>
      </c>
      <c r="M102">
        <v>37.145000000000003</v>
      </c>
      <c r="N102">
        <v>14</v>
      </c>
      <c r="O102">
        <f t="shared" si="1"/>
        <v>2.6532142857142857</v>
      </c>
    </row>
    <row r="103" spans="1:15" x14ac:dyDescent="0.25">
      <c r="A103" s="2">
        <v>37571</v>
      </c>
      <c r="B103">
        <v>1.4390000000000001</v>
      </c>
      <c r="H103" s="4" t="s">
        <v>358</v>
      </c>
      <c r="I103">
        <v>33.673999999999999</v>
      </c>
      <c r="J103">
        <v>13</v>
      </c>
      <c r="L103" t="s">
        <v>358</v>
      </c>
      <c r="M103">
        <v>33.673999999999999</v>
      </c>
      <c r="N103">
        <v>13</v>
      </c>
      <c r="O103">
        <f t="shared" si="1"/>
        <v>2.5903076923076922</v>
      </c>
    </row>
    <row r="104" spans="1:15" x14ac:dyDescent="0.25">
      <c r="A104" s="2">
        <v>37578</v>
      </c>
      <c r="B104">
        <v>1.409</v>
      </c>
      <c r="H104" s="3" t="s">
        <v>377</v>
      </c>
      <c r="I104">
        <v>112.71100000000001</v>
      </c>
      <c r="J104">
        <v>52</v>
      </c>
    </row>
    <row r="105" spans="1:15" x14ac:dyDescent="0.25">
      <c r="A105" s="2">
        <v>37585</v>
      </c>
      <c r="B105">
        <v>1.38</v>
      </c>
      <c r="H105" s="4" t="s">
        <v>355</v>
      </c>
      <c r="I105">
        <v>31.13</v>
      </c>
      <c r="J105">
        <v>13</v>
      </c>
      <c r="L105" t="s">
        <v>355</v>
      </c>
      <c r="M105">
        <v>31.13</v>
      </c>
      <c r="N105">
        <v>13</v>
      </c>
      <c r="O105">
        <f t="shared" si="1"/>
        <v>2.3946153846153844</v>
      </c>
    </row>
    <row r="106" spans="1:15" x14ac:dyDescent="0.25">
      <c r="A106" s="2">
        <v>37592</v>
      </c>
      <c r="B106">
        <v>1.3640000000000001</v>
      </c>
      <c r="H106" s="4" t="s">
        <v>356</v>
      </c>
      <c r="I106">
        <v>25.251000000000001</v>
      </c>
      <c r="J106">
        <v>13</v>
      </c>
      <c r="L106" t="s">
        <v>356</v>
      </c>
      <c r="M106">
        <v>25.251000000000001</v>
      </c>
      <c r="N106">
        <v>13</v>
      </c>
      <c r="O106">
        <f t="shared" si="1"/>
        <v>1.9423846153846154</v>
      </c>
    </row>
    <row r="107" spans="1:15" x14ac:dyDescent="0.25">
      <c r="A107" s="2">
        <v>37599</v>
      </c>
      <c r="B107">
        <v>1.36</v>
      </c>
      <c r="H107" s="4" t="s">
        <v>357</v>
      </c>
      <c r="I107">
        <v>28.376000000000001</v>
      </c>
      <c r="J107">
        <v>13</v>
      </c>
      <c r="L107" t="s">
        <v>357</v>
      </c>
      <c r="M107">
        <v>28.376000000000001</v>
      </c>
      <c r="N107">
        <v>13</v>
      </c>
      <c r="O107">
        <f t="shared" si="1"/>
        <v>2.1827692307692308</v>
      </c>
    </row>
    <row r="108" spans="1:15" x14ac:dyDescent="0.25">
      <c r="A108" s="2">
        <v>37606</v>
      </c>
      <c r="B108">
        <v>1.363</v>
      </c>
      <c r="H108" s="4" t="s">
        <v>358</v>
      </c>
      <c r="I108">
        <v>27.954000000000001</v>
      </c>
      <c r="J108">
        <v>13</v>
      </c>
      <c r="L108" t="s">
        <v>358</v>
      </c>
      <c r="M108">
        <v>27.954000000000001</v>
      </c>
      <c r="N108">
        <v>13</v>
      </c>
      <c r="O108">
        <f t="shared" si="1"/>
        <v>2.1503076923076923</v>
      </c>
    </row>
    <row r="109" spans="1:15" x14ac:dyDescent="0.25">
      <c r="A109" s="2">
        <v>37613</v>
      </c>
      <c r="B109">
        <v>1.401</v>
      </c>
      <c r="H109" s="3" t="s">
        <v>378</v>
      </c>
      <c r="I109">
        <v>156.40199999999999</v>
      </c>
      <c r="J109">
        <v>52</v>
      </c>
    </row>
    <row r="110" spans="1:15" x14ac:dyDescent="0.25">
      <c r="A110" s="2">
        <v>37620</v>
      </c>
      <c r="B110">
        <v>1.4410000000000001</v>
      </c>
      <c r="H110" s="4" t="s">
        <v>355</v>
      </c>
      <c r="I110">
        <v>33.392999999999994</v>
      </c>
      <c r="J110">
        <v>13</v>
      </c>
      <c r="L110" t="s">
        <v>355</v>
      </c>
      <c r="M110">
        <v>33.392999999999994</v>
      </c>
      <c r="N110">
        <v>13</v>
      </c>
      <c r="O110">
        <f t="shared" si="1"/>
        <v>2.5686923076923072</v>
      </c>
    </row>
    <row r="111" spans="1:15" x14ac:dyDescent="0.25">
      <c r="A111" s="2">
        <v>37627</v>
      </c>
      <c r="B111">
        <v>1.444</v>
      </c>
      <c r="H111" s="4" t="s">
        <v>356</v>
      </c>
      <c r="I111">
        <v>38.614000000000004</v>
      </c>
      <c r="J111">
        <v>13</v>
      </c>
      <c r="L111" t="s">
        <v>356</v>
      </c>
      <c r="M111">
        <v>38.614000000000004</v>
      </c>
      <c r="N111">
        <v>13</v>
      </c>
      <c r="O111">
        <f t="shared" si="1"/>
        <v>2.9703076923076925</v>
      </c>
    </row>
    <row r="112" spans="1:15" x14ac:dyDescent="0.25">
      <c r="A112" s="2">
        <v>37634</v>
      </c>
      <c r="B112">
        <v>1.454</v>
      </c>
      <c r="H112" s="4" t="s">
        <v>357</v>
      </c>
      <c r="I112">
        <v>41.032999999999994</v>
      </c>
      <c r="J112">
        <v>13</v>
      </c>
      <c r="L112" t="s">
        <v>357</v>
      </c>
      <c r="M112">
        <v>41.032999999999994</v>
      </c>
      <c r="N112">
        <v>13</v>
      </c>
      <c r="O112">
        <f t="shared" si="1"/>
        <v>3.1563846153846149</v>
      </c>
    </row>
    <row r="113" spans="1:15" x14ac:dyDescent="0.25">
      <c r="A113" s="2">
        <v>37641</v>
      </c>
      <c r="B113">
        <v>1.4590000000000001</v>
      </c>
      <c r="H113" s="4" t="s">
        <v>358</v>
      </c>
      <c r="I113">
        <v>43.361999999999995</v>
      </c>
      <c r="J113">
        <v>13</v>
      </c>
      <c r="L113" t="s">
        <v>358</v>
      </c>
      <c r="M113">
        <v>43.361999999999995</v>
      </c>
      <c r="N113">
        <v>13</v>
      </c>
      <c r="O113">
        <f t="shared" si="1"/>
        <v>3.3355384615384613</v>
      </c>
    </row>
    <row r="114" spans="1:15" x14ac:dyDescent="0.25">
      <c r="A114" s="2">
        <v>37648</v>
      </c>
      <c r="B114">
        <v>1.4730000000000001</v>
      </c>
      <c r="H114" s="3" t="s">
        <v>379</v>
      </c>
      <c r="I114">
        <v>136.30199999999999</v>
      </c>
      <c r="J114">
        <v>33</v>
      </c>
    </row>
    <row r="115" spans="1:15" x14ac:dyDescent="0.25">
      <c r="A115" s="2">
        <v>37655</v>
      </c>
      <c r="B115">
        <v>1.5269999999999999</v>
      </c>
      <c r="H115" s="4" t="s">
        <v>355</v>
      </c>
      <c r="I115">
        <v>47.528999999999996</v>
      </c>
      <c r="J115">
        <v>13</v>
      </c>
      <c r="L115" t="s">
        <v>355</v>
      </c>
      <c r="M115">
        <v>47.528999999999996</v>
      </c>
      <c r="N115">
        <v>13</v>
      </c>
      <c r="O115">
        <f t="shared" si="1"/>
        <v>3.656076923076923</v>
      </c>
    </row>
    <row r="116" spans="1:15" x14ac:dyDescent="0.25">
      <c r="A116" s="2">
        <v>37662</v>
      </c>
      <c r="B116">
        <v>1.607</v>
      </c>
      <c r="H116" s="4" t="s">
        <v>356</v>
      </c>
      <c r="I116">
        <v>58.367999999999995</v>
      </c>
      <c r="J116">
        <v>13</v>
      </c>
      <c r="L116" t="s">
        <v>356</v>
      </c>
      <c r="M116">
        <v>58.367999999999995</v>
      </c>
      <c r="N116">
        <v>13</v>
      </c>
      <c r="O116">
        <f t="shared" si="1"/>
        <v>4.4898461538461536</v>
      </c>
    </row>
    <row r="117" spans="1:15" x14ac:dyDescent="0.25">
      <c r="A117" s="2">
        <v>37669</v>
      </c>
      <c r="B117">
        <v>1.66</v>
      </c>
      <c r="H117" s="4" t="s">
        <v>357</v>
      </c>
      <c r="I117">
        <v>30.405000000000001</v>
      </c>
      <c r="J117">
        <v>7</v>
      </c>
      <c r="L117" t="s">
        <v>357</v>
      </c>
      <c r="M117">
        <v>30.405000000000001</v>
      </c>
      <c r="N117">
        <v>7</v>
      </c>
      <c r="O117">
        <f t="shared" si="1"/>
        <v>4.3435714285714289</v>
      </c>
    </row>
    <row r="118" spans="1:15" x14ac:dyDescent="0.25">
      <c r="A118" s="2">
        <v>37676</v>
      </c>
      <c r="B118">
        <v>1.6579999999999999</v>
      </c>
    </row>
    <row r="119" spans="1:15" x14ac:dyDescent="0.25">
      <c r="A119" s="2">
        <v>37683</v>
      </c>
      <c r="B119">
        <v>1.6859999999999999</v>
      </c>
    </row>
    <row r="120" spans="1:15" x14ac:dyDescent="0.25">
      <c r="A120" s="2">
        <v>37690</v>
      </c>
      <c r="B120">
        <v>1.712</v>
      </c>
    </row>
    <row r="121" spans="1:15" x14ac:dyDescent="0.25">
      <c r="A121" s="2">
        <v>37697</v>
      </c>
      <c r="B121">
        <v>1.728</v>
      </c>
    </row>
    <row r="122" spans="1:15" x14ac:dyDescent="0.25">
      <c r="A122" s="2">
        <v>37704</v>
      </c>
      <c r="B122">
        <v>1.69</v>
      </c>
    </row>
    <row r="123" spans="1:15" x14ac:dyDescent="0.25">
      <c r="A123" s="2">
        <v>37711</v>
      </c>
      <c r="B123">
        <v>1.649</v>
      </c>
    </row>
    <row r="124" spans="1:15" x14ac:dyDescent="0.25">
      <c r="A124" s="2">
        <v>37718</v>
      </c>
      <c r="B124">
        <v>1.63</v>
      </c>
    </row>
    <row r="125" spans="1:15" x14ac:dyDescent="0.25">
      <c r="A125" s="2">
        <v>37725</v>
      </c>
      <c r="B125">
        <v>1.595</v>
      </c>
    </row>
    <row r="126" spans="1:15" x14ac:dyDescent="0.25">
      <c r="A126" s="2">
        <v>37732</v>
      </c>
      <c r="B126">
        <v>1.5740000000000001</v>
      </c>
    </row>
    <row r="127" spans="1:15" x14ac:dyDescent="0.25">
      <c r="A127" s="2">
        <v>37739</v>
      </c>
      <c r="B127">
        <v>1.5569999999999999</v>
      </c>
    </row>
    <row r="128" spans="1:15" x14ac:dyDescent="0.25">
      <c r="A128" s="2">
        <v>37746</v>
      </c>
      <c r="B128">
        <v>1.5129999999999999</v>
      </c>
    </row>
    <row r="129" spans="1:2" x14ac:dyDescent="0.25">
      <c r="A129" s="2">
        <v>37753</v>
      </c>
      <c r="B129">
        <v>1.4910000000000001</v>
      </c>
    </row>
    <row r="130" spans="1:2" x14ac:dyDescent="0.25">
      <c r="A130" s="2">
        <v>37760</v>
      </c>
      <c r="B130">
        <v>1.498</v>
      </c>
    </row>
    <row r="131" spans="1:2" x14ac:dyDescent="0.25">
      <c r="A131" s="2">
        <v>37767</v>
      </c>
      <c r="B131">
        <v>1.4870000000000001</v>
      </c>
    </row>
    <row r="132" spans="1:2" x14ac:dyDescent="0.25">
      <c r="A132" s="2">
        <v>37774</v>
      </c>
      <c r="B132">
        <v>1.4730000000000001</v>
      </c>
    </row>
    <row r="133" spans="1:2" x14ac:dyDescent="0.25">
      <c r="A133" s="2">
        <v>37781</v>
      </c>
      <c r="B133">
        <v>1.49</v>
      </c>
    </row>
    <row r="134" spans="1:2" x14ac:dyDescent="0.25">
      <c r="A134" s="2">
        <v>37788</v>
      </c>
      <c r="B134">
        <v>1.518</v>
      </c>
    </row>
    <row r="135" spans="1:2" x14ac:dyDescent="0.25">
      <c r="A135" s="2">
        <v>37795</v>
      </c>
      <c r="B135">
        <v>1.496</v>
      </c>
    </row>
    <row r="136" spans="1:2" x14ac:dyDescent="0.25">
      <c r="A136" s="2">
        <v>37802</v>
      </c>
      <c r="B136">
        <v>1.4870000000000001</v>
      </c>
    </row>
    <row r="137" spans="1:2" x14ac:dyDescent="0.25">
      <c r="A137" s="2">
        <v>37809</v>
      </c>
      <c r="B137">
        <v>1.4890000000000001</v>
      </c>
    </row>
    <row r="138" spans="1:2" x14ac:dyDescent="0.25">
      <c r="A138" s="2">
        <v>37816</v>
      </c>
      <c r="B138">
        <v>1.5209999999999999</v>
      </c>
    </row>
    <row r="139" spans="1:2" x14ac:dyDescent="0.25">
      <c r="A139" s="2">
        <v>37823</v>
      </c>
      <c r="B139">
        <v>1.524</v>
      </c>
    </row>
    <row r="140" spans="1:2" x14ac:dyDescent="0.25">
      <c r="A140" s="2">
        <v>37830</v>
      </c>
      <c r="B140">
        <v>1.516</v>
      </c>
    </row>
    <row r="141" spans="1:2" x14ac:dyDescent="0.25">
      <c r="A141" s="2">
        <v>37837</v>
      </c>
      <c r="B141">
        <v>1.536</v>
      </c>
    </row>
    <row r="142" spans="1:2" x14ac:dyDescent="0.25">
      <c r="A142" s="2">
        <v>37844</v>
      </c>
      <c r="B142">
        <v>1.571</v>
      </c>
    </row>
    <row r="143" spans="1:2" x14ac:dyDescent="0.25">
      <c r="A143" s="2">
        <v>37851</v>
      </c>
      <c r="B143">
        <v>1.627</v>
      </c>
    </row>
    <row r="144" spans="1:2" x14ac:dyDescent="0.25">
      <c r="A144" s="2">
        <v>37858</v>
      </c>
      <c r="B144">
        <v>1.7470000000000001</v>
      </c>
    </row>
    <row r="145" spans="1:2" x14ac:dyDescent="0.25">
      <c r="A145" s="2">
        <v>37865</v>
      </c>
      <c r="B145">
        <v>1.746</v>
      </c>
    </row>
    <row r="146" spans="1:2" x14ac:dyDescent="0.25">
      <c r="A146" s="2">
        <v>37872</v>
      </c>
      <c r="B146">
        <v>1.7170000000000001</v>
      </c>
    </row>
    <row r="147" spans="1:2" x14ac:dyDescent="0.25">
      <c r="A147" s="2">
        <v>37879</v>
      </c>
      <c r="B147">
        <v>1.6970000000000001</v>
      </c>
    </row>
    <row r="148" spans="1:2" x14ac:dyDescent="0.25">
      <c r="A148" s="2">
        <v>37886</v>
      </c>
      <c r="B148">
        <v>1.643</v>
      </c>
    </row>
    <row r="149" spans="1:2" x14ac:dyDescent="0.25">
      <c r="A149" s="2">
        <v>37893</v>
      </c>
      <c r="B149">
        <v>1.591</v>
      </c>
    </row>
    <row r="150" spans="1:2" x14ac:dyDescent="0.25">
      <c r="A150" s="2">
        <v>37900</v>
      </c>
      <c r="B150">
        <v>1.573</v>
      </c>
    </row>
    <row r="151" spans="1:2" x14ac:dyDescent="0.25">
      <c r="A151" s="2">
        <v>37907</v>
      </c>
      <c r="B151">
        <v>1.5680000000000001</v>
      </c>
    </row>
    <row r="152" spans="1:2" x14ac:dyDescent="0.25">
      <c r="A152" s="2">
        <v>37914</v>
      </c>
      <c r="B152">
        <v>1.571</v>
      </c>
    </row>
    <row r="153" spans="1:2" x14ac:dyDescent="0.25">
      <c r="A153" s="2">
        <v>37921</v>
      </c>
      <c r="B153">
        <v>1.542</v>
      </c>
    </row>
    <row r="154" spans="1:2" x14ac:dyDescent="0.25">
      <c r="A154" s="2">
        <v>37928</v>
      </c>
      <c r="B154">
        <v>1.5349999999999999</v>
      </c>
    </row>
    <row r="155" spans="1:2" x14ac:dyDescent="0.25">
      <c r="A155" s="2">
        <v>37935</v>
      </c>
      <c r="B155">
        <v>1.504</v>
      </c>
    </row>
    <row r="156" spans="1:2" x14ac:dyDescent="0.25">
      <c r="A156" s="2">
        <v>37942</v>
      </c>
      <c r="B156">
        <v>1.4970000000000001</v>
      </c>
    </row>
    <row r="157" spans="1:2" x14ac:dyDescent="0.25">
      <c r="A157" s="2">
        <v>37949</v>
      </c>
      <c r="B157">
        <v>1.512</v>
      </c>
    </row>
    <row r="158" spans="1:2" x14ac:dyDescent="0.25">
      <c r="A158" s="2">
        <v>37956</v>
      </c>
      <c r="B158">
        <v>1.49</v>
      </c>
    </row>
    <row r="159" spans="1:2" x14ac:dyDescent="0.25">
      <c r="A159" s="2">
        <v>37963</v>
      </c>
      <c r="B159">
        <v>1.476</v>
      </c>
    </row>
    <row r="160" spans="1:2" x14ac:dyDescent="0.25">
      <c r="A160" s="2">
        <v>37970</v>
      </c>
      <c r="B160">
        <v>1.4650000000000001</v>
      </c>
    </row>
    <row r="161" spans="1:2" x14ac:dyDescent="0.25">
      <c r="A161" s="2">
        <v>37977</v>
      </c>
      <c r="B161">
        <v>1.4850000000000001</v>
      </c>
    </row>
    <row r="162" spans="1:2" x14ac:dyDescent="0.25">
      <c r="A162" s="2">
        <v>37984</v>
      </c>
      <c r="B162">
        <v>1.478</v>
      </c>
    </row>
    <row r="163" spans="1:2" x14ac:dyDescent="0.25">
      <c r="A163" s="2">
        <v>37991</v>
      </c>
      <c r="B163">
        <v>1.51</v>
      </c>
    </row>
    <row r="164" spans="1:2" x14ac:dyDescent="0.25">
      <c r="A164" s="2">
        <v>37998</v>
      </c>
      <c r="B164">
        <v>1.56</v>
      </c>
    </row>
    <row r="165" spans="1:2" x14ac:dyDescent="0.25">
      <c r="A165" s="2">
        <v>38005</v>
      </c>
      <c r="B165">
        <v>1.595</v>
      </c>
    </row>
    <row r="166" spans="1:2" x14ac:dyDescent="0.25">
      <c r="A166" s="2">
        <v>38012</v>
      </c>
      <c r="B166">
        <v>1.6220000000000001</v>
      </c>
    </row>
    <row r="167" spans="1:2" x14ac:dyDescent="0.25">
      <c r="A167" s="2">
        <v>38019</v>
      </c>
      <c r="B167">
        <v>1.6160000000000001</v>
      </c>
    </row>
    <row r="168" spans="1:2" x14ac:dyDescent="0.25">
      <c r="A168" s="2">
        <v>38026</v>
      </c>
      <c r="B168">
        <v>1.6379999999999999</v>
      </c>
    </row>
    <row r="169" spans="1:2" x14ac:dyDescent="0.25">
      <c r="A169" s="2">
        <v>38033</v>
      </c>
      <c r="B169">
        <v>1.6479999999999999</v>
      </c>
    </row>
    <row r="170" spans="1:2" x14ac:dyDescent="0.25">
      <c r="A170" s="2">
        <v>38040</v>
      </c>
      <c r="B170">
        <v>1.6879999999999999</v>
      </c>
    </row>
    <row r="171" spans="1:2" x14ac:dyDescent="0.25">
      <c r="A171" s="2">
        <v>38047</v>
      </c>
      <c r="B171">
        <v>1.7170000000000001</v>
      </c>
    </row>
    <row r="172" spans="1:2" x14ac:dyDescent="0.25">
      <c r="A172" s="2">
        <v>38054</v>
      </c>
      <c r="B172">
        <v>1.738</v>
      </c>
    </row>
    <row r="173" spans="1:2" x14ac:dyDescent="0.25">
      <c r="A173" s="2">
        <v>38061</v>
      </c>
      <c r="B173">
        <v>1.724</v>
      </c>
    </row>
    <row r="174" spans="1:2" x14ac:dyDescent="0.25">
      <c r="A174" s="2">
        <v>38068</v>
      </c>
      <c r="B174">
        <v>1.7430000000000001</v>
      </c>
    </row>
    <row r="175" spans="1:2" x14ac:dyDescent="0.25">
      <c r="A175" s="2">
        <v>38075</v>
      </c>
      <c r="B175">
        <v>1.758</v>
      </c>
    </row>
    <row r="176" spans="1:2" x14ac:dyDescent="0.25">
      <c r="A176" s="2">
        <v>38082</v>
      </c>
      <c r="B176">
        <v>1.78</v>
      </c>
    </row>
    <row r="177" spans="1:2" x14ac:dyDescent="0.25">
      <c r="A177" s="2">
        <v>38089</v>
      </c>
      <c r="B177">
        <v>1.786</v>
      </c>
    </row>
    <row r="178" spans="1:2" x14ac:dyDescent="0.25">
      <c r="A178" s="2">
        <v>38096</v>
      </c>
      <c r="B178">
        <v>1.8129999999999999</v>
      </c>
    </row>
    <row r="179" spans="1:2" x14ac:dyDescent="0.25">
      <c r="A179" s="2">
        <v>38103</v>
      </c>
      <c r="B179">
        <v>1.8120000000000001</v>
      </c>
    </row>
    <row r="180" spans="1:2" x14ac:dyDescent="0.25">
      <c r="A180" s="2">
        <v>38110</v>
      </c>
      <c r="B180">
        <v>1.8440000000000001</v>
      </c>
    </row>
    <row r="181" spans="1:2" x14ac:dyDescent="0.25">
      <c r="A181" s="2">
        <v>38117</v>
      </c>
      <c r="B181">
        <v>1.9410000000000001</v>
      </c>
    </row>
    <row r="182" spans="1:2" x14ac:dyDescent="0.25">
      <c r="A182" s="2">
        <v>38124</v>
      </c>
      <c r="B182">
        <v>2.0169999999999999</v>
      </c>
    </row>
    <row r="183" spans="1:2" x14ac:dyDescent="0.25">
      <c r="A183" s="2">
        <v>38131</v>
      </c>
      <c r="B183">
        <v>2.0640000000000001</v>
      </c>
    </row>
    <row r="184" spans="1:2" x14ac:dyDescent="0.25">
      <c r="A184" s="2">
        <v>38138</v>
      </c>
      <c r="B184">
        <v>2.0510000000000002</v>
      </c>
    </row>
    <row r="185" spans="1:2" x14ac:dyDescent="0.25">
      <c r="A185" s="2">
        <v>38145</v>
      </c>
      <c r="B185">
        <v>2.0339999999999998</v>
      </c>
    </row>
    <row r="186" spans="1:2" x14ac:dyDescent="0.25">
      <c r="A186" s="2">
        <v>38152</v>
      </c>
      <c r="B186">
        <v>1.9850000000000001</v>
      </c>
    </row>
    <row r="187" spans="1:2" x14ac:dyDescent="0.25">
      <c r="A187" s="2">
        <v>38159</v>
      </c>
      <c r="B187">
        <v>1.9370000000000001</v>
      </c>
    </row>
    <row r="188" spans="1:2" x14ac:dyDescent="0.25">
      <c r="A188" s="2">
        <v>38166</v>
      </c>
      <c r="B188">
        <v>1.921</v>
      </c>
    </row>
    <row r="189" spans="1:2" x14ac:dyDescent="0.25">
      <c r="A189" s="2">
        <v>38173</v>
      </c>
      <c r="B189">
        <v>1.895</v>
      </c>
    </row>
    <row r="190" spans="1:2" x14ac:dyDescent="0.25">
      <c r="A190" s="2">
        <v>38180</v>
      </c>
      <c r="B190">
        <v>1.917</v>
      </c>
    </row>
    <row r="191" spans="1:2" x14ac:dyDescent="0.25">
      <c r="A191" s="2">
        <v>38187</v>
      </c>
      <c r="B191">
        <v>1.9279999999999999</v>
      </c>
    </row>
    <row r="192" spans="1:2" x14ac:dyDescent="0.25">
      <c r="A192" s="2">
        <v>38194</v>
      </c>
      <c r="B192">
        <v>1.905</v>
      </c>
    </row>
    <row r="193" spans="1:2" x14ac:dyDescent="0.25">
      <c r="A193" s="2">
        <v>38201</v>
      </c>
      <c r="B193">
        <v>1.8879999999999999</v>
      </c>
    </row>
    <row r="194" spans="1:2" x14ac:dyDescent="0.25">
      <c r="A194" s="2">
        <v>38208</v>
      </c>
      <c r="B194">
        <v>1.877</v>
      </c>
    </row>
    <row r="195" spans="1:2" x14ac:dyDescent="0.25">
      <c r="A195" s="2">
        <v>38215</v>
      </c>
      <c r="B195">
        <v>1.875</v>
      </c>
    </row>
    <row r="196" spans="1:2" x14ac:dyDescent="0.25">
      <c r="A196" s="2">
        <v>38222</v>
      </c>
      <c r="B196">
        <v>1.8839999999999999</v>
      </c>
    </row>
    <row r="197" spans="1:2" x14ac:dyDescent="0.25">
      <c r="A197" s="2">
        <v>38229</v>
      </c>
      <c r="B197">
        <v>1.8660000000000001</v>
      </c>
    </row>
    <row r="198" spans="1:2" x14ac:dyDescent="0.25">
      <c r="A198" s="2">
        <v>38236</v>
      </c>
      <c r="B198">
        <v>1.85</v>
      </c>
    </row>
    <row r="199" spans="1:2" x14ac:dyDescent="0.25">
      <c r="A199" s="2">
        <v>38243</v>
      </c>
      <c r="B199">
        <v>1.8460000000000001</v>
      </c>
    </row>
    <row r="200" spans="1:2" x14ac:dyDescent="0.25">
      <c r="A200" s="2">
        <v>38250</v>
      </c>
      <c r="B200">
        <v>1.8660000000000001</v>
      </c>
    </row>
    <row r="201" spans="1:2" x14ac:dyDescent="0.25">
      <c r="A201" s="2">
        <v>38257</v>
      </c>
      <c r="B201">
        <v>1.917</v>
      </c>
    </row>
    <row r="202" spans="1:2" x14ac:dyDescent="0.25">
      <c r="A202" s="2">
        <v>38264</v>
      </c>
      <c r="B202">
        <v>1.9379999999999999</v>
      </c>
    </row>
    <row r="203" spans="1:2" x14ac:dyDescent="0.25">
      <c r="A203" s="2">
        <v>38271</v>
      </c>
      <c r="B203">
        <v>1.9930000000000001</v>
      </c>
    </row>
    <row r="204" spans="1:2" x14ac:dyDescent="0.25">
      <c r="A204" s="2">
        <v>38278</v>
      </c>
      <c r="B204">
        <v>2.0350000000000001</v>
      </c>
    </row>
    <row r="205" spans="1:2" x14ac:dyDescent="0.25">
      <c r="A205" s="2">
        <v>38285</v>
      </c>
      <c r="B205">
        <v>2.032</v>
      </c>
    </row>
    <row r="206" spans="1:2" x14ac:dyDescent="0.25">
      <c r="A206" s="2">
        <v>38292</v>
      </c>
      <c r="B206">
        <v>2.0339999999999998</v>
      </c>
    </row>
    <row r="207" spans="1:2" x14ac:dyDescent="0.25">
      <c r="A207" s="2">
        <v>38299</v>
      </c>
      <c r="B207">
        <v>2.0009999999999999</v>
      </c>
    </row>
    <row r="208" spans="1:2" x14ac:dyDescent="0.25">
      <c r="A208" s="2">
        <v>38306</v>
      </c>
      <c r="B208">
        <v>1.9690000000000001</v>
      </c>
    </row>
    <row r="209" spans="1:2" x14ac:dyDescent="0.25">
      <c r="A209" s="2">
        <v>38313</v>
      </c>
      <c r="B209">
        <v>1.948</v>
      </c>
    </row>
    <row r="210" spans="1:2" x14ac:dyDescent="0.25">
      <c r="A210" s="2">
        <v>38320</v>
      </c>
      <c r="B210">
        <v>1.9450000000000001</v>
      </c>
    </row>
    <row r="211" spans="1:2" x14ac:dyDescent="0.25">
      <c r="A211" s="2">
        <v>38327</v>
      </c>
      <c r="B211">
        <v>1.911</v>
      </c>
    </row>
    <row r="212" spans="1:2" x14ac:dyDescent="0.25">
      <c r="A212" s="2">
        <v>38334</v>
      </c>
      <c r="B212">
        <v>1.847</v>
      </c>
    </row>
    <row r="213" spans="1:2" x14ac:dyDescent="0.25">
      <c r="A213" s="2">
        <v>38341</v>
      </c>
      <c r="B213">
        <v>1.8149999999999999</v>
      </c>
    </row>
    <row r="214" spans="1:2" x14ac:dyDescent="0.25">
      <c r="A214" s="2">
        <v>38348</v>
      </c>
      <c r="B214">
        <v>1.7909999999999999</v>
      </c>
    </row>
    <row r="215" spans="1:2" x14ac:dyDescent="0.25">
      <c r="A215" s="2">
        <v>38355</v>
      </c>
      <c r="B215">
        <v>1.778</v>
      </c>
    </row>
    <row r="216" spans="1:2" x14ac:dyDescent="0.25">
      <c r="A216" s="2">
        <v>38362</v>
      </c>
      <c r="B216">
        <v>1.7929999999999999</v>
      </c>
    </row>
    <row r="217" spans="1:2" x14ac:dyDescent="0.25">
      <c r="A217" s="2">
        <v>38369</v>
      </c>
      <c r="B217">
        <v>1.819</v>
      </c>
    </row>
    <row r="218" spans="1:2" x14ac:dyDescent="0.25">
      <c r="A218" s="2">
        <v>38376</v>
      </c>
      <c r="B218">
        <v>1.853</v>
      </c>
    </row>
    <row r="219" spans="1:2" x14ac:dyDescent="0.25">
      <c r="A219" s="2">
        <v>38383</v>
      </c>
      <c r="B219">
        <v>1.911</v>
      </c>
    </row>
    <row r="220" spans="1:2" x14ac:dyDescent="0.25">
      <c r="A220" s="2">
        <v>38390</v>
      </c>
      <c r="B220">
        <v>1.909</v>
      </c>
    </row>
    <row r="221" spans="1:2" x14ac:dyDescent="0.25">
      <c r="A221" s="2">
        <v>38397</v>
      </c>
      <c r="B221">
        <v>1.8979999999999999</v>
      </c>
    </row>
    <row r="222" spans="1:2" x14ac:dyDescent="0.25">
      <c r="A222" s="2">
        <v>38404</v>
      </c>
      <c r="B222">
        <v>1.905</v>
      </c>
    </row>
    <row r="223" spans="1:2" x14ac:dyDescent="0.25">
      <c r="A223" s="2">
        <v>38411</v>
      </c>
      <c r="B223">
        <v>1.9279999999999999</v>
      </c>
    </row>
    <row r="224" spans="1:2" x14ac:dyDescent="0.25">
      <c r="A224" s="2">
        <v>38418</v>
      </c>
      <c r="B224">
        <v>1.9990000000000001</v>
      </c>
    </row>
    <row r="225" spans="1:2" x14ac:dyDescent="0.25">
      <c r="A225" s="2">
        <v>38425</v>
      </c>
      <c r="B225">
        <v>2.056</v>
      </c>
    </row>
    <row r="226" spans="1:2" x14ac:dyDescent="0.25">
      <c r="A226" s="2">
        <v>38432</v>
      </c>
      <c r="B226">
        <v>2.109</v>
      </c>
    </row>
    <row r="227" spans="1:2" x14ac:dyDescent="0.25">
      <c r="A227" s="2">
        <v>38439</v>
      </c>
      <c r="B227">
        <v>2.153</v>
      </c>
    </row>
    <row r="228" spans="1:2" x14ac:dyDescent="0.25">
      <c r="A228" s="2">
        <v>38446</v>
      </c>
      <c r="B228">
        <v>2.2170000000000001</v>
      </c>
    </row>
    <row r="229" spans="1:2" x14ac:dyDescent="0.25">
      <c r="A229" s="2">
        <v>38453</v>
      </c>
      <c r="B229">
        <v>2.2799999999999998</v>
      </c>
    </row>
    <row r="230" spans="1:2" x14ac:dyDescent="0.25">
      <c r="A230" s="2">
        <v>38460</v>
      </c>
      <c r="B230">
        <v>2.2370000000000001</v>
      </c>
    </row>
    <row r="231" spans="1:2" x14ac:dyDescent="0.25">
      <c r="A231" s="2">
        <v>38467</v>
      </c>
      <c r="B231">
        <v>2.2360000000000002</v>
      </c>
    </row>
    <row r="232" spans="1:2" x14ac:dyDescent="0.25">
      <c r="A232" s="2">
        <v>38474</v>
      </c>
      <c r="B232">
        <v>2.2349999999999999</v>
      </c>
    </row>
    <row r="233" spans="1:2" x14ac:dyDescent="0.25">
      <c r="A233" s="2">
        <v>38481</v>
      </c>
      <c r="B233">
        <v>2.1859999999999999</v>
      </c>
    </row>
    <row r="234" spans="1:2" x14ac:dyDescent="0.25">
      <c r="A234" s="2">
        <v>38488</v>
      </c>
      <c r="B234">
        <v>2.1629999999999998</v>
      </c>
    </row>
    <row r="235" spans="1:2" x14ac:dyDescent="0.25">
      <c r="A235" s="2">
        <v>38495</v>
      </c>
      <c r="B235">
        <v>2.125</v>
      </c>
    </row>
    <row r="236" spans="1:2" x14ac:dyDescent="0.25">
      <c r="A236" s="2">
        <v>38502</v>
      </c>
      <c r="B236">
        <v>2.097</v>
      </c>
    </row>
    <row r="237" spans="1:2" x14ac:dyDescent="0.25">
      <c r="A237" s="2">
        <v>38509</v>
      </c>
      <c r="B237">
        <v>2.1160000000000001</v>
      </c>
    </row>
    <row r="238" spans="1:2" x14ac:dyDescent="0.25">
      <c r="A238" s="2">
        <v>38516</v>
      </c>
      <c r="B238">
        <v>2.13</v>
      </c>
    </row>
    <row r="239" spans="1:2" x14ac:dyDescent="0.25">
      <c r="A239" s="2">
        <v>38523</v>
      </c>
      <c r="B239">
        <v>2.161</v>
      </c>
    </row>
    <row r="240" spans="1:2" x14ac:dyDescent="0.25">
      <c r="A240" s="2">
        <v>38530</v>
      </c>
      <c r="B240">
        <v>2.2149999999999999</v>
      </c>
    </row>
    <row r="241" spans="1:2" x14ac:dyDescent="0.25">
      <c r="A241" s="2">
        <v>38537</v>
      </c>
      <c r="B241">
        <v>2.226</v>
      </c>
    </row>
    <row r="242" spans="1:2" x14ac:dyDescent="0.25">
      <c r="A242" s="2">
        <v>38544</v>
      </c>
      <c r="B242">
        <v>2.3279999999999998</v>
      </c>
    </row>
    <row r="243" spans="1:2" x14ac:dyDescent="0.25">
      <c r="A243" s="2">
        <v>38551</v>
      </c>
      <c r="B243">
        <v>2.3170000000000002</v>
      </c>
    </row>
    <row r="244" spans="1:2" x14ac:dyDescent="0.25">
      <c r="A244" s="2">
        <v>38558</v>
      </c>
      <c r="B244">
        <v>2.2890000000000001</v>
      </c>
    </row>
    <row r="245" spans="1:2" x14ac:dyDescent="0.25">
      <c r="A245" s="2">
        <v>38565</v>
      </c>
      <c r="B245">
        <v>2.2909999999999999</v>
      </c>
    </row>
    <row r="246" spans="1:2" x14ac:dyDescent="0.25">
      <c r="A246" s="2">
        <v>38572</v>
      </c>
      <c r="B246">
        <v>2.3679999999999999</v>
      </c>
    </row>
    <row r="247" spans="1:2" x14ac:dyDescent="0.25">
      <c r="A247" s="2">
        <v>38579</v>
      </c>
      <c r="B247">
        <v>2.5499999999999998</v>
      </c>
    </row>
    <row r="248" spans="1:2" x14ac:dyDescent="0.25">
      <c r="A248" s="2">
        <v>38586</v>
      </c>
      <c r="B248">
        <v>2.6120000000000001</v>
      </c>
    </row>
    <row r="249" spans="1:2" x14ac:dyDescent="0.25">
      <c r="A249" s="2">
        <v>38593</v>
      </c>
      <c r="B249">
        <v>2.61</v>
      </c>
    </row>
    <row r="250" spans="1:2" x14ac:dyDescent="0.25">
      <c r="A250" s="2">
        <v>38600</v>
      </c>
      <c r="B250">
        <v>3.069</v>
      </c>
    </row>
    <row r="251" spans="1:2" x14ac:dyDescent="0.25">
      <c r="A251" s="2">
        <v>38607</v>
      </c>
      <c r="B251">
        <v>2.9550000000000001</v>
      </c>
    </row>
    <row r="252" spans="1:2" x14ac:dyDescent="0.25">
      <c r="A252" s="2">
        <v>38614</v>
      </c>
      <c r="B252">
        <v>2.786</v>
      </c>
    </row>
    <row r="253" spans="1:2" x14ac:dyDescent="0.25">
      <c r="A253" s="2">
        <v>38621</v>
      </c>
      <c r="B253">
        <v>2.8029999999999999</v>
      </c>
    </row>
    <row r="254" spans="1:2" x14ac:dyDescent="0.25">
      <c r="A254" s="2">
        <v>38628</v>
      </c>
      <c r="B254">
        <v>2.9279999999999999</v>
      </c>
    </row>
    <row r="255" spans="1:2" x14ac:dyDescent="0.25">
      <c r="A255" s="2">
        <v>38635</v>
      </c>
      <c r="B255">
        <v>2.8479999999999999</v>
      </c>
    </row>
    <row r="256" spans="1:2" x14ac:dyDescent="0.25">
      <c r="A256" s="2">
        <v>38642</v>
      </c>
      <c r="B256">
        <v>2.7250000000000001</v>
      </c>
    </row>
    <row r="257" spans="1:2" x14ac:dyDescent="0.25">
      <c r="A257" s="2">
        <v>38649</v>
      </c>
      <c r="B257">
        <v>2.6030000000000002</v>
      </c>
    </row>
    <row r="258" spans="1:2" x14ac:dyDescent="0.25">
      <c r="A258" s="2">
        <v>38656</v>
      </c>
      <c r="B258">
        <v>2.48</v>
      </c>
    </row>
    <row r="259" spans="1:2" x14ac:dyDescent="0.25">
      <c r="A259" s="2">
        <v>38663</v>
      </c>
      <c r="B259">
        <v>2.3759999999999999</v>
      </c>
    </row>
    <row r="260" spans="1:2" x14ac:dyDescent="0.25">
      <c r="A260" s="2">
        <v>38670</v>
      </c>
      <c r="B260">
        <v>2.2959999999999998</v>
      </c>
    </row>
    <row r="261" spans="1:2" x14ac:dyDescent="0.25">
      <c r="A261" s="2">
        <v>38677</v>
      </c>
      <c r="B261">
        <v>2.2010000000000001</v>
      </c>
    </row>
    <row r="262" spans="1:2" x14ac:dyDescent="0.25">
      <c r="A262" s="2">
        <v>38684</v>
      </c>
      <c r="B262">
        <v>2.1539999999999999</v>
      </c>
    </row>
    <row r="263" spans="1:2" x14ac:dyDescent="0.25">
      <c r="A263" s="2">
        <v>38691</v>
      </c>
      <c r="B263">
        <v>2.1469999999999998</v>
      </c>
    </row>
    <row r="264" spans="1:2" x14ac:dyDescent="0.25">
      <c r="A264" s="2">
        <v>38698</v>
      </c>
      <c r="B264">
        <v>2.1850000000000001</v>
      </c>
    </row>
    <row r="265" spans="1:2" x14ac:dyDescent="0.25">
      <c r="A265" s="2">
        <v>38705</v>
      </c>
      <c r="B265">
        <v>2.2109999999999999</v>
      </c>
    </row>
    <row r="266" spans="1:2" x14ac:dyDescent="0.25">
      <c r="A266" s="2">
        <v>38712</v>
      </c>
      <c r="B266">
        <v>2.1970000000000001</v>
      </c>
    </row>
    <row r="267" spans="1:2" x14ac:dyDescent="0.25">
      <c r="A267" s="2">
        <v>38719</v>
      </c>
      <c r="B267">
        <v>2.238</v>
      </c>
    </row>
    <row r="268" spans="1:2" x14ac:dyDescent="0.25">
      <c r="A268" s="2">
        <v>38726</v>
      </c>
      <c r="B268">
        <v>2.327</v>
      </c>
    </row>
    <row r="269" spans="1:2" x14ac:dyDescent="0.25">
      <c r="A269" s="2">
        <v>38733</v>
      </c>
      <c r="B269">
        <v>2.3199999999999998</v>
      </c>
    </row>
    <row r="270" spans="1:2" x14ac:dyDescent="0.25">
      <c r="A270" s="2">
        <v>38740</v>
      </c>
      <c r="B270">
        <v>2.3359999999999999</v>
      </c>
    </row>
    <row r="271" spans="1:2" x14ac:dyDescent="0.25">
      <c r="A271" s="2">
        <v>38747</v>
      </c>
      <c r="B271">
        <v>2.3570000000000002</v>
      </c>
    </row>
    <row r="272" spans="1:2" x14ac:dyDescent="0.25">
      <c r="A272" s="2">
        <v>38754</v>
      </c>
      <c r="B272">
        <v>2.3420000000000001</v>
      </c>
    </row>
    <row r="273" spans="1:2" x14ac:dyDescent="0.25">
      <c r="A273" s="2">
        <v>38761</v>
      </c>
      <c r="B273">
        <v>2.2839999999999998</v>
      </c>
    </row>
    <row r="274" spans="1:2" x14ac:dyDescent="0.25">
      <c r="A274" s="2">
        <v>38768</v>
      </c>
      <c r="B274">
        <v>2.2400000000000002</v>
      </c>
    </row>
    <row r="275" spans="1:2" x14ac:dyDescent="0.25">
      <c r="A275" s="2">
        <v>38775</v>
      </c>
      <c r="B275">
        <v>2.254</v>
      </c>
    </row>
    <row r="276" spans="1:2" x14ac:dyDescent="0.25">
      <c r="A276" s="2">
        <v>38782</v>
      </c>
      <c r="B276">
        <v>2.331</v>
      </c>
    </row>
    <row r="277" spans="1:2" x14ac:dyDescent="0.25">
      <c r="A277" s="2">
        <v>38789</v>
      </c>
      <c r="B277">
        <v>2.3660000000000001</v>
      </c>
    </row>
    <row r="278" spans="1:2" x14ac:dyDescent="0.25">
      <c r="A278" s="2">
        <v>38796</v>
      </c>
      <c r="B278">
        <v>2.504</v>
      </c>
    </row>
    <row r="279" spans="1:2" x14ac:dyDescent="0.25">
      <c r="A279" s="2">
        <v>38803</v>
      </c>
      <c r="B279">
        <v>2.4980000000000002</v>
      </c>
    </row>
    <row r="280" spans="1:2" x14ac:dyDescent="0.25">
      <c r="A280" s="2">
        <v>38810</v>
      </c>
      <c r="B280">
        <v>2.5880000000000001</v>
      </c>
    </row>
    <row r="281" spans="1:2" x14ac:dyDescent="0.25">
      <c r="A281" s="2">
        <v>38817</v>
      </c>
      <c r="B281">
        <v>2.6829999999999998</v>
      </c>
    </row>
    <row r="282" spans="1:2" x14ac:dyDescent="0.25">
      <c r="A282" s="2">
        <v>38824</v>
      </c>
      <c r="B282">
        <v>2.7829999999999999</v>
      </c>
    </row>
    <row r="283" spans="1:2" x14ac:dyDescent="0.25">
      <c r="A283" s="2">
        <v>38831</v>
      </c>
      <c r="B283">
        <v>2.9140000000000001</v>
      </c>
    </row>
    <row r="284" spans="1:2" x14ac:dyDescent="0.25">
      <c r="A284" s="2">
        <v>38838</v>
      </c>
      <c r="B284">
        <v>2.919</v>
      </c>
    </row>
    <row r="285" spans="1:2" x14ac:dyDescent="0.25">
      <c r="A285" s="2">
        <v>38845</v>
      </c>
      <c r="B285">
        <v>2.9089999999999998</v>
      </c>
    </row>
    <row r="286" spans="1:2" x14ac:dyDescent="0.25">
      <c r="A286" s="2">
        <v>38852</v>
      </c>
      <c r="B286">
        <v>2.9470000000000001</v>
      </c>
    </row>
    <row r="287" spans="1:2" x14ac:dyDescent="0.25">
      <c r="A287" s="2">
        <v>38859</v>
      </c>
      <c r="B287">
        <v>2.8919999999999999</v>
      </c>
    </row>
    <row r="288" spans="1:2" x14ac:dyDescent="0.25">
      <c r="A288" s="2">
        <v>38866</v>
      </c>
      <c r="B288">
        <v>2.867</v>
      </c>
    </row>
    <row r="289" spans="1:2" x14ac:dyDescent="0.25">
      <c r="A289" s="2">
        <v>38873</v>
      </c>
      <c r="B289">
        <v>2.8919999999999999</v>
      </c>
    </row>
    <row r="290" spans="1:2" x14ac:dyDescent="0.25">
      <c r="A290" s="2">
        <v>38880</v>
      </c>
      <c r="B290">
        <v>2.9060000000000001</v>
      </c>
    </row>
    <row r="291" spans="1:2" x14ac:dyDescent="0.25">
      <c r="A291" s="2">
        <v>38887</v>
      </c>
      <c r="B291">
        <v>2.871</v>
      </c>
    </row>
    <row r="292" spans="1:2" x14ac:dyDescent="0.25">
      <c r="A292" s="2">
        <v>38894</v>
      </c>
      <c r="B292">
        <v>2.8690000000000002</v>
      </c>
    </row>
    <row r="293" spans="1:2" x14ac:dyDescent="0.25">
      <c r="A293" s="2">
        <v>38901</v>
      </c>
      <c r="B293">
        <v>2.9340000000000002</v>
      </c>
    </row>
    <row r="294" spans="1:2" x14ac:dyDescent="0.25">
      <c r="A294" s="2">
        <v>38908</v>
      </c>
      <c r="B294">
        <v>2.9729999999999999</v>
      </c>
    </row>
    <row r="295" spans="1:2" x14ac:dyDescent="0.25">
      <c r="A295" s="2">
        <v>38915</v>
      </c>
      <c r="B295">
        <v>2.9889999999999999</v>
      </c>
    </row>
    <row r="296" spans="1:2" x14ac:dyDescent="0.25">
      <c r="A296" s="2">
        <v>38922</v>
      </c>
      <c r="B296">
        <v>3.0030000000000001</v>
      </c>
    </row>
    <row r="297" spans="1:2" x14ac:dyDescent="0.25">
      <c r="A297" s="2">
        <v>38929</v>
      </c>
      <c r="B297">
        <v>3.004</v>
      </c>
    </row>
    <row r="298" spans="1:2" x14ac:dyDescent="0.25">
      <c r="A298" s="2">
        <v>38936</v>
      </c>
      <c r="B298">
        <v>3.0379999999999998</v>
      </c>
    </row>
    <row r="299" spans="1:2" x14ac:dyDescent="0.25">
      <c r="A299" s="2">
        <v>38943</v>
      </c>
      <c r="B299">
        <v>3</v>
      </c>
    </row>
    <row r="300" spans="1:2" x14ac:dyDescent="0.25">
      <c r="A300" s="2">
        <v>38950</v>
      </c>
      <c r="B300">
        <v>2.9239999999999999</v>
      </c>
    </row>
    <row r="301" spans="1:2" x14ac:dyDescent="0.25">
      <c r="A301" s="2">
        <v>38957</v>
      </c>
      <c r="B301">
        <v>2.8450000000000002</v>
      </c>
    </row>
    <row r="302" spans="1:2" x14ac:dyDescent="0.25">
      <c r="A302" s="2">
        <v>38964</v>
      </c>
      <c r="B302">
        <v>2.7269999999999999</v>
      </c>
    </row>
    <row r="303" spans="1:2" x14ac:dyDescent="0.25">
      <c r="A303" s="2">
        <v>38971</v>
      </c>
      <c r="B303">
        <v>2.6179999999999999</v>
      </c>
    </row>
    <row r="304" spans="1:2" x14ac:dyDescent="0.25">
      <c r="A304" s="2">
        <v>38978</v>
      </c>
      <c r="B304">
        <v>2.4969999999999999</v>
      </c>
    </row>
    <row r="305" spans="1:2" x14ac:dyDescent="0.25">
      <c r="A305" s="2">
        <v>38985</v>
      </c>
      <c r="B305">
        <v>2.3780000000000001</v>
      </c>
    </row>
    <row r="306" spans="1:2" x14ac:dyDescent="0.25">
      <c r="A306" s="2">
        <v>38992</v>
      </c>
      <c r="B306">
        <v>2.31</v>
      </c>
    </row>
    <row r="307" spans="1:2" x14ac:dyDescent="0.25">
      <c r="A307" s="2">
        <v>38999</v>
      </c>
      <c r="B307">
        <v>2.2610000000000001</v>
      </c>
    </row>
    <row r="308" spans="1:2" x14ac:dyDescent="0.25">
      <c r="A308" s="2">
        <v>39006</v>
      </c>
      <c r="B308">
        <v>2.226</v>
      </c>
    </row>
    <row r="309" spans="1:2" x14ac:dyDescent="0.25">
      <c r="A309" s="2">
        <v>39013</v>
      </c>
      <c r="B309">
        <v>2.2080000000000002</v>
      </c>
    </row>
    <row r="310" spans="1:2" x14ac:dyDescent="0.25">
      <c r="A310" s="2">
        <v>39020</v>
      </c>
      <c r="B310">
        <v>2.218</v>
      </c>
    </row>
    <row r="311" spans="1:2" x14ac:dyDescent="0.25">
      <c r="A311" s="2">
        <v>39027</v>
      </c>
      <c r="B311">
        <v>2.2000000000000002</v>
      </c>
    </row>
    <row r="312" spans="1:2" x14ac:dyDescent="0.25">
      <c r="A312" s="2">
        <v>39034</v>
      </c>
      <c r="B312">
        <v>2.2320000000000002</v>
      </c>
    </row>
    <row r="313" spans="1:2" x14ac:dyDescent="0.25">
      <c r="A313" s="2">
        <v>39041</v>
      </c>
      <c r="B313">
        <v>2.2389999999999999</v>
      </c>
    </row>
    <row r="314" spans="1:2" x14ac:dyDescent="0.25">
      <c r="A314" s="2">
        <v>39048</v>
      </c>
      <c r="B314">
        <v>2.246</v>
      </c>
    </row>
    <row r="315" spans="1:2" x14ac:dyDescent="0.25">
      <c r="A315" s="2">
        <v>39055</v>
      </c>
      <c r="B315">
        <v>2.2970000000000002</v>
      </c>
    </row>
    <row r="316" spans="1:2" x14ac:dyDescent="0.25">
      <c r="A316" s="2">
        <v>39062</v>
      </c>
      <c r="B316">
        <v>2.2930000000000001</v>
      </c>
    </row>
    <row r="317" spans="1:2" x14ac:dyDescent="0.25">
      <c r="A317" s="2">
        <v>39069</v>
      </c>
      <c r="B317">
        <v>2.3199999999999998</v>
      </c>
    </row>
    <row r="318" spans="1:2" x14ac:dyDescent="0.25">
      <c r="A318" s="2">
        <v>39076</v>
      </c>
      <c r="B318">
        <v>2.3410000000000002</v>
      </c>
    </row>
    <row r="319" spans="1:2" x14ac:dyDescent="0.25">
      <c r="A319" s="2">
        <v>39083</v>
      </c>
      <c r="B319">
        <v>2.3340000000000001</v>
      </c>
    </row>
    <row r="320" spans="1:2" x14ac:dyDescent="0.25">
      <c r="A320" s="2">
        <v>39090</v>
      </c>
      <c r="B320">
        <v>2.306</v>
      </c>
    </row>
    <row r="321" spans="1:2" x14ac:dyDescent="0.25">
      <c r="A321" s="2">
        <v>39097</v>
      </c>
      <c r="B321">
        <v>2.2290000000000001</v>
      </c>
    </row>
    <row r="322" spans="1:2" x14ac:dyDescent="0.25">
      <c r="A322" s="2">
        <v>39104</v>
      </c>
      <c r="B322">
        <v>2.165</v>
      </c>
    </row>
    <row r="323" spans="1:2" x14ac:dyDescent="0.25">
      <c r="A323" s="2">
        <v>39111</v>
      </c>
      <c r="B323">
        <v>2.165</v>
      </c>
    </row>
    <row r="324" spans="1:2" x14ac:dyDescent="0.25">
      <c r="A324" s="2">
        <v>39118</v>
      </c>
      <c r="B324">
        <v>2.1909999999999998</v>
      </c>
    </row>
    <row r="325" spans="1:2" x14ac:dyDescent="0.25">
      <c r="A325" s="2">
        <v>39125</v>
      </c>
      <c r="B325">
        <v>2.2410000000000001</v>
      </c>
    </row>
    <row r="326" spans="1:2" x14ac:dyDescent="0.25">
      <c r="A326" s="2">
        <v>39132</v>
      </c>
      <c r="B326">
        <v>2.2959999999999998</v>
      </c>
    </row>
    <row r="327" spans="1:2" x14ac:dyDescent="0.25">
      <c r="A327" s="2">
        <v>39139</v>
      </c>
      <c r="B327">
        <v>2.383</v>
      </c>
    </row>
    <row r="328" spans="1:2" x14ac:dyDescent="0.25">
      <c r="A328" s="2">
        <v>39146</v>
      </c>
      <c r="B328">
        <v>2.5049999999999999</v>
      </c>
    </row>
    <row r="329" spans="1:2" x14ac:dyDescent="0.25">
      <c r="A329" s="2">
        <v>39153</v>
      </c>
      <c r="B329">
        <v>2.5590000000000002</v>
      </c>
    </row>
    <row r="330" spans="1:2" x14ac:dyDescent="0.25">
      <c r="A330" s="2">
        <v>39160</v>
      </c>
      <c r="B330">
        <v>2.577</v>
      </c>
    </row>
    <row r="331" spans="1:2" x14ac:dyDescent="0.25">
      <c r="A331" s="2">
        <v>39167</v>
      </c>
      <c r="B331">
        <v>2.61</v>
      </c>
    </row>
    <row r="332" spans="1:2" x14ac:dyDescent="0.25">
      <c r="A332" s="2">
        <v>39174</v>
      </c>
      <c r="B332">
        <v>2.7069999999999999</v>
      </c>
    </row>
    <row r="333" spans="1:2" x14ac:dyDescent="0.25">
      <c r="A333" s="2">
        <v>39181</v>
      </c>
      <c r="B333">
        <v>2.802</v>
      </c>
    </row>
    <row r="334" spans="1:2" x14ac:dyDescent="0.25">
      <c r="A334" s="2">
        <v>39188</v>
      </c>
      <c r="B334">
        <v>2.8759999999999999</v>
      </c>
    </row>
    <row r="335" spans="1:2" x14ac:dyDescent="0.25">
      <c r="A335" s="2">
        <v>39195</v>
      </c>
      <c r="B335">
        <v>2.8690000000000002</v>
      </c>
    </row>
    <row r="336" spans="1:2" x14ac:dyDescent="0.25">
      <c r="A336" s="2">
        <v>39202</v>
      </c>
      <c r="B336">
        <v>2.9710000000000001</v>
      </c>
    </row>
    <row r="337" spans="1:2" x14ac:dyDescent="0.25">
      <c r="A337" s="2">
        <v>39209</v>
      </c>
      <c r="B337">
        <v>3.0539999999999998</v>
      </c>
    </row>
    <row r="338" spans="1:2" x14ac:dyDescent="0.25">
      <c r="A338" s="2">
        <v>39216</v>
      </c>
      <c r="B338">
        <v>3.1030000000000002</v>
      </c>
    </row>
    <row r="339" spans="1:2" x14ac:dyDescent="0.25">
      <c r="A339" s="2">
        <v>39223</v>
      </c>
      <c r="B339">
        <v>3.218</v>
      </c>
    </row>
    <row r="340" spans="1:2" x14ac:dyDescent="0.25">
      <c r="A340" s="2">
        <v>39230</v>
      </c>
      <c r="B340">
        <v>3.2090000000000001</v>
      </c>
    </row>
    <row r="341" spans="1:2" x14ac:dyDescent="0.25">
      <c r="A341" s="2">
        <v>39237</v>
      </c>
      <c r="B341">
        <v>3.157</v>
      </c>
    </row>
    <row r="342" spans="1:2" x14ac:dyDescent="0.25">
      <c r="A342" s="2">
        <v>39244</v>
      </c>
      <c r="B342">
        <v>3.0760000000000001</v>
      </c>
    </row>
    <row r="343" spans="1:2" x14ac:dyDescent="0.25">
      <c r="A343" s="2">
        <v>39251</v>
      </c>
      <c r="B343">
        <v>3.0089999999999999</v>
      </c>
    </row>
    <row r="344" spans="1:2" x14ac:dyDescent="0.25">
      <c r="A344" s="2">
        <v>39258</v>
      </c>
      <c r="B344">
        <v>2.9820000000000002</v>
      </c>
    </row>
    <row r="345" spans="1:2" x14ac:dyDescent="0.25">
      <c r="A345" s="2">
        <v>39265</v>
      </c>
      <c r="B345">
        <v>2.9590000000000001</v>
      </c>
    </row>
    <row r="346" spans="1:2" x14ac:dyDescent="0.25">
      <c r="A346" s="2">
        <v>39272</v>
      </c>
      <c r="B346">
        <v>2.9809999999999999</v>
      </c>
    </row>
    <row r="347" spans="1:2" x14ac:dyDescent="0.25">
      <c r="A347" s="2">
        <v>39279</v>
      </c>
      <c r="B347">
        <v>3.0489999999999999</v>
      </c>
    </row>
    <row r="348" spans="1:2" x14ac:dyDescent="0.25">
      <c r="A348" s="2">
        <v>39286</v>
      </c>
      <c r="B348">
        <v>2.9580000000000002</v>
      </c>
    </row>
    <row r="349" spans="1:2" x14ac:dyDescent="0.25">
      <c r="A349" s="2">
        <v>39293</v>
      </c>
      <c r="B349">
        <v>2.8759999999999999</v>
      </c>
    </row>
    <row r="350" spans="1:2" x14ac:dyDescent="0.25">
      <c r="A350" s="2">
        <v>39300</v>
      </c>
      <c r="B350">
        <v>2.8380000000000001</v>
      </c>
    </row>
    <row r="351" spans="1:2" x14ac:dyDescent="0.25">
      <c r="A351" s="2">
        <v>39307</v>
      </c>
      <c r="B351">
        <v>2.7709999999999999</v>
      </c>
    </row>
    <row r="352" spans="1:2" x14ac:dyDescent="0.25">
      <c r="A352" s="2">
        <v>39314</v>
      </c>
      <c r="B352">
        <v>2.7850000000000001</v>
      </c>
    </row>
    <row r="353" spans="1:2" x14ac:dyDescent="0.25">
      <c r="A353" s="2">
        <v>39321</v>
      </c>
      <c r="B353">
        <v>2.7490000000000001</v>
      </c>
    </row>
    <row r="354" spans="1:2" x14ac:dyDescent="0.25">
      <c r="A354" s="2">
        <v>39328</v>
      </c>
      <c r="B354">
        <v>2.7959999999999998</v>
      </c>
    </row>
    <row r="355" spans="1:2" x14ac:dyDescent="0.25">
      <c r="A355" s="2">
        <v>39335</v>
      </c>
      <c r="B355">
        <v>2.8180000000000001</v>
      </c>
    </row>
    <row r="356" spans="1:2" x14ac:dyDescent="0.25">
      <c r="A356" s="2">
        <v>39342</v>
      </c>
      <c r="B356">
        <v>2.7869999999999999</v>
      </c>
    </row>
    <row r="357" spans="1:2" x14ac:dyDescent="0.25">
      <c r="A357" s="2">
        <v>39349</v>
      </c>
      <c r="B357">
        <v>2.8119999999999998</v>
      </c>
    </row>
    <row r="358" spans="1:2" x14ac:dyDescent="0.25">
      <c r="A358" s="2">
        <v>39356</v>
      </c>
      <c r="B358">
        <v>2.7879999999999998</v>
      </c>
    </row>
    <row r="359" spans="1:2" x14ac:dyDescent="0.25">
      <c r="A359" s="2">
        <v>39363</v>
      </c>
      <c r="B359">
        <v>2.77</v>
      </c>
    </row>
    <row r="360" spans="1:2" x14ac:dyDescent="0.25">
      <c r="A360" s="2">
        <v>39370</v>
      </c>
      <c r="B360">
        <v>2.762</v>
      </c>
    </row>
    <row r="361" spans="1:2" x14ac:dyDescent="0.25">
      <c r="A361" s="2">
        <v>39377</v>
      </c>
      <c r="B361">
        <v>2.823</v>
      </c>
    </row>
    <row r="362" spans="1:2" x14ac:dyDescent="0.25">
      <c r="A362" s="2">
        <v>39384</v>
      </c>
      <c r="B362">
        <v>2.8719999999999999</v>
      </c>
    </row>
    <row r="363" spans="1:2" x14ac:dyDescent="0.25">
      <c r="A363" s="2">
        <v>39391</v>
      </c>
      <c r="B363">
        <v>3.0129999999999999</v>
      </c>
    </row>
    <row r="364" spans="1:2" x14ac:dyDescent="0.25">
      <c r="A364" s="2">
        <v>39398</v>
      </c>
      <c r="B364">
        <v>3.1110000000000002</v>
      </c>
    </row>
    <row r="365" spans="1:2" x14ac:dyDescent="0.25">
      <c r="A365" s="2">
        <v>39405</v>
      </c>
      <c r="B365">
        <v>3.0990000000000002</v>
      </c>
    </row>
    <row r="366" spans="1:2" x14ac:dyDescent="0.25">
      <c r="A366" s="2">
        <v>39412</v>
      </c>
      <c r="B366">
        <v>3.097</v>
      </c>
    </row>
    <row r="367" spans="1:2" x14ac:dyDescent="0.25">
      <c r="A367" s="2">
        <v>39419</v>
      </c>
      <c r="B367">
        <v>3.0609999999999999</v>
      </c>
    </row>
    <row r="368" spans="1:2" x14ac:dyDescent="0.25">
      <c r="A368" s="2">
        <v>39426</v>
      </c>
      <c r="B368">
        <v>3</v>
      </c>
    </row>
    <row r="369" spans="1:2" x14ac:dyDescent="0.25">
      <c r="A369" s="2">
        <v>39433</v>
      </c>
      <c r="B369">
        <v>2.9980000000000002</v>
      </c>
    </row>
    <row r="370" spans="1:2" x14ac:dyDescent="0.25">
      <c r="A370" s="2">
        <v>39440</v>
      </c>
      <c r="B370">
        <v>2.98</v>
      </c>
    </row>
    <row r="371" spans="1:2" x14ac:dyDescent="0.25">
      <c r="A371" s="2">
        <v>39447</v>
      </c>
      <c r="B371">
        <v>3.0529999999999999</v>
      </c>
    </row>
    <row r="372" spans="1:2" x14ac:dyDescent="0.25">
      <c r="A372" s="2">
        <v>39454</v>
      </c>
      <c r="B372">
        <v>3.109</v>
      </c>
    </row>
    <row r="373" spans="1:2" x14ac:dyDescent="0.25">
      <c r="A373" s="2">
        <v>39461</v>
      </c>
      <c r="B373">
        <v>3.0680000000000001</v>
      </c>
    </row>
    <row r="374" spans="1:2" x14ac:dyDescent="0.25">
      <c r="A374" s="2">
        <v>39468</v>
      </c>
      <c r="B374">
        <v>3.0169999999999999</v>
      </c>
    </row>
    <row r="375" spans="1:2" x14ac:dyDescent="0.25">
      <c r="A375" s="2">
        <v>39475</v>
      </c>
      <c r="B375">
        <v>2.9769999999999999</v>
      </c>
    </row>
    <row r="376" spans="1:2" x14ac:dyDescent="0.25">
      <c r="A376" s="2">
        <v>39482</v>
      </c>
      <c r="B376">
        <v>2.9780000000000002</v>
      </c>
    </row>
    <row r="377" spans="1:2" x14ac:dyDescent="0.25">
      <c r="A377" s="2">
        <v>39489</v>
      </c>
      <c r="B377">
        <v>2.96</v>
      </c>
    </row>
    <row r="378" spans="1:2" x14ac:dyDescent="0.25">
      <c r="A378" s="2">
        <v>39496</v>
      </c>
      <c r="B378">
        <v>3.0419999999999998</v>
      </c>
    </row>
    <row r="379" spans="1:2" x14ac:dyDescent="0.25">
      <c r="A379" s="2">
        <v>39503</v>
      </c>
      <c r="B379">
        <v>3.13</v>
      </c>
    </row>
    <row r="380" spans="1:2" x14ac:dyDescent="0.25">
      <c r="A380" s="2">
        <v>39510</v>
      </c>
      <c r="B380">
        <v>3.1619999999999999</v>
      </c>
    </row>
    <row r="381" spans="1:2" x14ac:dyDescent="0.25">
      <c r="A381" s="2">
        <v>39517</v>
      </c>
      <c r="B381">
        <v>3.2250000000000001</v>
      </c>
    </row>
    <row r="382" spans="1:2" x14ac:dyDescent="0.25">
      <c r="A382" s="2">
        <v>39524</v>
      </c>
      <c r="B382">
        <v>3.2839999999999998</v>
      </c>
    </row>
    <row r="383" spans="1:2" x14ac:dyDescent="0.25">
      <c r="A383" s="2">
        <v>39531</v>
      </c>
      <c r="B383">
        <v>3.2589999999999999</v>
      </c>
    </row>
    <row r="384" spans="1:2" x14ac:dyDescent="0.25">
      <c r="A384" s="2">
        <v>39538</v>
      </c>
      <c r="B384">
        <v>3.29</v>
      </c>
    </row>
    <row r="385" spans="1:2" x14ac:dyDescent="0.25">
      <c r="A385" s="2">
        <v>39545</v>
      </c>
      <c r="B385">
        <v>3.3319999999999999</v>
      </c>
    </row>
    <row r="386" spans="1:2" x14ac:dyDescent="0.25">
      <c r="A386" s="2">
        <v>39552</v>
      </c>
      <c r="B386">
        <v>3.3889999999999998</v>
      </c>
    </row>
    <row r="387" spans="1:2" x14ac:dyDescent="0.25">
      <c r="A387" s="2">
        <v>39559</v>
      </c>
      <c r="B387">
        <v>3.508</v>
      </c>
    </row>
    <row r="388" spans="1:2" x14ac:dyDescent="0.25">
      <c r="A388" s="2">
        <v>39566</v>
      </c>
      <c r="B388">
        <v>3.6030000000000002</v>
      </c>
    </row>
    <row r="389" spans="1:2" x14ac:dyDescent="0.25">
      <c r="A389" s="2">
        <v>39573</v>
      </c>
      <c r="B389">
        <v>3.613</v>
      </c>
    </row>
    <row r="390" spans="1:2" x14ac:dyDescent="0.25">
      <c r="A390" s="2">
        <v>39580</v>
      </c>
      <c r="B390">
        <v>3.722</v>
      </c>
    </row>
    <row r="391" spans="1:2" x14ac:dyDescent="0.25">
      <c r="A391" s="2">
        <v>39587</v>
      </c>
      <c r="B391">
        <v>3.7909999999999999</v>
      </c>
    </row>
    <row r="392" spans="1:2" x14ac:dyDescent="0.25">
      <c r="A392" s="2">
        <v>39594</v>
      </c>
      <c r="B392">
        <v>3.9369999999999998</v>
      </c>
    </row>
    <row r="393" spans="1:2" x14ac:dyDescent="0.25">
      <c r="A393" s="2">
        <v>39601</v>
      </c>
      <c r="B393">
        <v>3.976</v>
      </c>
    </row>
    <row r="394" spans="1:2" x14ac:dyDescent="0.25">
      <c r="A394" s="2">
        <v>39608</v>
      </c>
      <c r="B394">
        <v>4.0389999999999997</v>
      </c>
    </row>
    <row r="395" spans="1:2" x14ac:dyDescent="0.25">
      <c r="A395" s="2">
        <v>39615</v>
      </c>
      <c r="B395">
        <v>4.0819999999999999</v>
      </c>
    </row>
    <row r="396" spans="1:2" x14ac:dyDescent="0.25">
      <c r="A396" s="2">
        <v>39622</v>
      </c>
      <c r="B396">
        <v>4.0789999999999997</v>
      </c>
    </row>
    <row r="397" spans="1:2" x14ac:dyDescent="0.25">
      <c r="A397" s="2">
        <v>39629</v>
      </c>
      <c r="B397">
        <v>4.0949999999999998</v>
      </c>
    </row>
    <row r="398" spans="1:2" x14ac:dyDescent="0.25">
      <c r="A398" s="2">
        <v>39636</v>
      </c>
      <c r="B398">
        <v>4.1139999999999999</v>
      </c>
    </row>
    <row r="399" spans="1:2" x14ac:dyDescent="0.25">
      <c r="A399" s="2">
        <v>39643</v>
      </c>
      <c r="B399">
        <v>4.1130000000000004</v>
      </c>
    </row>
    <row r="400" spans="1:2" x14ac:dyDescent="0.25">
      <c r="A400" s="2">
        <v>39650</v>
      </c>
      <c r="B400">
        <v>4.0640000000000001</v>
      </c>
    </row>
    <row r="401" spans="1:2" x14ac:dyDescent="0.25">
      <c r="A401" s="2">
        <v>39657</v>
      </c>
      <c r="B401">
        <v>3.9550000000000001</v>
      </c>
    </row>
    <row r="402" spans="1:2" x14ac:dyDescent="0.25">
      <c r="A402" s="2">
        <v>39664</v>
      </c>
      <c r="B402">
        <v>3.88</v>
      </c>
    </row>
    <row r="403" spans="1:2" x14ac:dyDescent="0.25">
      <c r="A403" s="2">
        <v>39671</v>
      </c>
      <c r="B403">
        <v>3.8090000000000002</v>
      </c>
    </row>
    <row r="404" spans="1:2" x14ac:dyDescent="0.25">
      <c r="A404" s="2">
        <v>39678</v>
      </c>
      <c r="B404">
        <v>3.74</v>
      </c>
    </row>
    <row r="405" spans="1:2" x14ac:dyDescent="0.25">
      <c r="A405" s="2">
        <v>39685</v>
      </c>
      <c r="B405">
        <v>3.6850000000000001</v>
      </c>
    </row>
    <row r="406" spans="1:2" x14ac:dyDescent="0.25">
      <c r="A406" s="2">
        <v>39692</v>
      </c>
      <c r="B406">
        <v>3.68</v>
      </c>
    </row>
    <row r="407" spans="1:2" x14ac:dyDescent="0.25">
      <c r="A407" s="2">
        <v>39699</v>
      </c>
      <c r="B407">
        <v>3.6480000000000001</v>
      </c>
    </row>
    <row r="408" spans="1:2" x14ac:dyDescent="0.25">
      <c r="A408" s="2">
        <v>39706</v>
      </c>
      <c r="B408">
        <v>3.835</v>
      </c>
    </row>
    <row r="409" spans="1:2" x14ac:dyDescent="0.25">
      <c r="A409" s="2">
        <v>39713</v>
      </c>
      <c r="B409">
        <v>3.718</v>
      </c>
    </row>
    <row r="410" spans="1:2" x14ac:dyDescent="0.25">
      <c r="A410" s="2">
        <v>39720</v>
      </c>
      <c r="B410">
        <v>3.6320000000000001</v>
      </c>
    </row>
    <row r="411" spans="1:2" x14ac:dyDescent="0.25">
      <c r="A411" s="2">
        <v>39727</v>
      </c>
      <c r="B411">
        <v>3.484</v>
      </c>
    </row>
    <row r="412" spans="1:2" x14ac:dyDescent="0.25">
      <c r="A412" s="2">
        <v>39734</v>
      </c>
      <c r="B412">
        <v>3.1509999999999998</v>
      </c>
    </row>
    <row r="413" spans="1:2" x14ac:dyDescent="0.25">
      <c r="A413" s="2">
        <v>39741</v>
      </c>
      <c r="B413">
        <v>2.9140000000000001</v>
      </c>
    </row>
    <row r="414" spans="1:2" x14ac:dyDescent="0.25">
      <c r="A414" s="2">
        <v>39748</v>
      </c>
      <c r="B414">
        <v>2.6560000000000001</v>
      </c>
    </row>
    <row r="415" spans="1:2" x14ac:dyDescent="0.25">
      <c r="A415" s="2">
        <v>39755</v>
      </c>
      <c r="B415">
        <v>2.4</v>
      </c>
    </row>
    <row r="416" spans="1:2" x14ac:dyDescent="0.25">
      <c r="A416" s="2">
        <v>39762</v>
      </c>
      <c r="B416">
        <v>2.2240000000000002</v>
      </c>
    </row>
    <row r="417" spans="1:2" x14ac:dyDescent="0.25">
      <c r="A417" s="2">
        <v>39769</v>
      </c>
      <c r="B417">
        <v>2.0720000000000001</v>
      </c>
    </row>
    <row r="418" spans="1:2" x14ac:dyDescent="0.25">
      <c r="A418" s="2">
        <v>39776</v>
      </c>
      <c r="B418">
        <v>1.8919999999999999</v>
      </c>
    </row>
    <row r="419" spans="1:2" x14ac:dyDescent="0.25">
      <c r="A419" s="2">
        <v>39783</v>
      </c>
      <c r="B419">
        <v>1.8109999999999999</v>
      </c>
    </row>
    <row r="420" spans="1:2" x14ac:dyDescent="0.25">
      <c r="A420" s="2">
        <v>39790</v>
      </c>
      <c r="B420">
        <v>1.6990000000000001</v>
      </c>
    </row>
    <row r="421" spans="1:2" x14ac:dyDescent="0.25">
      <c r="A421" s="2">
        <v>39797</v>
      </c>
      <c r="B421">
        <v>1.659</v>
      </c>
    </row>
    <row r="422" spans="1:2" x14ac:dyDescent="0.25">
      <c r="A422" s="2">
        <v>39804</v>
      </c>
      <c r="B422">
        <v>1.653</v>
      </c>
    </row>
    <row r="423" spans="1:2" x14ac:dyDescent="0.25">
      <c r="A423" s="2">
        <v>39811</v>
      </c>
      <c r="B423">
        <v>1.613</v>
      </c>
    </row>
    <row r="424" spans="1:2" x14ac:dyDescent="0.25">
      <c r="A424" s="2">
        <v>39818</v>
      </c>
      <c r="B424">
        <v>1.6839999999999999</v>
      </c>
    </row>
    <row r="425" spans="1:2" x14ac:dyDescent="0.25">
      <c r="A425" s="2">
        <v>39825</v>
      </c>
      <c r="B425">
        <v>1.784</v>
      </c>
    </row>
    <row r="426" spans="1:2" x14ac:dyDescent="0.25">
      <c r="A426" s="2">
        <v>39832</v>
      </c>
      <c r="B426">
        <v>1.847</v>
      </c>
    </row>
    <row r="427" spans="1:2" x14ac:dyDescent="0.25">
      <c r="A427" s="2">
        <v>39839</v>
      </c>
      <c r="B427">
        <v>1.8380000000000001</v>
      </c>
    </row>
    <row r="428" spans="1:2" x14ac:dyDescent="0.25">
      <c r="A428" s="2">
        <v>39846</v>
      </c>
      <c r="B428">
        <v>1.8919999999999999</v>
      </c>
    </row>
    <row r="429" spans="1:2" x14ac:dyDescent="0.25">
      <c r="A429" s="2">
        <v>39853</v>
      </c>
      <c r="B429">
        <v>1.9259999999999999</v>
      </c>
    </row>
    <row r="430" spans="1:2" x14ac:dyDescent="0.25">
      <c r="A430" s="2">
        <v>39860</v>
      </c>
      <c r="B430">
        <v>1.964</v>
      </c>
    </row>
    <row r="431" spans="1:2" x14ac:dyDescent="0.25">
      <c r="A431" s="2">
        <v>39867</v>
      </c>
      <c r="B431">
        <v>1.909</v>
      </c>
    </row>
    <row r="432" spans="1:2" x14ac:dyDescent="0.25">
      <c r="A432" s="2">
        <v>39874</v>
      </c>
      <c r="B432">
        <v>1.9339999999999999</v>
      </c>
    </row>
    <row r="433" spans="1:2" x14ac:dyDescent="0.25">
      <c r="A433" s="2">
        <v>39881</v>
      </c>
      <c r="B433">
        <v>1.9410000000000001</v>
      </c>
    </row>
    <row r="434" spans="1:2" x14ac:dyDescent="0.25">
      <c r="A434" s="2">
        <v>39888</v>
      </c>
      <c r="B434">
        <v>1.91</v>
      </c>
    </row>
    <row r="435" spans="1:2" x14ac:dyDescent="0.25">
      <c r="A435" s="2">
        <v>39895</v>
      </c>
      <c r="B435">
        <v>1.962</v>
      </c>
    </row>
    <row r="436" spans="1:2" x14ac:dyDescent="0.25">
      <c r="A436" s="2">
        <v>39902</v>
      </c>
      <c r="B436">
        <v>2.0459999999999998</v>
      </c>
    </row>
    <row r="437" spans="1:2" x14ac:dyDescent="0.25">
      <c r="A437" s="2">
        <v>39909</v>
      </c>
      <c r="B437">
        <v>2.0369999999999999</v>
      </c>
    </row>
    <row r="438" spans="1:2" x14ac:dyDescent="0.25">
      <c r="A438" s="2">
        <v>39916</v>
      </c>
      <c r="B438">
        <v>2.0510000000000002</v>
      </c>
    </row>
    <row r="439" spans="1:2" x14ac:dyDescent="0.25">
      <c r="A439" s="2">
        <v>39923</v>
      </c>
      <c r="B439">
        <v>2.0590000000000002</v>
      </c>
    </row>
    <row r="440" spans="1:2" x14ac:dyDescent="0.25">
      <c r="A440" s="2">
        <v>39930</v>
      </c>
      <c r="B440">
        <v>2.0489999999999999</v>
      </c>
    </row>
    <row r="441" spans="1:2" x14ac:dyDescent="0.25">
      <c r="A441" s="2">
        <v>39937</v>
      </c>
      <c r="B441">
        <v>2.0779999999999998</v>
      </c>
    </row>
    <row r="442" spans="1:2" x14ac:dyDescent="0.25">
      <c r="A442" s="2">
        <v>39944</v>
      </c>
      <c r="B442">
        <v>2.2400000000000002</v>
      </c>
    </row>
    <row r="443" spans="1:2" x14ac:dyDescent="0.25">
      <c r="A443" s="2">
        <v>39951</v>
      </c>
      <c r="B443">
        <v>2.3090000000000002</v>
      </c>
    </row>
    <row r="444" spans="1:2" x14ac:dyDescent="0.25">
      <c r="A444" s="2">
        <v>39958</v>
      </c>
      <c r="B444">
        <v>2.4350000000000001</v>
      </c>
    </row>
    <row r="445" spans="1:2" x14ac:dyDescent="0.25">
      <c r="A445" s="2">
        <v>39965</v>
      </c>
      <c r="B445">
        <v>2.524</v>
      </c>
    </row>
    <row r="446" spans="1:2" x14ac:dyDescent="0.25">
      <c r="A446" s="2">
        <v>39972</v>
      </c>
      <c r="B446">
        <v>2.6240000000000001</v>
      </c>
    </row>
    <row r="447" spans="1:2" x14ac:dyDescent="0.25">
      <c r="A447" s="2">
        <v>39979</v>
      </c>
      <c r="B447">
        <v>2.6720000000000002</v>
      </c>
    </row>
    <row r="448" spans="1:2" x14ac:dyDescent="0.25">
      <c r="A448" s="2">
        <v>39986</v>
      </c>
      <c r="B448">
        <v>2.6909999999999998</v>
      </c>
    </row>
    <row r="449" spans="1:2" x14ac:dyDescent="0.25">
      <c r="A449" s="2">
        <v>39993</v>
      </c>
      <c r="B449">
        <v>2.6419999999999999</v>
      </c>
    </row>
    <row r="450" spans="1:2" x14ac:dyDescent="0.25">
      <c r="A450" s="2">
        <v>40000</v>
      </c>
      <c r="B450">
        <v>2.6120000000000001</v>
      </c>
    </row>
    <row r="451" spans="1:2" x14ac:dyDescent="0.25">
      <c r="A451" s="2">
        <v>40007</v>
      </c>
      <c r="B451">
        <v>2.528</v>
      </c>
    </row>
    <row r="452" spans="1:2" x14ac:dyDescent="0.25">
      <c r="A452" s="2">
        <v>40014</v>
      </c>
      <c r="B452">
        <v>2.4630000000000001</v>
      </c>
    </row>
    <row r="453" spans="1:2" x14ac:dyDescent="0.25">
      <c r="A453" s="2">
        <v>40021</v>
      </c>
      <c r="B453">
        <v>2.5030000000000001</v>
      </c>
    </row>
    <row r="454" spans="1:2" x14ac:dyDescent="0.25">
      <c r="A454" s="2">
        <v>40028</v>
      </c>
      <c r="B454">
        <v>2.5569999999999999</v>
      </c>
    </row>
    <row r="455" spans="1:2" x14ac:dyDescent="0.25">
      <c r="A455" s="2">
        <v>40035</v>
      </c>
      <c r="B455">
        <v>2.6469999999999998</v>
      </c>
    </row>
    <row r="456" spans="1:2" x14ac:dyDescent="0.25">
      <c r="A456" s="2">
        <v>40042</v>
      </c>
      <c r="B456">
        <v>2.637</v>
      </c>
    </row>
    <row r="457" spans="1:2" x14ac:dyDescent="0.25">
      <c r="A457" s="2">
        <v>40049</v>
      </c>
      <c r="B457">
        <v>2.6280000000000001</v>
      </c>
    </row>
    <row r="458" spans="1:2" x14ac:dyDescent="0.25">
      <c r="A458" s="2">
        <v>40056</v>
      </c>
      <c r="B458">
        <v>2.613</v>
      </c>
    </row>
    <row r="459" spans="1:2" x14ac:dyDescent="0.25">
      <c r="A459" s="2">
        <v>40063</v>
      </c>
      <c r="B459">
        <v>2.5880000000000001</v>
      </c>
    </row>
    <row r="460" spans="1:2" x14ac:dyDescent="0.25">
      <c r="A460" s="2">
        <v>40070</v>
      </c>
      <c r="B460">
        <v>2.577</v>
      </c>
    </row>
    <row r="461" spans="1:2" x14ac:dyDescent="0.25">
      <c r="A461" s="2">
        <v>40077</v>
      </c>
      <c r="B461">
        <v>2.552</v>
      </c>
    </row>
    <row r="462" spans="1:2" x14ac:dyDescent="0.25">
      <c r="A462" s="2">
        <v>40084</v>
      </c>
      <c r="B462">
        <v>2.4990000000000001</v>
      </c>
    </row>
    <row r="463" spans="1:2" x14ac:dyDescent="0.25">
      <c r="A463" s="2">
        <v>40091</v>
      </c>
      <c r="B463">
        <v>2.468</v>
      </c>
    </row>
    <row r="464" spans="1:2" x14ac:dyDescent="0.25">
      <c r="A464" s="2">
        <v>40098</v>
      </c>
      <c r="B464">
        <v>2.4889999999999999</v>
      </c>
    </row>
    <row r="465" spans="1:2" x14ac:dyDescent="0.25">
      <c r="A465" s="2">
        <v>40105</v>
      </c>
      <c r="B465">
        <v>2.5739999999999998</v>
      </c>
    </row>
    <row r="466" spans="1:2" x14ac:dyDescent="0.25">
      <c r="A466" s="2">
        <v>40112</v>
      </c>
      <c r="B466">
        <v>2.6739999999999999</v>
      </c>
    </row>
    <row r="467" spans="1:2" x14ac:dyDescent="0.25">
      <c r="A467" s="2">
        <v>40119</v>
      </c>
      <c r="B467">
        <v>2.694</v>
      </c>
    </row>
    <row r="468" spans="1:2" x14ac:dyDescent="0.25">
      <c r="A468" s="2">
        <v>40126</v>
      </c>
      <c r="B468">
        <v>2.6659999999999999</v>
      </c>
    </row>
    <row r="469" spans="1:2" x14ac:dyDescent="0.25">
      <c r="A469" s="2">
        <v>40133</v>
      </c>
      <c r="B469">
        <v>2.629</v>
      </c>
    </row>
    <row r="470" spans="1:2" x14ac:dyDescent="0.25">
      <c r="A470" s="2">
        <v>40140</v>
      </c>
      <c r="B470">
        <v>2.6389999999999998</v>
      </c>
    </row>
    <row r="471" spans="1:2" x14ac:dyDescent="0.25">
      <c r="A471" s="2">
        <v>40147</v>
      </c>
      <c r="B471">
        <v>2.629</v>
      </c>
    </row>
    <row r="472" spans="1:2" x14ac:dyDescent="0.25">
      <c r="A472" s="2">
        <v>40154</v>
      </c>
      <c r="B472">
        <v>2.6339999999999999</v>
      </c>
    </row>
    <row r="473" spans="1:2" x14ac:dyDescent="0.25">
      <c r="A473" s="2">
        <v>40161</v>
      </c>
      <c r="B473">
        <v>2.5990000000000002</v>
      </c>
    </row>
    <row r="474" spans="1:2" x14ac:dyDescent="0.25">
      <c r="A474" s="2">
        <v>40168</v>
      </c>
      <c r="B474">
        <v>2.589</v>
      </c>
    </row>
    <row r="475" spans="1:2" x14ac:dyDescent="0.25">
      <c r="A475" s="2">
        <v>40175</v>
      </c>
      <c r="B475">
        <v>2.6070000000000002</v>
      </c>
    </row>
    <row r="476" spans="1:2" x14ac:dyDescent="0.25">
      <c r="A476" s="2">
        <v>40182</v>
      </c>
      <c r="B476">
        <v>2.665</v>
      </c>
    </row>
    <row r="477" spans="1:2" x14ac:dyDescent="0.25">
      <c r="A477" s="2">
        <v>40189</v>
      </c>
      <c r="B477">
        <v>2.7509999999999999</v>
      </c>
    </row>
    <row r="478" spans="1:2" x14ac:dyDescent="0.25">
      <c r="A478" s="2">
        <v>40196</v>
      </c>
      <c r="B478">
        <v>2.7389999999999999</v>
      </c>
    </row>
    <row r="479" spans="1:2" x14ac:dyDescent="0.25">
      <c r="A479" s="2">
        <v>40203</v>
      </c>
      <c r="B479">
        <v>2.7050000000000001</v>
      </c>
    </row>
    <row r="480" spans="1:2" x14ac:dyDescent="0.25">
      <c r="A480" s="2">
        <v>40210</v>
      </c>
      <c r="B480">
        <v>2.661</v>
      </c>
    </row>
    <row r="481" spans="1:2" x14ac:dyDescent="0.25">
      <c r="A481" s="2">
        <v>40217</v>
      </c>
      <c r="B481">
        <v>2.6520000000000001</v>
      </c>
    </row>
    <row r="482" spans="1:2" x14ac:dyDescent="0.25">
      <c r="A482" s="2">
        <v>40224</v>
      </c>
      <c r="B482">
        <v>2.6080000000000001</v>
      </c>
    </row>
    <row r="483" spans="1:2" x14ac:dyDescent="0.25">
      <c r="A483" s="2">
        <v>40231</v>
      </c>
      <c r="B483">
        <v>2.6549999999999998</v>
      </c>
    </row>
    <row r="484" spans="1:2" x14ac:dyDescent="0.25">
      <c r="A484" s="2">
        <v>40238</v>
      </c>
      <c r="B484">
        <v>2.702</v>
      </c>
    </row>
    <row r="485" spans="1:2" x14ac:dyDescent="0.25">
      <c r="A485" s="2">
        <v>40245</v>
      </c>
      <c r="B485">
        <v>2.7509999999999999</v>
      </c>
    </row>
    <row r="486" spans="1:2" x14ac:dyDescent="0.25">
      <c r="A486" s="2">
        <v>40252</v>
      </c>
      <c r="B486">
        <v>2.7879999999999998</v>
      </c>
    </row>
    <row r="487" spans="1:2" x14ac:dyDescent="0.25">
      <c r="A487" s="2">
        <v>40259</v>
      </c>
      <c r="B487">
        <v>2.819</v>
      </c>
    </row>
    <row r="488" spans="1:2" x14ac:dyDescent="0.25">
      <c r="A488" s="2">
        <v>40266</v>
      </c>
      <c r="B488">
        <v>2.798</v>
      </c>
    </row>
    <row r="489" spans="1:2" x14ac:dyDescent="0.25">
      <c r="A489" s="2">
        <v>40273</v>
      </c>
      <c r="B489">
        <v>2.8260000000000001</v>
      </c>
    </row>
    <row r="490" spans="1:2" x14ac:dyDescent="0.25">
      <c r="A490" s="2">
        <v>40280</v>
      </c>
      <c r="B490">
        <v>2.8580000000000001</v>
      </c>
    </row>
    <row r="491" spans="1:2" x14ac:dyDescent="0.25">
      <c r="A491" s="2">
        <v>40287</v>
      </c>
      <c r="B491">
        <v>2.86</v>
      </c>
    </row>
    <row r="492" spans="1:2" x14ac:dyDescent="0.25">
      <c r="A492" s="2">
        <v>40294</v>
      </c>
      <c r="B492">
        <v>2.8490000000000002</v>
      </c>
    </row>
    <row r="493" spans="1:2" x14ac:dyDescent="0.25">
      <c r="A493" s="2">
        <v>40301</v>
      </c>
      <c r="B493">
        <v>2.8980000000000001</v>
      </c>
    </row>
    <row r="494" spans="1:2" x14ac:dyDescent="0.25">
      <c r="A494" s="2">
        <v>40308</v>
      </c>
      <c r="B494">
        <v>2.9049999999999998</v>
      </c>
    </row>
    <row r="495" spans="1:2" x14ac:dyDescent="0.25">
      <c r="A495" s="2">
        <v>40315</v>
      </c>
      <c r="B495">
        <v>2.8639999999999999</v>
      </c>
    </row>
    <row r="496" spans="1:2" x14ac:dyDescent="0.25">
      <c r="A496" s="2">
        <v>40322</v>
      </c>
      <c r="B496">
        <v>2.786</v>
      </c>
    </row>
    <row r="497" spans="1:2" x14ac:dyDescent="0.25">
      <c r="A497" s="2">
        <v>40329</v>
      </c>
      <c r="B497">
        <v>2.7280000000000002</v>
      </c>
    </row>
    <row r="498" spans="1:2" x14ac:dyDescent="0.25">
      <c r="A498" s="2">
        <v>40336</v>
      </c>
      <c r="B498">
        <v>2.7250000000000001</v>
      </c>
    </row>
    <row r="499" spans="1:2" x14ac:dyDescent="0.25">
      <c r="A499" s="2">
        <v>40343</v>
      </c>
      <c r="B499">
        <v>2.7010000000000001</v>
      </c>
    </row>
    <row r="500" spans="1:2" x14ac:dyDescent="0.25">
      <c r="A500" s="2">
        <v>40350</v>
      </c>
      <c r="B500">
        <v>2.7429999999999999</v>
      </c>
    </row>
    <row r="501" spans="1:2" x14ac:dyDescent="0.25">
      <c r="A501" s="2">
        <v>40357</v>
      </c>
      <c r="B501">
        <v>2.7570000000000001</v>
      </c>
    </row>
    <row r="502" spans="1:2" x14ac:dyDescent="0.25">
      <c r="A502" s="2">
        <v>40364</v>
      </c>
      <c r="B502">
        <v>2.726</v>
      </c>
    </row>
    <row r="503" spans="1:2" x14ac:dyDescent="0.25">
      <c r="A503" s="2">
        <v>40371</v>
      </c>
      <c r="B503">
        <v>2.718</v>
      </c>
    </row>
    <row r="504" spans="1:2" x14ac:dyDescent="0.25">
      <c r="A504" s="2">
        <v>40378</v>
      </c>
      <c r="B504">
        <v>2.722</v>
      </c>
    </row>
    <row r="505" spans="1:2" x14ac:dyDescent="0.25">
      <c r="A505" s="2">
        <v>40385</v>
      </c>
      <c r="B505">
        <v>2.7490000000000001</v>
      </c>
    </row>
    <row r="506" spans="1:2" x14ac:dyDescent="0.25">
      <c r="A506" s="2">
        <v>40392</v>
      </c>
      <c r="B506">
        <v>2.7349999999999999</v>
      </c>
    </row>
    <row r="507" spans="1:2" x14ac:dyDescent="0.25">
      <c r="A507" s="2">
        <v>40399</v>
      </c>
      <c r="B507">
        <v>2.7829999999999999</v>
      </c>
    </row>
    <row r="508" spans="1:2" x14ac:dyDescent="0.25">
      <c r="A508" s="2">
        <v>40406</v>
      </c>
      <c r="B508">
        <v>2.7450000000000001</v>
      </c>
    </row>
    <row r="509" spans="1:2" x14ac:dyDescent="0.25">
      <c r="A509" s="2">
        <v>40413</v>
      </c>
      <c r="B509">
        <v>2.7040000000000002</v>
      </c>
    </row>
    <row r="510" spans="1:2" x14ac:dyDescent="0.25">
      <c r="A510" s="2">
        <v>40420</v>
      </c>
      <c r="B510">
        <v>2.6819999999999999</v>
      </c>
    </row>
    <row r="511" spans="1:2" x14ac:dyDescent="0.25">
      <c r="A511" s="2">
        <v>40427</v>
      </c>
      <c r="B511">
        <v>2.6819999999999999</v>
      </c>
    </row>
    <row r="512" spans="1:2" x14ac:dyDescent="0.25">
      <c r="A512" s="2">
        <v>40434</v>
      </c>
      <c r="B512">
        <v>2.7210000000000001</v>
      </c>
    </row>
    <row r="513" spans="1:2" x14ac:dyDescent="0.25">
      <c r="A513" s="2">
        <v>40441</v>
      </c>
      <c r="B513">
        <v>2.7229999999999999</v>
      </c>
    </row>
    <row r="514" spans="1:2" x14ac:dyDescent="0.25">
      <c r="A514" s="2">
        <v>40448</v>
      </c>
      <c r="B514">
        <v>2.694</v>
      </c>
    </row>
    <row r="515" spans="1:2" x14ac:dyDescent="0.25">
      <c r="A515" s="2">
        <v>40455</v>
      </c>
      <c r="B515">
        <v>2.7320000000000002</v>
      </c>
    </row>
    <row r="516" spans="1:2" x14ac:dyDescent="0.25">
      <c r="A516" s="2">
        <v>40462</v>
      </c>
      <c r="B516">
        <v>2.819</v>
      </c>
    </row>
    <row r="517" spans="1:2" x14ac:dyDescent="0.25">
      <c r="A517" s="2">
        <v>40469</v>
      </c>
      <c r="B517">
        <v>2.8340000000000001</v>
      </c>
    </row>
    <row r="518" spans="1:2" x14ac:dyDescent="0.25">
      <c r="A518" s="2">
        <v>40476</v>
      </c>
      <c r="B518">
        <v>2.8170000000000002</v>
      </c>
    </row>
    <row r="519" spans="1:2" x14ac:dyDescent="0.25">
      <c r="A519" s="2">
        <v>40483</v>
      </c>
      <c r="B519">
        <v>2.806</v>
      </c>
    </row>
    <row r="520" spans="1:2" x14ac:dyDescent="0.25">
      <c r="A520" s="2">
        <v>40490</v>
      </c>
      <c r="B520">
        <v>2.8650000000000002</v>
      </c>
    </row>
    <row r="521" spans="1:2" x14ac:dyDescent="0.25">
      <c r="A521" s="2">
        <v>40497</v>
      </c>
      <c r="B521">
        <v>2.8919999999999999</v>
      </c>
    </row>
    <row r="522" spans="1:2" x14ac:dyDescent="0.25">
      <c r="A522" s="2">
        <v>40504</v>
      </c>
      <c r="B522">
        <v>2.8759999999999999</v>
      </c>
    </row>
    <row r="523" spans="1:2" x14ac:dyDescent="0.25">
      <c r="A523" s="2">
        <v>40511</v>
      </c>
      <c r="B523">
        <v>2.8559999999999999</v>
      </c>
    </row>
    <row r="524" spans="1:2" x14ac:dyDescent="0.25">
      <c r="A524" s="2">
        <v>40518</v>
      </c>
      <c r="B524">
        <v>2.9580000000000002</v>
      </c>
    </row>
    <row r="525" spans="1:2" x14ac:dyDescent="0.25">
      <c r="A525" s="2">
        <v>40525</v>
      </c>
      <c r="B525">
        <v>2.98</v>
      </c>
    </row>
    <row r="526" spans="1:2" x14ac:dyDescent="0.25">
      <c r="A526" s="2">
        <v>40532</v>
      </c>
      <c r="B526">
        <v>2.9820000000000002</v>
      </c>
    </row>
    <row r="527" spans="1:2" x14ac:dyDescent="0.25">
      <c r="A527" s="2">
        <v>40539</v>
      </c>
      <c r="B527">
        <v>3.052</v>
      </c>
    </row>
    <row r="528" spans="1:2" x14ac:dyDescent="0.25">
      <c r="A528" s="2">
        <v>40546</v>
      </c>
      <c r="B528">
        <v>3.07</v>
      </c>
    </row>
    <row r="529" spans="1:2" x14ac:dyDescent="0.25">
      <c r="A529" s="2">
        <v>40553</v>
      </c>
      <c r="B529">
        <v>3.089</v>
      </c>
    </row>
    <row r="530" spans="1:2" x14ac:dyDescent="0.25">
      <c r="A530" s="2">
        <v>40560</v>
      </c>
      <c r="B530">
        <v>3.1040000000000001</v>
      </c>
    </row>
    <row r="531" spans="1:2" x14ac:dyDescent="0.25">
      <c r="A531" s="2">
        <v>40567</v>
      </c>
      <c r="B531">
        <v>3.11</v>
      </c>
    </row>
    <row r="532" spans="1:2" x14ac:dyDescent="0.25">
      <c r="A532" s="2">
        <v>40574</v>
      </c>
      <c r="B532">
        <v>3.101</v>
      </c>
    </row>
    <row r="533" spans="1:2" x14ac:dyDescent="0.25">
      <c r="A533" s="2">
        <v>40581</v>
      </c>
      <c r="B533">
        <v>3.1320000000000001</v>
      </c>
    </row>
    <row r="534" spans="1:2" x14ac:dyDescent="0.25">
      <c r="A534" s="2">
        <v>40588</v>
      </c>
      <c r="B534">
        <v>3.14</v>
      </c>
    </row>
    <row r="535" spans="1:2" x14ac:dyDescent="0.25">
      <c r="A535" s="2">
        <v>40595</v>
      </c>
      <c r="B535">
        <v>3.1890000000000001</v>
      </c>
    </row>
    <row r="536" spans="1:2" x14ac:dyDescent="0.25">
      <c r="A536" s="2">
        <v>40602</v>
      </c>
      <c r="B536">
        <v>3.383</v>
      </c>
    </row>
    <row r="537" spans="1:2" x14ac:dyDescent="0.25">
      <c r="A537" s="2">
        <v>40609</v>
      </c>
      <c r="B537">
        <v>3.52</v>
      </c>
    </row>
    <row r="538" spans="1:2" x14ac:dyDescent="0.25">
      <c r="A538" s="2">
        <v>40616</v>
      </c>
      <c r="B538">
        <v>3.5670000000000002</v>
      </c>
    </row>
    <row r="539" spans="1:2" x14ac:dyDescent="0.25">
      <c r="A539" s="2">
        <v>40623</v>
      </c>
      <c r="B539">
        <v>3.5619999999999998</v>
      </c>
    </row>
    <row r="540" spans="1:2" x14ac:dyDescent="0.25">
      <c r="A540" s="2">
        <v>40630</v>
      </c>
      <c r="B540">
        <v>3.5960000000000001</v>
      </c>
    </row>
    <row r="541" spans="1:2" x14ac:dyDescent="0.25">
      <c r="A541" s="2">
        <v>40637</v>
      </c>
      <c r="B541">
        <v>3.6840000000000002</v>
      </c>
    </row>
    <row r="542" spans="1:2" x14ac:dyDescent="0.25">
      <c r="A542" s="2">
        <v>40644</v>
      </c>
      <c r="B542">
        <v>3.7909999999999999</v>
      </c>
    </row>
    <row r="543" spans="1:2" x14ac:dyDescent="0.25">
      <c r="A543" s="2">
        <v>40651</v>
      </c>
      <c r="B543">
        <v>3.8439999999999999</v>
      </c>
    </row>
    <row r="544" spans="1:2" x14ac:dyDescent="0.25">
      <c r="A544" s="2">
        <v>40658</v>
      </c>
      <c r="B544">
        <v>3.879</v>
      </c>
    </row>
    <row r="545" spans="1:2" x14ac:dyDescent="0.25">
      <c r="A545" s="2">
        <v>40665</v>
      </c>
      <c r="B545">
        <v>3.9630000000000001</v>
      </c>
    </row>
    <row r="546" spans="1:2" x14ac:dyDescent="0.25">
      <c r="A546" s="2">
        <v>40672</v>
      </c>
      <c r="B546">
        <v>3.9649999999999999</v>
      </c>
    </row>
    <row r="547" spans="1:2" x14ac:dyDescent="0.25">
      <c r="A547" s="2">
        <v>40679</v>
      </c>
      <c r="B547">
        <v>3.96</v>
      </c>
    </row>
    <row r="548" spans="1:2" x14ac:dyDescent="0.25">
      <c r="A548" s="2">
        <v>40686</v>
      </c>
      <c r="B548">
        <v>3.8490000000000002</v>
      </c>
    </row>
    <row r="549" spans="1:2" x14ac:dyDescent="0.25">
      <c r="A549" s="2">
        <v>40693</v>
      </c>
      <c r="B549">
        <v>3.794</v>
      </c>
    </row>
    <row r="550" spans="1:2" x14ac:dyDescent="0.25">
      <c r="A550" s="2">
        <v>40700</v>
      </c>
      <c r="B550">
        <v>3.7810000000000001</v>
      </c>
    </row>
    <row r="551" spans="1:2" x14ac:dyDescent="0.25">
      <c r="A551" s="2">
        <v>40707</v>
      </c>
      <c r="B551">
        <v>3.7130000000000001</v>
      </c>
    </row>
    <row r="552" spans="1:2" x14ac:dyDescent="0.25">
      <c r="A552" s="2">
        <v>40714</v>
      </c>
      <c r="B552">
        <v>3.6520000000000001</v>
      </c>
    </row>
    <row r="553" spans="1:2" x14ac:dyDescent="0.25">
      <c r="A553" s="2">
        <v>40721</v>
      </c>
      <c r="B553">
        <v>3.5739999999999998</v>
      </c>
    </row>
    <row r="554" spans="1:2" x14ac:dyDescent="0.25">
      <c r="A554" s="2">
        <v>40728</v>
      </c>
      <c r="B554">
        <v>3.5790000000000002</v>
      </c>
    </row>
    <row r="555" spans="1:2" x14ac:dyDescent="0.25">
      <c r="A555" s="2">
        <v>40735</v>
      </c>
      <c r="B555">
        <v>3.641</v>
      </c>
    </row>
    <row r="556" spans="1:2" x14ac:dyDescent="0.25">
      <c r="A556" s="2">
        <v>40742</v>
      </c>
      <c r="B556">
        <v>3.6819999999999999</v>
      </c>
    </row>
    <row r="557" spans="1:2" x14ac:dyDescent="0.25">
      <c r="A557" s="2">
        <v>40749</v>
      </c>
      <c r="B557">
        <v>3.6989999999999998</v>
      </c>
    </row>
    <row r="558" spans="1:2" x14ac:dyDescent="0.25">
      <c r="A558" s="2">
        <v>40756</v>
      </c>
      <c r="B558">
        <v>3.7109999999999999</v>
      </c>
    </row>
    <row r="559" spans="1:2" x14ac:dyDescent="0.25">
      <c r="A559" s="2">
        <v>40763</v>
      </c>
      <c r="B559">
        <v>3.6739999999999999</v>
      </c>
    </row>
    <row r="560" spans="1:2" x14ac:dyDescent="0.25">
      <c r="A560" s="2">
        <v>40770</v>
      </c>
      <c r="B560">
        <v>3.6040000000000001</v>
      </c>
    </row>
    <row r="561" spans="1:2" x14ac:dyDescent="0.25">
      <c r="A561" s="2">
        <v>40777</v>
      </c>
      <c r="B561">
        <v>3.581</v>
      </c>
    </row>
    <row r="562" spans="1:2" x14ac:dyDescent="0.25">
      <c r="A562" s="2">
        <v>40784</v>
      </c>
      <c r="B562">
        <v>3.6269999999999998</v>
      </c>
    </row>
    <row r="563" spans="1:2" x14ac:dyDescent="0.25">
      <c r="A563" s="2">
        <v>40791</v>
      </c>
      <c r="B563">
        <v>3.6739999999999999</v>
      </c>
    </row>
    <row r="564" spans="1:2" x14ac:dyDescent="0.25">
      <c r="A564" s="2">
        <v>40798</v>
      </c>
      <c r="B564">
        <v>3.661</v>
      </c>
    </row>
    <row r="565" spans="1:2" x14ac:dyDescent="0.25">
      <c r="A565" s="2">
        <v>40805</v>
      </c>
      <c r="B565">
        <v>3.601</v>
      </c>
    </row>
    <row r="566" spans="1:2" x14ac:dyDescent="0.25">
      <c r="A566" s="2">
        <v>40812</v>
      </c>
      <c r="B566">
        <v>3.5089999999999999</v>
      </c>
    </row>
    <row r="567" spans="1:2" x14ac:dyDescent="0.25">
      <c r="A567" s="2">
        <v>40819</v>
      </c>
      <c r="B567">
        <v>3.4329999999999998</v>
      </c>
    </row>
    <row r="568" spans="1:2" x14ac:dyDescent="0.25">
      <c r="A568" s="2">
        <v>40826</v>
      </c>
      <c r="B568">
        <v>3.4169999999999998</v>
      </c>
    </row>
    <row r="569" spans="1:2" x14ac:dyDescent="0.25">
      <c r="A569" s="2">
        <v>40833</v>
      </c>
      <c r="B569">
        <v>3.476</v>
      </c>
    </row>
    <row r="570" spans="1:2" x14ac:dyDescent="0.25">
      <c r="A570" s="2">
        <v>40840</v>
      </c>
      <c r="B570">
        <v>3.4620000000000002</v>
      </c>
    </row>
    <row r="571" spans="1:2" x14ac:dyDescent="0.25">
      <c r="A571" s="2">
        <v>40847</v>
      </c>
      <c r="B571">
        <v>3.452</v>
      </c>
    </row>
    <row r="572" spans="1:2" x14ac:dyDescent="0.25">
      <c r="A572" s="2">
        <v>40854</v>
      </c>
      <c r="B572">
        <v>3.4239999999999999</v>
      </c>
    </row>
    <row r="573" spans="1:2" x14ac:dyDescent="0.25">
      <c r="A573" s="2">
        <v>40861</v>
      </c>
      <c r="B573">
        <v>3.4359999999999999</v>
      </c>
    </row>
    <row r="574" spans="1:2" x14ac:dyDescent="0.25">
      <c r="A574" s="2">
        <v>40868</v>
      </c>
      <c r="B574">
        <v>3.3679999999999999</v>
      </c>
    </row>
    <row r="575" spans="1:2" x14ac:dyDescent="0.25">
      <c r="A575" s="2">
        <v>40875</v>
      </c>
      <c r="B575">
        <v>3.3069999999999999</v>
      </c>
    </row>
    <row r="576" spans="1:2" x14ac:dyDescent="0.25">
      <c r="A576" s="2">
        <v>40882</v>
      </c>
      <c r="B576">
        <v>3.29</v>
      </c>
    </row>
    <row r="577" spans="1:2" x14ac:dyDescent="0.25">
      <c r="A577" s="2">
        <v>40889</v>
      </c>
      <c r="B577">
        <v>3.286</v>
      </c>
    </row>
    <row r="578" spans="1:2" x14ac:dyDescent="0.25">
      <c r="A578" s="2">
        <v>40896</v>
      </c>
      <c r="B578">
        <v>3.2290000000000001</v>
      </c>
    </row>
    <row r="579" spans="1:2" x14ac:dyDescent="0.25">
      <c r="A579" s="2">
        <v>40903</v>
      </c>
      <c r="B579">
        <v>3.258</v>
      </c>
    </row>
    <row r="580" spans="1:2" x14ac:dyDescent="0.25">
      <c r="A580" s="2">
        <v>40910</v>
      </c>
      <c r="B580">
        <v>3.2989999999999999</v>
      </c>
    </row>
    <row r="581" spans="1:2" x14ac:dyDescent="0.25">
      <c r="A581" s="2">
        <v>40917</v>
      </c>
      <c r="B581">
        <v>3.3820000000000001</v>
      </c>
    </row>
    <row r="582" spans="1:2" x14ac:dyDescent="0.25">
      <c r="A582" s="2">
        <v>40924</v>
      </c>
      <c r="B582">
        <v>3.391</v>
      </c>
    </row>
    <row r="583" spans="1:2" x14ac:dyDescent="0.25">
      <c r="A583" s="2">
        <v>40931</v>
      </c>
      <c r="B583">
        <v>3.3889999999999998</v>
      </c>
    </row>
    <row r="584" spans="1:2" x14ac:dyDescent="0.25">
      <c r="A584" s="2">
        <v>40938</v>
      </c>
      <c r="B584">
        <v>3.4390000000000001</v>
      </c>
    </row>
    <row r="585" spans="1:2" x14ac:dyDescent="0.25">
      <c r="A585" s="2">
        <v>40945</v>
      </c>
      <c r="B585">
        <v>3.4820000000000002</v>
      </c>
    </row>
    <row r="586" spans="1:2" x14ac:dyDescent="0.25">
      <c r="A586" s="2">
        <v>40952</v>
      </c>
      <c r="B586">
        <v>3.5230000000000001</v>
      </c>
    </row>
    <row r="587" spans="1:2" x14ac:dyDescent="0.25">
      <c r="A587" s="2">
        <v>40959</v>
      </c>
      <c r="B587">
        <v>3.5910000000000002</v>
      </c>
    </row>
    <row r="588" spans="1:2" x14ac:dyDescent="0.25">
      <c r="A588" s="2">
        <v>40966</v>
      </c>
      <c r="B588">
        <v>3.7210000000000001</v>
      </c>
    </row>
    <row r="589" spans="1:2" x14ac:dyDescent="0.25">
      <c r="A589" s="2">
        <v>40973</v>
      </c>
      <c r="B589">
        <v>3.7930000000000001</v>
      </c>
    </row>
    <row r="590" spans="1:2" x14ac:dyDescent="0.25">
      <c r="A590" s="2">
        <v>40980</v>
      </c>
      <c r="B590">
        <v>3.8290000000000002</v>
      </c>
    </row>
    <row r="591" spans="1:2" x14ac:dyDescent="0.25">
      <c r="A591" s="2">
        <v>40987</v>
      </c>
      <c r="B591">
        <v>3.867</v>
      </c>
    </row>
    <row r="592" spans="1:2" x14ac:dyDescent="0.25">
      <c r="A592" s="2">
        <v>40994</v>
      </c>
      <c r="B592">
        <v>3.9180000000000001</v>
      </c>
    </row>
    <row r="593" spans="1:2" x14ac:dyDescent="0.25">
      <c r="A593" s="2">
        <v>41001</v>
      </c>
      <c r="B593">
        <v>3.9409999999999998</v>
      </c>
    </row>
    <row r="594" spans="1:2" x14ac:dyDescent="0.25">
      <c r="A594" s="2">
        <v>41008</v>
      </c>
      <c r="B594">
        <v>3.9390000000000001</v>
      </c>
    </row>
    <row r="595" spans="1:2" x14ac:dyDescent="0.25">
      <c r="A595" s="2">
        <v>41015</v>
      </c>
      <c r="B595">
        <v>3.9220000000000002</v>
      </c>
    </row>
    <row r="596" spans="1:2" x14ac:dyDescent="0.25">
      <c r="A596" s="2">
        <v>41022</v>
      </c>
      <c r="B596">
        <v>3.87</v>
      </c>
    </row>
    <row r="597" spans="1:2" x14ac:dyDescent="0.25">
      <c r="A597" s="2">
        <v>41029</v>
      </c>
      <c r="B597">
        <v>3.83</v>
      </c>
    </row>
    <row r="598" spans="1:2" x14ac:dyDescent="0.25">
      <c r="A598" s="2">
        <v>41036</v>
      </c>
      <c r="B598">
        <v>3.79</v>
      </c>
    </row>
    <row r="599" spans="1:2" x14ac:dyDescent="0.25">
      <c r="A599" s="2">
        <v>41043</v>
      </c>
      <c r="B599">
        <v>3.754</v>
      </c>
    </row>
    <row r="600" spans="1:2" x14ac:dyDescent="0.25">
      <c r="A600" s="2">
        <v>41050</v>
      </c>
      <c r="B600">
        <v>3.7149999999999999</v>
      </c>
    </row>
    <row r="601" spans="1:2" x14ac:dyDescent="0.25">
      <c r="A601" s="2">
        <v>41057</v>
      </c>
      <c r="B601">
        <v>3.67</v>
      </c>
    </row>
    <row r="602" spans="1:2" x14ac:dyDescent="0.25">
      <c r="A602" s="2">
        <v>41064</v>
      </c>
      <c r="B602">
        <v>3.613</v>
      </c>
    </row>
    <row r="603" spans="1:2" x14ac:dyDescent="0.25">
      <c r="A603" s="2">
        <v>41071</v>
      </c>
      <c r="B603">
        <v>3.5720000000000001</v>
      </c>
    </row>
    <row r="604" spans="1:2" x14ac:dyDescent="0.25">
      <c r="A604" s="2">
        <v>41078</v>
      </c>
      <c r="B604">
        <v>3.5329999999999999</v>
      </c>
    </row>
    <row r="605" spans="1:2" x14ac:dyDescent="0.25">
      <c r="A605" s="2">
        <v>41085</v>
      </c>
      <c r="B605">
        <v>3.4369999999999998</v>
      </c>
    </row>
    <row r="606" spans="1:2" x14ac:dyDescent="0.25">
      <c r="A606" s="2">
        <v>41092</v>
      </c>
      <c r="B606">
        <v>3.3559999999999999</v>
      </c>
    </row>
    <row r="607" spans="1:2" x14ac:dyDescent="0.25">
      <c r="A607" s="2">
        <v>41099</v>
      </c>
      <c r="B607">
        <v>3.411</v>
      </c>
    </row>
    <row r="608" spans="1:2" x14ac:dyDescent="0.25">
      <c r="A608" s="2">
        <v>41106</v>
      </c>
      <c r="B608">
        <v>3.427</v>
      </c>
    </row>
    <row r="609" spans="1:2" x14ac:dyDescent="0.25">
      <c r="A609" s="2">
        <v>41113</v>
      </c>
      <c r="B609">
        <v>3.4940000000000002</v>
      </c>
    </row>
    <row r="610" spans="1:2" x14ac:dyDescent="0.25">
      <c r="A610" s="2">
        <v>41120</v>
      </c>
      <c r="B610">
        <v>3.508</v>
      </c>
    </row>
    <row r="611" spans="1:2" x14ac:dyDescent="0.25">
      <c r="A611" s="2">
        <v>41127</v>
      </c>
      <c r="B611">
        <v>3.645</v>
      </c>
    </row>
    <row r="612" spans="1:2" x14ac:dyDescent="0.25">
      <c r="A612" s="2">
        <v>41134</v>
      </c>
      <c r="B612">
        <v>3.7210000000000001</v>
      </c>
    </row>
    <row r="613" spans="1:2" x14ac:dyDescent="0.25">
      <c r="A613" s="2">
        <v>41141</v>
      </c>
      <c r="B613">
        <v>3.7440000000000002</v>
      </c>
    </row>
    <row r="614" spans="1:2" x14ac:dyDescent="0.25">
      <c r="A614" s="2">
        <v>41148</v>
      </c>
      <c r="B614">
        <v>3.7759999999999998</v>
      </c>
    </row>
    <row r="615" spans="1:2" x14ac:dyDescent="0.25">
      <c r="A615" s="2">
        <v>41155</v>
      </c>
      <c r="B615">
        <v>3.843</v>
      </c>
    </row>
    <row r="616" spans="1:2" x14ac:dyDescent="0.25">
      <c r="A616" s="2">
        <v>41162</v>
      </c>
      <c r="B616">
        <v>3.847</v>
      </c>
    </row>
    <row r="617" spans="1:2" x14ac:dyDescent="0.25">
      <c r="A617" s="2">
        <v>41169</v>
      </c>
      <c r="B617">
        <v>3.8780000000000001</v>
      </c>
    </row>
    <row r="618" spans="1:2" x14ac:dyDescent="0.25">
      <c r="A618" s="2">
        <v>41176</v>
      </c>
      <c r="B618">
        <v>3.8260000000000001</v>
      </c>
    </row>
    <row r="619" spans="1:2" x14ac:dyDescent="0.25">
      <c r="A619" s="2">
        <v>41183</v>
      </c>
      <c r="B619">
        <v>3.8039999999999998</v>
      </c>
    </row>
    <row r="620" spans="1:2" x14ac:dyDescent="0.25">
      <c r="A620" s="2">
        <v>41190</v>
      </c>
      <c r="B620">
        <v>3.85</v>
      </c>
    </row>
    <row r="621" spans="1:2" x14ac:dyDescent="0.25">
      <c r="A621" s="2">
        <v>41197</v>
      </c>
      <c r="B621">
        <v>3.819</v>
      </c>
    </row>
    <row r="622" spans="1:2" x14ac:dyDescent="0.25">
      <c r="A622" s="2">
        <v>41204</v>
      </c>
      <c r="B622">
        <v>3.6869999999999998</v>
      </c>
    </row>
    <row r="623" spans="1:2" x14ac:dyDescent="0.25">
      <c r="A623" s="2">
        <v>41211</v>
      </c>
      <c r="B623">
        <v>3.5680000000000001</v>
      </c>
    </row>
    <row r="624" spans="1:2" x14ac:dyDescent="0.25">
      <c r="A624" s="2">
        <v>41218</v>
      </c>
      <c r="B624">
        <v>3.492</v>
      </c>
    </row>
    <row r="625" spans="1:2" x14ac:dyDescent="0.25">
      <c r="A625" s="2">
        <v>41225</v>
      </c>
      <c r="B625">
        <v>3.4489999999999998</v>
      </c>
    </row>
    <row r="626" spans="1:2" x14ac:dyDescent="0.25">
      <c r="A626" s="2">
        <v>41232</v>
      </c>
      <c r="B626">
        <v>3.4289999999999998</v>
      </c>
    </row>
    <row r="627" spans="1:2" x14ac:dyDescent="0.25">
      <c r="A627" s="2">
        <v>41239</v>
      </c>
      <c r="B627">
        <v>3.4369999999999998</v>
      </c>
    </row>
    <row r="628" spans="1:2" x14ac:dyDescent="0.25">
      <c r="A628" s="2">
        <v>41246</v>
      </c>
      <c r="B628">
        <v>3.3940000000000001</v>
      </c>
    </row>
    <row r="629" spans="1:2" x14ac:dyDescent="0.25">
      <c r="A629" s="2">
        <v>41253</v>
      </c>
      <c r="B629">
        <v>3.3490000000000002</v>
      </c>
    </row>
    <row r="630" spans="1:2" x14ac:dyDescent="0.25">
      <c r="A630" s="2">
        <v>41260</v>
      </c>
      <c r="B630">
        <v>3.254</v>
      </c>
    </row>
    <row r="631" spans="1:2" x14ac:dyDescent="0.25">
      <c r="A631" s="2">
        <v>41267</v>
      </c>
      <c r="B631">
        <v>3.2570000000000001</v>
      </c>
    </row>
    <row r="632" spans="1:2" x14ac:dyDescent="0.25">
      <c r="A632" s="2">
        <v>41274</v>
      </c>
      <c r="B632">
        <v>3.298</v>
      </c>
    </row>
    <row r="633" spans="1:2" x14ac:dyDescent="0.25">
      <c r="A633" s="2">
        <v>41281</v>
      </c>
      <c r="B633">
        <v>3.2989999999999999</v>
      </c>
    </row>
    <row r="634" spans="1:2" x14ac:dyDescent="0.25">
      <c r="A634" s="2">
        <v>41288</v>
      </c>
      <c r="B634">
        <v>3.3029999999999999</v>
      </c>
    </row>
    <row r="635" spans="1:2" x14ac:dyDescent="0.25">
      <c r="A635" s="2">
        <v>41295</v>
      </c>
      <c r="B635">
        <v>3.3149999999999999</v>
      </c>
    </row>
    <row r="636" spans="1:2" x14ac:dyDescent="0.25">
      <c r="A636" s="2">
        <v>41302</v>
      </c>
      <c r="B636">
        <v>3.3570000000000002</v>
      </c>
    </row>
    <row r="637" spans="1:2" x14ac:dyDescent="0.25">
      <c r="A637" s="2">
        <v>41309</v>
      </c>
      <c r="B637">
        <v>3.5379999999999998</v>
      </c>
    </row>
    <row r="638" spans="1:2" x14ac:dyDescent="0.25">
      <c r="A638" s="2">
        <v>41316</v>
      </c>
      <c r="B638">
        <v>3.6110000000000002</v>
      </c>
    </row>
    <row r="639" spans="1:2" x14ac:dyDescent="0.25">
      <c r="A639" s="2">
        <v>41323</v>
      </c>
      <c r="B639">
        <v>3.7469999999999999</v>
      </c>
    </row>
    <row r="640" spans="1:2" x14ac:dyDescent="0.25">
      <c r="A640" s="2">
        <v>41330</v>
      </c>
      <c r="B640">
        <v>3.7839999999999998</v>
      </c>
    </row>
    <row r="641" spans="1:2" x14ac:dyDescent="0.25">
      <c r="A641" s="2">
        <v>41337</v>
      </c>
      <c r="B641">
        <v>3.7589999999999999</v>
      </c>
    </row>
    <row r="642" spans="1:2" x14ac:dyDescent="0.25">
      <c r="A642" s="2">
        <v>41344</v>
      </c>
      <c r="B642">
        <v>3.71</v>
      </c>
    </row>
    <row r="643" spans="1:2" x14ac:dyDescent="0.25">
      <c r="A643" s="2">
        <v>41351</v>
      </c>
      <c r="B643">
        <v>3.6960000000000002</v>
      </c>
    </row>
    <row r="644" spans="1:2" x14ac:dyDescent="0.25">
      <c r="A644" s="2">
        <v>41358</v>
      </c>
      <c r="B644">
        <v>3.68</v>
      </c>
    </row>
    <row r="645" spans="1:2" x14ac:dyDescent="0.25">
      <c r="A645" s="2">
        <v>41365</v>
      </c>
      <c r="B645">
        <v>3.645</v>
      </c>
    </row>
    <row r="646" spans="1:2" x14ac:dyDescent="0.25">
      <c r="A646" s="2">
        <v>41372</v>
      </c>
      <c r="B646">
        <v>3.6080000000000001</v>
      </c>
    </row>
    <row r="647" spans="1:2" x14ac:dyDescent="0.25">
      <c r="A647" s="2">
        <v>41379</v>
      </c>
      <c r="B647">
        <v>3.5419999999999998</v>
      </c>
    </row>
    <row r="648" spans="1:2" x14ac:dyDescent="0.25">
      <c r="A648" s="2">
        <v>41386</v>
      </c>
      <c r="B648">
        <v>3.536</v>
      </c>
    </row>
    <row r="649" spans="1:2" x14ac:dyDescent="0.25">
      <c r="A649" s="2">
        <v>41393</v>
      </c>
      <c r="B649">
        <v>3.52</v>
      </c>
    </row>
    <row r="650" spans="1:2" x14ac:dyDescent="0.25">
      <c r="A650" s="2">
        <v>41400</v>
      </c>
      <c r="B650">
        <v>3.5379999999999998</v>
      </c>
    </row>
    <row r="651" spans="1:2" x14ac:dyDescent="0.25">
      <c r="A651" s="2">
        <v>41407</v>
      </c>
      <c r="B651">
        <v>3.6030000000000002</v>
      </c>
    </row>
    <row r="652" spans="1:2" x14ac:dyDescent="0.25">
      <c r="A652" s="2">
        <v>41414</v>
      </c>
      <c r="B652">
        <v>3.673</v>
      </c>
    </row>
    <row r="653" spans="1:2" x14ac:dyDescent="0.25">
      <c r="A653" s="2">
        <v>41421</v>
      </c>
      <c r="B653">
        <v>3.645</v>
      </c>
    </row>
    <row r="654" spans="1:2" x14ac:dyDescent="0.25">
      <c r="A654" s="2">
        <v>41428</v>
      </c>
      <c r="B654">
        <v>3.6459999999999999</v>
      </c>
    </row>
    <row r="655" spans="1:2" x14ac:dyDescent="0.25">
      <c r="A655" s="2">
        <v>41435</v>
      </c>
      <c r="B655">
        <v>3.6549999999999998</v>
      </c>
    </row>
    <row r="656" spans="1:2" x14ac:dyDescent="0.25">
      <c r="A656" s="2">
        <v>41442</v>
      </c>
      <c r="B656">
        <v>3.6259999999999999</v>
      </c>
    </row>
    <row r="657" spans="1:2" x14ac:dyDescent="0.25">
      <c r="A657" s="2">
        <v>41449</v>
      </c>
      <c r="B657">
        <v>3.577</v>
      </c>
    </row>
    <row r="658" spans="1:2" x14ac:dyDescent="0.25">
      <c r="A658" s="2">
        <v>41456</v>
      </c>
      <c r="B658">
        <v>3.496</v>
      </c>
    </row>
    <row r="659" spans="1:2" x14ac:dyDescent="0.25">
      <c r="A659" s="2">
        <v>41463</v>
      </c>
      <c r="B659">
        <v>3.492</v>
      </c>
    </row>
    <row r="660" spans="1:2" x14ac:dyDescent="0.25">
      <c r="A660" s="2">
        <v>41470</v>
      </c>
      <c r="B660">
        <v>3.6389999999999998</v>
      </c>
    </row>
    <row r="661" spans="1:2" x14ac:dyDescent="0.25">
      <c r="A661" s="2">
        <v>41477</v>
      </c>
      <c r="B661">
        <v>3.6819999999999999</v>
      </c>
    </row>
    <row r="662" spans="1:2" x14ac:dyDescent="0.25">
      <c r="A662" s="2">
        <v>41484</v>
      </c>
      <c r="B662">
        <v>3.6459999999999999</v>
      </c>
    </row>
    <row r="663" spans="1:2" x14ac:dyDescent="0.25">
      <c r="A663" s="2">
        <v>41491</v>
      </c>
      <c r="B663">
        <v>3.6320000000000001</v>
      </c>
    </row>
    <row r="664" spans="1:2" x14ac:dyDescent="0.25">
      <c r="A664" s="2">
        <v>41498</v>
      </c>
      <c r="B664">
        <v>3.5609999999999999</v>
      </c>
    </row>
    <row r="665" spans="1:2" x14ac:dyDescent="0.25">
      <c r="A665" s="2">
        <v>41505</v>
      </c>
      <c r="B665">
        <v>3.55</v>
      </c>
    </row>
    <row r="666" spans="1:2" x14ac:dyDescent="0.25">
      <c r="A666" s="2">
        <v>41512</v>
      </c>
      <c r="B666">
        <v>3.552</v>
      </c>
    </row>
    <row r="667" spans="1:2" x14ac:dyDescent="0.25">
      <c r="A667" s="2">
        <v>41519</v>
      </c>
      <c r="B667">
        <v>3.6080000000000001</v>
      </c>
    </row>
    <row r="668" spans="1:2" x14ac:dyDescent="0.25">
      <c r="A668" s="2">
        <v>41526</v>
      </c>
      <c r="B668">
        <v>3.5870000000000002</v>
      </c>
    </row>
    <row r="669" spans="1:2" x14ac:dyDescent="0.25">
      <c r="A669" s="2">
        <v>41533</v>
      </c>
      <c r="B669">
        <v>3.5470000000000002</v>
      </c>
    </row>
    <row r="670" spans="1:2" x14ac:dyDescent="0.25">
      <c r="A670" s="2">
        <v>41540</v>
      </c>
      <c r="B670">
        <v>3.4950000000000001</v>
      </c>
    </row>
    <row r="671" spans="1:2" x14ac:dyDescent="0.25">
      <c r="A671" s="2">
        <v>41547</v>
      </c>
      <c r="B671">
        <v>3.4249999999999998</v>
      </c>
    </row>
    <row r="672" spans="1:2" x14ac:dyDescent="0.25">
      <c r="A672" s="2">
        <v>41554</v>
      </c>
      <c r="B672">
        <v>3.367</v>
      </c>
    </row>
    <row r="673" spans="1:2" x14ac:dyDescent="0.25">
      <c r="A673" s="2">
        <v>41561</v>
      </c>
      <c r="B673">
        <v>3.3540000000000001</v>
      </c>
    </row>
    <row r="674" spans="1:2" x14ac:dyDescent="0.25">
      <c r="A674" s="2">
        <v>41568</v>
      </c>
      <c r="B674">
        <v>3.36</v>
      </c>
    </row>
    <row r="675" spans="1:2" x14ac:dyDescent="0.25">
      <c r="A675" s="2">
        <v>41575</v>
      </c>
      <c r="B675">
        <v>3.294</v>
      </c>
    </row>
    <row r="676" spans="1:2" x14ac:dyDescent="0.25">
      <c r="A676" s="2">
        <v>41582</v>
      </c>
      <c r="B676">
        <v>3.2650000000000001</v>
      </c>
    </row>
    <row r="677" spans="1:2" x14ac:dyDescent="0.25">
      <c r="A677" s="2">
        <v>41589</v>
      </c>
      <c r="B677">
        <v>3.194</v>
      </c>
    </row>
    <row r="678" spans="1:2" x14ac:dyDescent="0.25">
      <c r="A678" s="2">
        <v>41596</v>
      </c>
      <c r="B678">
        <v>3.2189999999999999</v>
      </c>
    </row>
    <row r="679" spans="1:2" x14ac:dyDescent="0.25">
      <c r="A679" s="2">
        <v>41603</v>
      </c>
      <c r="B679">
        <v>3.2930000000000001</v>
      </c>
    </row>
    <row r="680" spans="1:2" x14ac:dyDescent="0.25">
      <c r="A680" s="2">
        <v>41610</v>
      </c>
      <c r="B680">
        <v>3.2719999999999998</v>
      </c>
    </row>
    <row r="681" spans="1:2" x14ac:dyDescent="0.25">
      <c r="A681" s="2">
        <v>41617</v>
      </c>
      <c r="B681">
        <v>3.2690000000000001</v>
      </c>
    </row>
    <row r="682" spans="1:2" x14ac:dyDescent="0.25">
      <c r="A682" s="2">
        <v>41624</v>
      </c>
      <c r="B682">
        <v>3.2389999999999999</v>
      </c>
    </row>
    <row r="683" spans="1:2" x14ac:dyDescent="0.25">
      <c r="A683" s="2">
        <v>41631</v>
      </c>
      <c r="B683">
        <v>3.2709999999999999</v>
      </c>
    </row>
    <row r="684" spans="1:2" x14ac:dyDescent="0.25">
      <c r="A684" s="2">
        <v>41638</v>
      </c>
      <c r="B684">
        <v>3.331</v>
      </c>
    </row>
    <row r="685" spans="1:2" x14ac:dyDescent="0.25">
      <c r="A685" s="2">
        <v>41645</v>
      </c>
      <c r="B685">
        <v>3.3319999999999999</v>
      </c>
    </row>
    <row r="686" spans="1:2" x14ac:dyDescent="0.25">
      <c r="A686" s="2">
        <v>41652</v>
      </c>
      <c r="B686">
        <v>3.327</v>
      </c>
    </row>
    <row r="687" spans="1:2" x14ac:dyDescent="0.25">
      <c r="A687" s="2">
        <v>41659</v>
      </c>
      <c r="B687">
        <v>3.2959999999999998</v>
      </c>
    </row>
    <row r="688" spans="1:2" x14ac:dyDescent="0.25">
      <c r="A688" s="2">
        <v>41666</v>
      </c>
      <c r="B688">
        <v>3.2949999999999999</v>
      </c>
    </row>
    <row r="689" spans="1:2" x14ac:dyDescent="0.25">
      <c r="A689" s="2">
        <v>41673</v>
      </c>
      <c r="B689">
        <v>3.2919999999999998</v>
      </c>
    </row>
    <row r="690" spans="1:2" x14ac:dyDescent="0.25">
      <c r="A690" s="2">
        <v>41680</v>
      </c>
      <c r="B690">
        <v>3.3090000000000002</v>
      </c>
    </row>
    <row r="691" spans="1:2" x14ac:dyDescent="0.25">
      <c r="A691" s="2">
        <v>41687</v>
      </c>
      <c r="B691">
        <v>3.38</v>
      </c>
    </row>
    <row r="692" spans="1:2" x14ac:dyDescent="0.25">
      <c r="A692" s="2">
        <v>41694</v>
      </c>
      <c r="B692">
        <v>3.444</v>
      </c>
    </row>
    <row r="693" spans="1:2" x14ac:dyDescent="0.25">
      <c r="A693" s="2">
        <v>41701</v>
      </c>
      <c r="B693">
        <v>3.4790000000000001</v>
      </c>
    </row>
    <row r="694" spans="1:2" x14ac:dyDescent="0.25">
      <c r="A694" s="2">
        <v>41708</v>
      </c>
      <c r="B694">
        <v>3.512</v>
      </c>
    </row>
    <row r="695" spans="1:2" x14ac:dyDescent="0.25">
      <c r="A695" s="2">
        <v>41715</v>
      </c>
      <c r="B695">
        <v>3.5470000000000002</v>
      </c>
    </row>
    <row r="696" spans="1:2" x14ac:dyDescent="0.25">
      <c r="A696" s="2">
        <v>41722</v>
      </c>
      <c r="B696">
        <v>3.5489999999999999</v>
      </c>
    </row>
    <row r="697" spans="1:2" x14ac:dyDescent="0.25">
      <c r="A697" s="2">
        <v>41729</v>
      </c>
      <c r="B697">
        <v>3.5790000000000002</v>
      </c>
    </row>
    <row r="698" spans="1:2" x14ac:dyDescent="0.25">
      <c r="A698" s="2">
        <v>41736</v>
      </c>
      <c r="B698">
        <v>3.5960000000000001</v>
      </c>
    </row>
    <row r="699" spans="1:2" x14ac:dyDescent="0.25">
      <c r="A699" s="2">
        <v>41743</v>
      </c>
      <c r="B699">
        <v>3.6509999999999998</v>
      </c>
    </row>
    <row r="700" spans="1:2" x14ac:dyDescent="0.25">
      <c r="A700" s="2">
        <v>41750</v>
      </c>
      <c r="B700">
        <v>3.6829999999999998</v>
      </c>
    </row>
    <row r="701" spans="1:2" x14ac:dyDescent="0.25">
      <c r="A701" s="2">
        <v>41757</v>
      </c>
      <c r="B701">
        <v>3.7130000000000001</v>
      </c>
    </row>
    <row r="702" spans="1:2" x14ac:dyDescent="0.25">
      <c r="A702" s="2">
        <v>41764</v>
      </c>
      <c r="B702">
        <v>3.6840000000000002</v>
      </c>
    </row>
    <row r="703" spans="1:2" x14ac:dyDescent="0.25">
      <c r="A703" s="2">
        <v>41771</v>
      </c>
      <c r="B703">
        <v>3.6680000000000001</v>
      </c>
    </row>
    <row r="704" spans="1:2" x14ac:dyDescent="0.25">
      <c r="A704" s="2">
        <v>41778</v>
      </c>
      <c r="B704">
        <v>3.665</v>
      </c>
    </row>
    <row r="705" spans="1:2" x14ac:dyDescent="0.25">
      <c r="A705" s="2">
        <v>41785</v>
      </c>
      <c r="B705">
        <v>3.6739999999999999</v>
      </c>
    </row>
    <row r="706" spans="1:2" x14ac:dyDescent="0.25">
      <c r="A706" s="2">
        <v>41792</v>
      </c>
      <c r="B706">
        <v>3.69</v>
      </c>
    </row>
    <row r="707" spans="1:2" x14ac:dyDescent="0.25">
      <c r="A707" s="2">
        <v>41799</v>
      </c>
      <c r="B707">
        <v>3.6739999999999999</v>
      </c>
    </row>
    <row r="708" spans="1:2" x14ac:dyDescent="0.25">
      <c r="A708" s="2">
        <v>41806</v>
      </c>
      <c r="B708">
        <v>3.6859999999999999</v>
      </c>
    </row>
    <row r="709" spans="1:2" x14ac:dyDescent="0.25">
      <c r="A709" s="2">
        <v>41813</v>
      </c>
      <c r="B709">
        <v>3.7040000000000002</v>
      </c>
    </row>
    <row r="710" spans="1:2" x14ac:dyDescent="0.25">
      <c r="A710" s="2">
        <v>41820</v>
      </c>
      <c r="B710">
        <v>3.7040000000000002</v>
      </c>
    </row>
    <row r="711" spans="1:2" x14ac:dyDescent="0.25">
      <c r="A711" s="2">
        <v>41827</v>
      </c>
      <c r="B711">
        <v>3.6779999999999999</v>
      </c>
    </row>
    <row r="712" spans="1:2" x14ac:dyDescent="0.25">
      <c r="A712" s="2">
        <v>41834</v>
      </c>
      <c r="B712">
        <v>3.6349999999999998</v>
      </c>
    </row>
    <row r="713" spans="1:2" x14ac:dyDescent="0.25">
      <c r="A713" s="2">
        <v>41841</v>
      </c>
      <c r="B713">
        <v>3.593</v>
      </c>
    </row>
    <row r="714" spans="1:2" x14ac:dyDescent="0.25">
      <c r="A714" s="2">
        <v>41848</v>
      </c>
      <c r="B714">
        <v>3.5390000000000001</v>
      </c>
    </row>
    <row r="715" spans="1:2" x14ac:dyDescent="0.25">
      <c r="A715" s="2">
        <v>41855</v>
      </c>
      <c r="B715">
        <v>3.5150000000000001</v>
      </c>
    </row>
    <row r="716" spans="1:2" x14ac:dyDescent="0.25">
      <c r="A716" s="2">
        <v>41862</v>
      </c>
      <c r="B716">
        <v>3.5049999999999999</v>
      </c>
    </row>
    <row r="717" spans="1:2" x14ac:dyDescent="0.25">
      <c r="A717" s="2">
        <v>41869</v>
      </c>
      <c r="B717">
        <v>3.472</v>
      </c>
    </row>
    <row r="718" spans="1:2" x14ac:dyDescent="0.25">
      <c r="A718" s="2">
        <v>41876</v>
      </c>
      <c r="B718">
        <v>3.4540000000000002</v>
      </c>
    </row>
    <row r="719" spans="1:2" x14ac:dyDescent="0.25">
      <c r="A719" s="2">
        <v>41883</v>
      </c>
      <c r="B719">
        <v>3.4590000000000001</v>
      </c>
    </row>
    <row r="720" spans="1:2" x14ac:dyDescent="0.25">
      <c r="A720" s="2">
        <v>41890</v>
      </c>
      <c r="B720">
        <v>3.4569999999999999</v>
      </c>
    </row>
    <row r="721" spans="1:2" x14ac:dyDescent="0.25">
      <c r="A721" s="2">
        <v>41897</v>
      </c>
      <c r="B721">
        <v>3.4079999999999999</v>
      </c>
    </row>
    <row r="722" spans="1:2" x14ac:dyDescent="0.25">
      <c r="A722" s="2">
        <v>41904</v>
      </c>
      <c r="B722">
        <v>3.3530000000000002</v>
      </c>
    </row>
    <row r="723" spans="1:2" x14ac:dyDescent="0.25">
      <c r="A723" s="2">
        <v>41911</v>
      </c>
      <c r="B723">
        <v>3.3540000000000001</v>
      </c>
    </row>
    <row r="724" spans="1:2" x14ac:dyDescent="0.25">
      <c r="A724" s="2">
        <v>41918</v>
      </c>
      <c r="B724">
        <v>3.2989999999999999</v>
      </c>
    </row>
    <row r="725" spans="1:2" x14ac:dyDescent="0.25">
      <c r="A725" s="2">
        <v>41925</v>
      </c>
      <c r="B725">
        <v>3.2069999999999999</v>
      </c>
    </row>
    <row r="726" spans="1:2" x14ac:dyDescent="0.25">
      <c r="A726" s="2">
        <v>41932</v>
      </c>
      <c r="B726">
        <v>3.12</v>
      </c>
    </row>
    <row r="727" spans="1:2" x14ac:dyDescent="0.25">
      <c r="A727" s="2">
        <v>41939</v>
      </c>
      <c r="B727">
        <v>3.056</v>
      </c>
    </row>
    <row r="728" spans="1:2" x14ac:dyDescent="0.25">
      <c r="A728" s="2">
        <v>41946</v>
      </c>
      <c r="B728">
        <v>2.9929999999999999</v>
      </c>
    </row>
    <row r="729" spans="1:2" x14ac:dyDescent="0.25">
      <c r="A729" s="2">
        <v>41953</v>
      </c>
      <c r="B729">
        <v>2.9409999999999998</v>
      </c>
    </row>
    <row r="730" spans="1:2" x14ac:dyDescent="0.25">
      <c r="A730" s="2">
        <v>41960</v>
      </c>
      <c r="B730">
        <v>2.8940000000000001</v>
      </c>
    </row>
    <row r="731" spans="1:2" x14ac:dyDescent="0.25">
      <c r="A731" s="2">
        <v>41967</v>
      </c>
      <c r="B731">
        <v>2.8210000000000002</v>
      </c>
    </row>
    <row r="732" spans="1:2" x14ac:dyDescent="0.25">
      <c r="A732" s="2">
        <v>41974</v>
      </c>
      <c r="B732">
        <v>2.778</v>
      </c>
    </row>
    <row r="733" spans="1:2" x14ac:dyDescent="0.25">
      <c r="A733" s="2">
        <v>41981</v>
      </c>
      <c r="B733">
        <v>2.6789999999999998</v>
      </c>
    </row>
    <row r="734" spans="1:2" x14ac:dyDescent="0.25">
      <c r="A734" s="2">
        <v>41988</v>
      </c>
      <c r="B734">
        <v>2.5539999999999998</v>
      </c>
    </row>
    <row r="735" spans="1:2" x14ac:dyDescent="0.25">
      <c r="A735" s="2">
        <v>41995</v>
      </c>
      <c r="B735">
        <v>2.403</v>
      </c>
    </row>
    <row r="736" spans="1:2" x14ac:dyDescent="0.25">
      <c r="A736" s="2">
        <v>42002</v>
      </c>
      <c r="B736">
        <v>2.2989999999999999</v>
      </c>
    </row>
    <row r="737" spans="1:2" x14ac:dyDescent="0.25">
      <c r="A737" s="2">
        <v>42009</v>
      </c>
      <c r="B737">
        <v>2.214</v>
      </c>
    </row>
    <row r="738" spans="1:2" x14ac:dyDescent="0.25">
      <c r="A738" s="2">
        <v>42016</v>
      </c>
      <c r="B738">
        <v>2.1389999999999998</v>
      </c>
    </row>
    <row r="739" spans="1:2" x14ac:dyDescent="0.25">
      <c r="A739" s="2">
        <v>42023</v>
      </c>
      <c r="B739">
        <v>2.0659999999999998</v>
      </c>
    </row>
    <row r="740" spans="1:2" x14ac:dyDescent="0.25">
      <c r="A740" s="2">
        <v>42030</v>
      </c>
      <c r="B740">
        <v>2.044</v>
      </c>
    </row>
    <row r="741" spans="1:2" x14ac:dyDescent="0.25">
      <c r="A741" s="2">
        <v>42037</v>
      </c>
      <c r="B741">
        <v>2.0680000000000001</v>
      </c>
    </row>
    <row r="742" spans="1:2" x14ac:dyDescent="0.25">
      <c r="A742" s="2">
        <v>42044</v>
      </c>
      <c r="B742">
        <v>2.1909999999999998</v>
      </c>
    </row>
    <row r="743" spans="1:2" x14ac:dyDescent="0.25">
      <c r="A743" s="2">
        <v>42051</v>
      </c>
      <c r="B743">
        <v>2.274</v>
      </c>
    </row>
    <row r="744" spans="1:2" x14ac:dyDescent="0.25">
      <c r="A744" s="2">
        <v>42058</v>
      </c>
      <c r="B744">
        <v>2.3319999999999999</v>
      </c>
    </row>
    <row r="745" spans="1:2" x14ac:dyDescent="0.25">
      <c r="A745" s="2">
        <v>42065</v>
      </c>
      <c r="B745">
        <v>2.4729999999999999</v>
      </c>
    </row>
    <row r="746" spans="1:2" x14ac:dyDescent="0.25">
      <c r="A746" s="2">
        <v>42072</v>
      </c>
      <c r="B746">
        <v>2.4870000000000001</v>
      </c>
    </row>
    <row r="747" spans="1:2" x14ac:dyDescent="0.25">
      <c r="A747" s="2">
        <v>42079</v>
      </c>
      <c r="B747">
        <v>2.4529999999999998</v>
      </c>
    </row>
    <row r="748" spans="1:2" x14ac:dyDescent="0.25">
      <c r="A748" s="2">
        <v>42086</v>
      </c>
      <c r="B748">
        <v>2.4569999999999999</v>
      </c>
    </row>
    <row r="749" spans="1:2" x14ac:dyDescent="0.25">
      <c r="A749" s="2">
        <v>42093</v>
      </c>
      <c r="B749">
        <v>2.448</v>
      </c>
    </row>
    <row r="750" spans="1:2" x14ac:dyDescent="0.25">
      <c r="A750" s="2">
        <v>42100</v>
      </c>
      <c r="B750">
        <v>2.4129999999999998</v>
      </c>
    </row>
    <row r="751" spans="1:2" x14ac:dyDescent="0.25">
      <c r="A751" s="2">
        <v>42107</v>
      </c>
      <c r="B751">
        <v>2.4079999999999999</v>
      </c>
    </row>
    <row r="752" spans="1:2" x14ac:dyDescent="0.25">
      <c r="A752" s="2">
        <v>42114</v>
      </c>
      <c r="B752">
        <v>2.4849999999999999</v>
      </c>
    </row>
    <row r="753" spans="1:2" x14ac:dyDescent="0.25">
      <c r="A753" s="2">
        <v>42121</v>
      </c>
      <c r="B753">
        <v>2.57</v>
      </c>
    </row>
    <row r="754" spans="1:2" x14ac:dyDescent="0.25">
      <c r="A754" s="2">
        <v>42128</v>
      </c>
      <c r="B754">
        <v>2.6640000000000001</v>
      </c>
    </row>
    <row r="755" spans="1:2" x14ac:dyDescent="0.25">
      <c r="A755" s="2">
        <v>42135</v>
      </c>
      <c r="B755">
        <v>2.6909999999999998</v>
      </c>
    </row>
    <row r="756" spans="1:2" x14ac:dyDescent="0.25">
      <c r="A756" s="2">
        <v>42142</v>
      </c>
      <c r="B756">
        <v>2.7440000000000002</v>
      </c>
    </row>
    <row r="757" spans="1:2" x14ac:dyDescent="0.25">
      <c r="A757" s="2">
        <v>42149</v>
      </c>
      <c r="B757">
        <v>2.774</v>
      </c>
    </row>
    <row r="758" spans="1:2" x14ac:dyDescent="0.25">
      <c r="A758" s="2">
        <v>42156</v>
      </c>
      <c r="B758">
        <v>2.78</v>
      </c>
    </row>
    <row r="759" spans="1:2" x14ac:dyDescent="0.25">
      <c r="A759" s="2">
        <v>42163</v>
      </c>
      <c r="B759">
        <v>2.78</v>
      </c>
    </row>
    <row r="760" spans="1:2" x14ac:dyDescent="0.25">
      <c r="A760" s="2">
        <v>42170</v>
      </c>
      <c r="B760">
        <v>2.835</v>
      </c>
    </row>
    <row r="761" spans="1:2" x14ac:dyDescent="0.25">
      <c r="A761" s="2">
        <v>42177</v>
      </c>
      <c r="B761">
        <v>2.8119999999999998</v>
      </c>
    </row>
    <row r="762" spans="1:2" x14ac:dyDescent="0.25">
      <c r="A762" s="2">
        <v>42184</v>
      </c>
      <c r="B762">
        <v>2.8010000000000002</v>
      </c>
    </row>
    <row r="763" spans="1:2" x14ac:dyDescent="0.25">
      <c r="A763" s="2">
        <v>42191</v>
      </c>
      <c r="B763">
        <v>2.7930000000000001</v>
      </c>
    </row>
    <row r="764" spans="1:2" x14ac:dyDescent="0.25">
      <c r="A764" s="2">
        <v>42198</v>
      </c>
      <c r="B764">
        <v>2.8340000000000001</v>
      </c>
    </row>
    <row r="765" spans="1:2" x14ac:dyDescent="0.25">
      <c r="A765" s="2">
        <v>42205</v>
      </c>
      <c r="B765">
        <v>2.802</v>
      </c>
    </row>
    <row r="766" spans="1:2" x14ac:dyDescent="0.25">
      <c r="A766" s="2">
        <v>42212</v>
      </c>
      <c r="B766">
        <v>2.7450000000000001</v>
      </c>
    </row>
    <row r="767" spans="1:2" x14ac:dyDescent="0.25">
      <c r="A767" s="2">
        <v>42219</v>
      </c>
      <c r="B767">
        <v>2.6890000000000001</v>
      </c>
    </row>
    <row r="768" spans="1:2" x14ac:dyDescent="0.25">
      <c r="A768" s="2">
        <v>42226</v>
      </c>
      <c r="B768">
        <v>2.629</v>
      </c>
    </row>
    <row r="769" spans="1:2" x14ac:dyDescent="0.25">
      <c r="A769" s="2">
        <v>42233</v>
      </c>
      <c r="B769">
        <v>2.7160000000000002</v>
      </c>
    </row>
    <row r="770" spans="1:2" x14ac:dyDescent="0.25">
      <c r="A770" s="2">
        <v>42240</v>
      </c>
      <c r="B770">
        <v>2.637</v>
      </c>
    </row>
    <row r="771" spans="1:2" x14ac:dyDescent="0.25">
      <c r="A771" s="2">
        <v>42247</v>
      </c>
      <c r="B771">
        <v>2.5099999999999998</v>
      </c>
    </row>
    <row r="772" spans="1:2" x14ac:dyDescent="0.25">
      <c r="A772" s="2">
        <v>42254</v>
      </c>
      <c r="B772">
        <v>2.4369999999999998</v>
      </c>
    </row>
    <row r="773" spans="1:2" x14ac:dyDescent="0.25">
      <c r="A773" s="2">
        <v>42261</v>
      </c>
      <c r="B773">
        <v>2.375</v>
      </c>
    </row>
    <row r="774" spans="1:2" x14ac:dyDescent="0.25">
      <c r="A774" s="2">
        <v>42268</v>
      </c>
      <c r="B774">
        <v>2.327</v>
      </c>
    </row>
    <row r="775" spans="1:2" x14ac:dyDescent="0.25">
      <c r="A775" s="2">
        <v>42275</v>
      </c>
      <c r="B775">
        <v>2.3220000000000001</v>
      </c>
    </row>
    <row r="776" spans="1:2" x14ac:dyDescent="0.25">
      <c r="A776" s="2">
        <v>42282</v>
      </c>
      <c r="B776">
        <v>2.3180000000000001</v>
      </c>
    </row>
    <row r="777" spans="1:2" x14ac:dyDescent="0.25">
      <c r="A777" s="2">
        <v>42289</v>
      </c>
      <c r="B777">
        <v>2.3370000000000002</v>
      </c>
    </row>
    <row r="778" spans="1:2" x14ac:dyDescent="0.25">
      <c r="A778" s="2">
        <v>42296</v>
      </c>
      <c r="B778">
        <v>2.2770000000000001</v>
      </c>
    </row>
    <row r="779" spans="1:2" x14ac:dyDescent="0.25">
      <c r="A779" s="2">
        <v>42303</v>
      </c>
      <c r="B779">
        <v>2.2280000000000002</v>
      </c>
    </row>
    <row r="780" spans="1:2" x14ac:dyDescent="0.25">
      <c r="A780" s="2">
        <v>42310</v>
      </c>
      <c r="B780">
        <v>2.2240000000000002</v>
      </c>
    </row>
    <row r="781" spans="1:2" x14ac:dyDescent="0.25">
      <c r="A781" s="2">
        <v>42317</v>
      </c>
      <c r="B781">
        <v>2.2349999999999999</v>
      </c>
    </row>
    <row r="782" spans="1:2" x14ac:dyDescent="0.25">
      <c r="A782" s="2">
        <v>42324</v>
      </c>
      <c r="B782">
        <v>2.1779999999999999</v>
      </c>
    </row>
    <row r="783" spans="1:2" x14ac:dyDescent="0.25">
      <c r="A783" s="2">
        <v>42331</v>
      </c>
      <c r="B783">
        <v>2.0939999999999999</v>
      </c>
    </row>
    <row r="784" spans="1:2" x14ac:dyDescent="0.25">
      <c r="A784" s="2">
        <v>42338</v>
      </c>
      <c r="B784">
        <v>2.0590000000000002</v>
      </c>
    </row>
    <row r="785" spans="1:2" x14ac:dyDescent="0.25">
      <c r="A785" s="2">
        <v>42345</v>
      </c>
      <c r="B785">
        <v>2.0529999999999999</v>
      </c>
    </row>
    <row r="786" spans="1:2" x14ac:dyDescent="0.25">
      <c r="A786" s="2">
        <v>42352</v>
      </c>
      <c r="B786">
        <v>2.0369999999999999</v>
      </c>
    </row>
    <row r="787" spans="1:2" x14ac:dyDescent="0.25">
      <c r="A787" s="2">
        <v>42359</v>
      </c>
      <c r="B787">
        <v>2.0259999999999998</v>
      </c>
    </row>
    <row r="788" spans="1:2" x14ac:dyDescent="0.25">
      <c r="A788" s="2">
        <v>42366</v>
      </c>
      <c r="B788">
        <v>2.0339999999999998</v>
      </c>
    </row>
    <row r="789" spans="1:2" x14ac:dyDescent="0.25">
      <c r="A789" s="2">
        <v>42373</v>
      </c>
      <c r="B789">
        <v>2.028</v>
      </c>
    </row>
    <row r="790" spans="1:2" x14ac:dyDescent="0.25">
      <c r="A790" s="2">
        <v>42380</v>
      </c>
      <c r="B790">
        <v>1.996</v>
      </c>
    </row>
    <row r="791" spans="1:2" x14ac:dyDescent="0.25">
      <c r="A791" s="2">
        <v>42387</v>
      </c>
      <c r="B791">
        <v>1.9139999999999999</v>
      </c>
    </row>
    <row r="792" spans="1:2" x14ac:dyDescent="0.25">
      <c r="A792" s="2">
        <v>42394</v>
      </c>
      <c r="B792">
        <v>1.8560000000000001</v>
      </c>
    </row>
    <row r="793" spans="1:2" x14ac:dyDescent="0.25">
      <c r="A793" s="2">
        <v>42401</v>
      </c>
      <c r="B793">
        <v>1.8220000000000001</v>
      </c>
    </row>
    <row r="794" spans="1:2" x14ac:dyDescent="0.25">
      <c r="A794" s="2">
        <v>42408</v>
      </c>
      <c r="B794">
        <v>1.7589999999999999</v>
      </c>
    </row>
    <row r="795" spans="1:2" x14ac:dyDescent="0.25">
      <c r="A795" s="2">
        <v>42415</v>
      </c>
      <c r="B795">
        <v>1.724</v>
      </c>
    </row>
    <row r="796" spans="1:2" x14ac:dyDescent="0.25">
      <c r="A796" s="2">
        <v>42422</v>
      </c>
      <c r="B796">
        <v>1.73</v>
      </c>
    </row>
    <row r="797" spans="1:2" x14ac:dyDescent="0.25">
      <c r="A797" s="2">
        <v>42429</v>
      </c>
      <c r="B797">
        <v>1.7829999999999999</v>
      </c>
    </row>
    <row r="798" spans="1:2" x14ac:dyDescent="0.25">
      <c r="A798" s="2">
        <v>42436</v>
      </c>
      <c r="B798">
        <v>1.841</v>
      </c>
    </row>
    <row r="799" spans="1:2" x14ac:dyDescent="0.25">
      <c r="A799" s="2">
        <v>42443</v>
      </c>
      <c r="B799">
        <v>1.9610000000000001</v>
      </c>
    </row>
    <row r="800" spans="1:2" x14ac:dyDescent="0.25">
      <c r="A800" s="2">
        <v>42450</v>
      </c>
      <c r="B800">
        <v>2.0070000000000001</v>
      </c>
    </row>
    <row r="801" spans="1:2" x14ac:dyDescent="0.25">
      <c r="A801" s="2">
        <v>42457</v>
      </c>
      <c r="B801">
        <v>2.0659999999999998</v>
      </c>
    </row>
    <row r="802" spans="1:2" x14ac:dyDescent="0.25">
      <c r="A802" s="2">
        <v>42464</v>
      </c>
      <c r="B802">
        <v>2.0830000000000002</v>
      </c>
    </row>
    <row r="803" spans="1:2" x14ac:dyDescent="0.25">
      <c r="A803" s="2">
        <v>42471</v>
      </c>
      <c r="B803">
        <v>2.069</v>
      </c>
    </row>
    <row r="804" spans="1:2" x14ac:dyDescent="0.25">
      <c r="A804" s="2">
        <v>42478</v>
      </c>
      <c r="B804">
        <v>2.137</v>
      </c>
    </row>
    <row r="805" spans="1:2" x14ac:dyDescent="0.25">
      <c r="A805" s="2">
        <v>42485</v>
      </c>
      <c r="B805">
        <v>2.1619999999999999</v>
      </c>
    </row>
    <row r="806" spans="1:2" x14ac:dyDescent="0.25">
      <c r="A806" s="2">
        <v>42492</v>
      </c>
      <c r="B806">
        <v>2.2400000000000002</v>
      </c>
    </row>
    <row r="807" spans="1:2" x14ac:dyDescent="0.25">
      <c r="A807" s="2">
        <v>42499</v>
      </c>
      <c r="B807">
        <v>2.2200000000000002</v>
      </c>
    </row>
    <row r="808" spans="1:2" x14ac:dyDescent="0.25">
      <c r="A808" s="2">
        <v>42506</v>
      </c>
      <c r="B808">
        <v>2.242</v>
      </c>
    </row>
    <row r="809" spans="1:2" x14ac:dyDescent="0.25">
      <c r="A809" s="2">
        <v>42513</v>
      </c>
      <c r="B809">
        <v>2.2999999999999998</v>
      </c>
    </row>
    <row r="810" spans="1:2" x14ac:dyDescent="0.25">
      <c r="A810" s="2">
        <v>42520</v>
      </c>
      <c r="B810">
        <v>2.339</v>
      </c>
    </row>
    <row r="811" spans="1:2" x14ac:dyDescent="0.25">
      <c r="A811" s="2">
        <v>42527</v>
      </c>
      <c r="B811">
        <v>2.3809999999999998</v>
      </c>
    </row>
    <row r="812" spans="1:2" x14ac:dyDescent="0.25">
      <c r="A812" s="2">
        <v>42534</v>
      </c>
      <c r="B812">
        <v>2.399</v>
      </c>
    </row>
    <row r="813" spans="1:2" x14ac:dyDescent="0.25">
      <c r="A813" s="2">
        <v>42541</v>
      </c>
      <c r="B813">
        <v>2.3530000000000002</v>
      </c>
    </row>
    <row r="814" spans="1:2" x14ac:dyDescent="0.25">
      <c r="A814" s="2">
        <v>42548</v>
      </c>
      <c r="B814">
        <v>2.3290000000000002</v>
      </c>
    </row>
    <row r="815" spans="1:2" x14ac:dyDescent="0.25">
      <c r="A815" s="2">
        <v>42555</v>
      </c>
      <c r="B815">
        <v>2.2909999999999999</v>
      </c>
    </row>
    <row r="816" spans="1:2" x14ac:dyDescent="0.25">
      <c r="A816" s="2">
        <v>42562</v>
      </c>
      <c r="B816">
        <v>2.2530000000000001</v>
      </c>
    </row>
    <row r="817" spans="1:2" x14ac:dyDescent="0.25">
      <c r="A817" s="2">
        <v>42569</v>
      </c>
      <c r="B817">
        <v>2.23</v>
      </c>
    </row>
    <row r="818" spans="1:2" x14ac:dyDescent="0.25">
      <c r="A818" s="2">
        <v>42576</v>
      </c>
      <c r="B818">
        <v>2.1819999999999999</v>
      </c>
    </row>
    <row r="819" spans="1:2" x14ac:dyDescent="0.25">
      <c r="A819" s="2">
        <v>42583</v>
      </c>
      <c r="B819">
        <v>2.1589999999999998</v>
      </c>
    </row>
    <row r="820" spans="1:2" x14ac:dyDescent="0.25">
      <c r="A820" s="2">
        <v>42590</v>
      </c>
      <c r="B820">
        <v>2.15</v>
      </c>
    </row>
    <row r="821" spans="1:2" x14ac:dyDescent="0.25">
      <c r="A821" s="2">
        <v>42597</v>
      </c>
      <c r="B821">
        <v>2.149</v>
      </c>
    </row>
    <row r="822" spans="1:2" x14ac:dyDescent="0.25">
      <c r="A822" s="2">
        <v>42604</v>
      </c>
      <c r="B822">
        <v>2.1930000000000001</v>
      </c>
    </row>
    <row r="823" spans="1:2" x14ac:dyDescent="0.25">
      <c r="A823" s="2">
        <v>42611</v>
      </c>
      <c r="B823">
        <v>2.2370000000000001</v>
      </c>
    </row>
    <row r="824" spans="1:2" x14ac:dyDescent="0.25">
      <c r="A824" s="2">
        <v>42618</v>
      </c>
      <c r="B824">
        <v>2.2229999999999999</v>
      </c>
    </row>
    <row r="825" spans="1:2" x14ac:dyDescent="0.25">
      <c r="A825" s="2">
        <v>42625</v>
      </c>
      <c r="B825">
        <v>2.202</v>
      </c>
    </row>
    <row r="826" spans="1:2" x14ac:dyDescent="0.25">
      <c r="A826" s="2">
        <v>42632</v>
      </c>
      <c r="B826">
        <v>2.2250000000000001</v>
      </c>
    </row>
    <row r="827" spans="1:2" x14ac:dyDescent="0.25">
      <c r="A827" s="2">
        <v>42639</v>
      </c>
      <c r="B827">
        <v>2.2240000000000002</v>
      </c>
    </row>
    <row r="828" spans="1:2" x14ac:dyDescent="0.25">
      <c r="A828" s="2">
        <v>42646</v>
      </c>
      <c r="B828">
        <v>2.2450000000000001</v>
      </c>
    </row>
    <row r="829" spans="1:2" x14ac:dyDescent="0.25">
      <c r="A829" s="2">
        <v>42653</v>
      </c>
      <c r="B829">
        <v>2.2719999999999998</v>
      </c>
    </row>
    <row r="830" spans="1:2" x14ac:dyDescent="0.25">
      <c r="A830" s="2">
        <v>42660</v>
      </c>
      <c r="B830">
        <v>2.2570000000000001</v>
      </c>
    </row>
    <row r="831" spans="1:2" x14ac:dyDescent="0.25">
      <c r="A831" s="2">
        <v>42667</v>
      </c>
      <c r="B831">
        <v>2.2429999999999999</v>
      </c>
    </row>
    <row r="832" spans="1:2" x14ac:dyDescent="0.25">
      <c r="A832" s="2">
        <v>42674</v>
      </c>
      <c r="B832">
        <v>2.23</v>
      </c>
    </row>
    <row r="833" spans="1:2" x14ac:dyDescent="0.25">
      <c r="A833" s="2">
        <v>42681</v>
      </c>
      <c r="B833">
        <v>2.2330000000000001</v>
      </c>
    </row>
    <row r="834" spans="1:2" x14ac:dyDescent="0.25">
      <c r="A834" s="2">
        <v>42688</v>
      </c>
      <c r="B834">
        <v>2.1840000000000002</v>
      </c>
    </row>
    <row r="835" spans="1:2" x14ac:dyDescent="0.25">
      <c r="A835" s="2">
        <v>42695</v>
      </c>
      <c r="B835">
        <v>2.1549999999999998</v>
      </c>
    </row>
    <row r="836" spans="1:2" x14ac:dyDescent="0.25">
      <c r="A836" s="2">
        <v>42702</v>
      </c>
      <c r="B836">
        <v>2.1539999999999999</v>
      </c>
    </row>
    <row r="837" spans="1:2" x14ac:dyDescent="0.25">
      <c r="A837" s="2">
        <v>42709</v>
      </c>
      <c r="B837">
        <v>2.2080000000000002</v>
      </c>
    </row>
    <row r="838" spans="1:2" x14ac:dyDescent="0.25">
      <c r="A838" s="2">
        <v>42716</v>
      </c>
      <c r="B838">
        <v>2.2360000000000002</v>
      </c>
    </row>
    <row r="839" spans="1:2" x14ac:dyDescent="0.25">
      <c r="A839" s="2">
        <v>42723</v>
      </c>
      <c r="B839">
        <v>2.2639999999999998</v>
      </c>
    </row>
    <row r="840" spans="1:2" x14ac:dyDescent="0.25">
      <c r="A840" s="2">
        <v>42730</v>
      </c>
      <c r="B840">
        <v>2.3090000000000002</v>
      </c>
    </row>
    <row r="841" spans="1:2" x14ac:dyDescent="0.25">
      <c r="A841" s="2">
        <v>42737</v>
      </c>
      <c r="B841">
        <v>2.3769999999999998</v>
      </c>
    </row>
    <row r="842" spans="1:2" x14ac:dyDescent="0.25">
      <c r="A842" s="2">
        <v>42744</v>
      </c>
      <c r="B842">
        <v>2.3879999999999999</v>
      </c>
    </row>
    <row r="843" spans="1:2" x14ac:dyDescent="0.25">
      <c r="A843" s="2">
        <v>42751</v>
      </c>
      <c r="B843">
        <v>2.3580000000000001</v>
      </c>
    </row>
    <row r="844" spans="1:2" x14ac:dyDescent="0.25">
      <c r="A844" s="2">
        <v>42758</v>
      </c>
      <c r="B844">
        <v>2.3260000000000001</v>
      </c>
    </row>
    <row r="845" spans="1:2" x14ac:dyDescent="0.25">
      <c r="A845" s="2">
        <v>42765</v>
      </c>
      <c r="B845">
        <v>2.2959999999999998</v>
      </c>
    </row>
    <row r="846" spans="1:2" x14ac:dyDescent="0.25">
      <c r="A846" s="2">
        <v>42772</v>
      </c>
      <c r="B846">
        <v>2.2930000000000001</v>
      </c>
    </row>
    <row r="847" spans="1:2" x14ac:dyDescent="0.25">
      <c r="A847" s="2">
        <v>42779</v>
      </c>
      <c r="B847">
        <v>2.3069999999999999</v>
      </c>
    </row>
    <row r="848" spans="1:2" x14ac:dyDescent="0.25">
      <c r="A848" s="2">
        <v>42786</v>
      </c>
      <c r="B848">
        <v>2.302</v>
      </c>
    </row>
    <row r="849" spans="1:2" x14ac:dyDescent="0.25">
      <c r="A849" s="2">
        <v>42793</v>
      </c>
      <c r="B849">
        <v>2.3140000000000001</v>
      </c>
    </row>
    <row r="850" spans="1:2" x14ac:dyDescent="0.25">
      <c r="A850" s="2">
        <v>42800</v>
      </c>
      <c r="B850">
        <v>2.3410000000000002</v>
      </c>
    </row>
    <row r="851" spans="1:2" x14ac:dyDescent="0.25">
      <c r="A851" s="2">
        <v>42807</v>
      </c>
      <c r="B851">
        <v>2.323</v>
      </c>
    </row>
    <row r="852" spans="1:2" x14ac:dyDescent="0.25">
      <c r="A852" s="2">
        <v>42814</v>
      </c>
      <c r="B852">
        <v>2.3210000000000002</v>
      </c>
    </row>
    <row r="853" spans="1:2" x14ac:dyDescent="0.25">
      <c r="A853" s="2">
        <v>42821</v>
      </c>
      <c r="B853">
        <v>2.3149999999999999</v>
      </c>
    </row>
    <row r="854" spans="1:2" x14ac:dyDescent="0.25">
      <c r="A854" s="2">
        <v>42828</v>
      </c>
      <c r="B854">
        <v>2.36</v>
      </c>
    </row>
    <row r="855" spans="1:2" x14ac:dyDescent="0.25">
      <c r="A855" s="2">
        <v>42835</v>
      </c>
      <c r="B855">
        <v>2.4239999999999999</v>
      </c>
    </row>
    <row r="856" spans="1:2" x14ac:dyDescent="0.25">
      <c r="A856" s="2">
        <v>42842</v>
      </c>
      <c r="B856">
        <v>2.4359999999999999</v>
      </c>
    </row>
    <row r="857" spans="1:2" x14ac:dyDescent="0.25">
      <c r="A857" s="2">
        <v>42849</v>
      </c>
      <c r="B857">
        <v>2.4489999999999998</v>
      </c>
    </row>
    <row r="858" spans="1:2" x14ac:dyDescent="0.25">
      <c r="A858" s="2">
        <v>42856</v>
      </c>
      <c r="B858">
        <v>2.411</v>
      </c>
    </row>
    <row r="859" spans="1:2" x14ac:dyDescent="0.25">
      <c r="A859" s="2">
        <v>42863</v>
      </c>
      <c r="B859">
        <v>2.3719999999999999</v>
      </c>
    </row>
    <row r="860" spans="1:2" x14ac:dyDescent="0.25">
      <c r="A860" s="2">
        <v>42870</v>
      </c>
      <c r="B860">
        <v>2.3690000000000002</v>
      </c>
    </row>
    <row r="861" spans="1:2" x14ac:dyDescent="0.25">
      <c r="A861" s="2">
        <v>42877</v>
      </c>
      <c r="B861">
        <v>2.399</v>
      </c>
    </row>
    <row r="862" spans="1:2" x14ac:dyDescent="0.25">
      <c r="A862" s="2">
        <v>42884</v>
      </c>
      <c r="B862">
        <v>2.4060000000000001</v>
      </c>
    </row>
    <row r="863" spans="1:2" x14ac:dyDescent="0.25">
      <c r="A863" s="2">
        <v>42891</v>
      </c>
      <c r="B863">
        <v>2.4140000000000001</v>
      </c>
    </row>
    <row r="864" spans="1:2" x14ac:dyDescent="0.25">
      <c r="A864" s="2">
        <v>42898</v>
      </c>
      <c r="B864">
        <v>2.3660000000000001</v>
      </c>
    </row>
    <row r="865" spans="1:2" x14ac:dyDescent="0.25">
      <c r="A865" s="2">
        <v>42905</v>
      </c>
      <c r="B865">
        <v>2.3180000000000001</v>
      </c>
    </row>
    <row r="866" spans="1:2" x14ac:dyDescent="0.25">
      <c r="A866" s="2">
        <v>42912</v>
      </c>
      <c r="B866">
        <v>2.2879999999999998</v>
      </c>
    </row>
    <row r="867" spans="1:2" x14ac:dyDescent="0.25">
      <c r="A867" s="2">
        <v>42919</v>
      </c>
      <c r="B867">
        <v>2.2599999999999998</v>
      </c>
    </row>
    <row r="868" spans="1:2" x14ac:dyDescent="0.25">
      <c r="A868" s="2">
        <v>42926</v>
      </c>
      <c r="B868">
        <v>2.2970000000000002</v>
      </c>
    </row>
    <row r="869" spans="1:2" x14ac:dyDescent="0.25">
      <c r="A869" s="2">
        <v>42933</v>
      </c>
      <c r="B869">
        <v>2.278</v>
      </c>
    </row>
    <row r="870" spans="1:2" x14ac:dyDescent="0.25">
      <c r="A870" s="2">
        <v>42940</v>
      </c>
      <c r="B870">
        <v>2.3119999999999998</v>
      </c>
    </row>
    <row r="871" spans="1:2" x14ac:dyDescent="0.25">
      <c r="A871" s="2">
        <v>42947</v>
      </c>
      <c r="B871">
        <v>2.3519999999999999</v>
      </c>
    </row>
    <row r="872" spans="1:2" x14ac:dyDescent="0.25">
      <c r="A872" s="2">
        <v>42954</v>
      </c>
      <c r="B872">
        <v>2.3780000000000001</v>
      </c>
    </row>
    <row r="873" spans="1:2" x14ac:dyDescent="0.25">
      <c r="A873" s="2">
        <v>42961</v>
      </c>
      <c r="B873">
        <v>2.3839999999999999</v>
      </c>
    </row>
    <row r="874" spans="1:2" x14ac:dyDescent="0.25">
      <c r="A874" s="2">
        <v>42968</v>
      </c>
      <c r="B874">
        <v>2.36</v>
      </c>
    </row>
    <row r="875" spans="1:2" x14ac:dyDescent="0.25">
      <c r="A875" s="2">
        <v>42975</v>
      </c>
      <c r="B875">
        <v>2.399</v>
      </c>
    </row>
    <row r="876" spans="1:2" x14ac:dyDescent="0.25">
      <c r="A876" s="2">
        <v>42982</v>
      </c>
      <c r="B876">
        <v>2.6789999999999998</v>
      </c>
    </row>
    <row r="877" spans="1:2" x14ac:dyDescent="0.25">
      <c r="A877" s="2">
        <v>42989</v>
      </c>
      <c r="B877">
        <v>2.6850000000000001</v>
      </c>
    </row>
    <row r="878" spans="1:2" x14ac:dyDescent="0.25">
      <c r="A878" s="2">
        <v>42996</v>
      </c>
      <c r="B878">
        <v>2.6339999999999999</v>
      </c>
    </row>
    <row r="879" spans="1:2" x14ac:dyDescent="0.25">
      <c r="A879" s="2">
        <v>43003</v>
      </c>
      <c r="B879">
        <v>2.5830000000000002</v>
      </c>
    </row>
    <row r="880" spans="1:2" x14ac:dyDescent="0.25">
      <c r="A880" s="2">
        <v>43010</v>
      </c>
      <c r="B880">
        <v>2.5649999999999999</v>
      </c>
    </row>
    <row r="881" spans="1:2" x14ac:dyDescent="0.25">
      <c r="A881" s="2">
        <v>43017</v>
      </c>
      <c r="B881">
        <v>2.504</v>
      </c>
    </row>
    <row r="882" spans="1:2" x14ac:dyDescent="0.25">
      <c r="A882" s="2">
        <v>43024</v>
      </c>
      <c r="B882">
        <v>2.4889999999999999</v>
      </c>
    </row>
    <row r="883" spans="1:2" x14ac:dyDescent="0.25">
      <c r="A883" s="2">
        <v>43031</v>
      </c>
      <c r="B883">
        <v>2.4790000000000001</v>
      </c>
    </row>
    <row r="884" spans="1:2" x14ac:dyDescent="0.25">
      <c r="A884" s="2">
        <v>43038</v>
      </c>
      <c r="B884">
        <v>2.488</v>
      </c>
    </row>
    <row r="885" spans="1:2" x14ac:dyDescent="0.25">
      <c r="A885" s="2">
        <v>43045</v>
      </c>
      <c r="B885">
        <v>2.5609999999999999</v>
      </c>
    </row>
    <row r="886" spans="1:2" x14ac:dyDescent="0.25">
      <c r="A886" s="2">
        <v>43052</v>
      </c>
      <c r="B886">
        <v>2.5920000000000001</v>
      </c>
    </row>
    <row r="887" spans="1:2" x14ac:dyDescent="0.25">
      <c r="A887" s="2">
        <v>43059</v>
      </c>
      <c r="B887">
        <v>2.5680000000000001</v>
      </c>
    </row>
    <row r="888" spans="1:2" x14ac:dyDescent="0.25">
      <c r="A888" s="2">
        <v>43066</v>
      </c>
      <c r="B888">
        <v>2.5329999999999999</v>
      </c>
    </row>
    <row r="889" spans="1:2" x14ac:dyDescent="0.25">
      <c r="A889" s="2">
        <v>43073</v>
      </c>
      <c r="B889">
        <v>2.5</v>
      </c>
    </row>
    <row r="890" spans="1:2" x14ac:dyDescent="0.25">
      <c r="A890" s="2">
        <v>43080</v>
      </c>
      <c r="B890">
        <v>2.4849999999999999</v>
      </c>
    </row>
    <row r="891" spans="1:2" x14ac:dyDescent="0.25">
      <c r="A891" s="2">
        <v>43087</v>
      </c>
      <c r="B891">
        <v>2.4500000000000002</v>
      </c>
    </row>
    <row r="892" spans="1:2" x14ac:dyDescent="0.25">
      <c r="A892" s="2">
        <v>43094</v>
      </c>
      <c r="B892">
        <v>2.472</v>
      </c>
    </row>
    <row r="893" spans="1:2" x14ac:dyDescent="0.25">
      <c r="A893" s="2">
        <v>43101</v>
      </c>
      <c r="B893">
        <v>2.52</v>
      </c>
    </row>
    <row r="894" spans="1:2" x14ac:dyDescent="0.25">
      <c r="A894" s="2">
        <v>43108</v>
      </c>
      <c r="B894">
        <v>2.5219999999999998</v>
      </c>
    </row>
    <row r="895" spans="1:2" x14ac:dyDescent="0.25">
      <c r="A895" s="2">
        <v>43115</v>
      </c>
      <c r="B895">
        <v>2.5569999999999999</v>
      </c>
    </row>
    <row r="896" spans="1:2" x14ac:dyDescent="0.25">
      <c r="A896" s="2">
        <v>43122</v>
      </c>
      <c r="B896">
        <v>2.5670000000000002</v>
      </c>
    </row>
    <row r="897" spans="1:2" x14ac:dyDescent="0.25">
      <c r="A897" s="2">
        <v>43129</v>
      </c>
      <c r="B897">
        <v>2.6070000000000002</v>
      </c>
    </row>
    <row r="898" spans="1:2" x14ac:dyDescent="0.25">
      <c r="A898" s="2">
        <v>43136</v>
      </c>
      <c r="B898">
        <v>2.637</v>
      </c>
    </row>
    <row r="899" spans="1:2" x14ac:dyDescent="0.25">
      <c r="A899" s="2">
        <v>43143</v>
      </c>
      <c r="B899">
        <v>2.6070000000000002</v>
      </c>
    </row>
    <row r="900" spans="1:2" x14ac:dyDescent="0.25">
      <c r="A900" s="2">
        <v>43150</v>
      </c>
      <c r="B900">
        <v>2.5569999999999999</v>
      </c>
    </row>
    <row r="901" spans="1:2" x14ac:dyDescent="0.25">
      <c r="A901" s="2">
        <v>43157</v>
      </c>
      <c r="B901">
        <v>2.548</v>
      </c>
    </row>
    <row r="902" spans="1:2" x14ac:dyDescent="0.25">
      <c r="A902" s="2">
        <v>43164</v>
      </c>
      <c r="B902">
        <v>2.56</v>
      </c>
    </row>
    <row r="903" spans="1:2" x14ac:dyDescent="0.25">
      <c r="A903" s="2">
        <v>43171</v>
      </c>
      <c r="B903">
        <v>2.5590000000000002</v>
      </c>
    </row>
    <row r="904" spans="1:2" x14ac:dyDescent="0.25">
      <c r="A904" s="2">
        <v>43178</v>
      </c>
      <c r="B904">
        <v>2.5979999999999999</v>
      </c>
    </row>
    <row r="905" spans="1:2" x14ac:dyDescent="0.25">
      <c r="A905" s="2">
        <v>43185</v>
      </c>
      <c r="B905">
        <v>2.6480000000000001</v>
      </c>
    </row>
    <row r="906" spans="1:2" x14ac:dyDescent="0.25">
      <c r="A906" s="2">
        <v>43192</v>
      </c>
      <c r="B906">
        <v>2.7</v>
      </c>
    </row>
    <row r="907" spans="1:2" x14ac:dyDescent="0.25">
      <c r="A907" s="2">
        <v>43199</v>
      </c>
      <c r="B907">
        <v>2.694</v>
      </c>
    </row>
    <row r="908" spans="1:2" x14ac:dyDescent="0.25">
      <c r="A908" s="2">
        <v>43206</v>
      </c>
      <c r="B908">
        <v>2.7469999999999999</v>
      </c>
    </row>
    <row r="909" spans="1:2" x14ac:dyDescent="0.25">
      <c r="A909" s="2">
        <v>43213</v>
      </c>
      <c r="B909">
        <v>2.798</v>
      </c>
    </row>
    <row r="910" spans="1:2" x14ac:dyDescent="0.25">
      <c r="A910" s="2">
        <v>43220</v>
      </c>
      <c r="B910">
        <v>2.8460000000000001</v>
      </c>
    </row>
    <row r="911" spans="1:2" x14ac:dyDescent="0.25">
      <c r="A911" s="2">
        <v>43227</v>
      </c>
      <c r="B911">
        <v>2.8450000000000002</v>
      </c>
    </row>
    <row r="912" spans="1:2" x14ac:dyDescent="0.25">
      <c r="A912" s="2">
        <v>43234</v>
      </c>
      <c r="B912">
        <v>2.8730000000000002</v>
      </c>
    </row>
    <row r="913" spans="1:2" x14ac:dyDescent="0.25">
      <c r="A913" s="2">
        <v>43241</v>
      </c>
      <c r="B913">
        <v>2.923</v>
      </c>
    </row>
    <row r="914" spans="1:2" x14ac:dyDescent="0.25">
      <c r="A914" s="2">
        <v>43248</v>
      </c>
      <c r="B914">
        <v>2.9620000000000002</v>
      </c>
    </row>
    <row r="915" spans="1:2" x14ac:dyDescent="0.25">
      <c r="A915" s="2">
        <v>43255</v>
      </c>
      <c r="B915">
        <v>2.94</v>
      </c>
    </row>
    <row r="916" spans="1:2" x14ac:dyDescent="0.25">
      <c r="A916" s="2">
        <v>43262</v>
      </c>
      <c r="B916">
        <v>2.911</v>
      </c>
    </row>
    <row r="917" spans="1:2" x14ac:dyDescent="0.25">
      <c r="A917" s="2">
        <v>43269</v>
      </c>
      <c r="B917">
        <v>2.879</v>
      </c>
    </row>
    <row r="918" spans="1:2" x14ac:dyDescent="0.25">
      <c r="A918" s="2">
        <v>43276</v>
      </c>
      <c r="B918">
        <v>2.8330000000000002</v>
      </c>
    </row>
    <row r="919" spans="1:2" x14ac:dyDescent="0.25">
      <c r="A919" s="2">
        <v>43283</v>
      </c>
      <c r="B919">
        <v>2.8439999999999999</v>
      </c>
    </row>
    <row r="920" spans="1:2" x14ac:dyDescent="0.25">
      <c r="A920" s="2">
        <v>43290</v>
      </c>
      <c r="B920">
        <v>2.8570000000000002</v>
      </c>
    </row>
    <row r="921" spans="1:2" x14ac:dyDescent="0.25">
      <c r="A921" s="2">
        <v>43297</v>
      </c>
      <c r="B921">
        <v>2.8650000000000002</v>
      </c>
    </row>
    <row r="922" spans="1:2" x14ac:dyDescent="0.25">
      <c r="A922" s="2">
        <v>43304</v>
      </c>
      <c r="B922">
        <v>2.831</v>
      </c>
    </row>
    <row r="923" spans="1:2" x14ac:dyDescent="0.25">
      <c r="A923" s="2">
        <v>43311</v>
      </c>
      <c r="B923">
        <v>2.8460000000000001</v>
      </c>
    </row>
    <row r="924" spans="1:2" x14ac:dyDescent="0.25">
      <c r="A924" s="2">
        <v>43318</v>
      </c>
      <c r="B924">
        <v>2.8519999999999999</v>
      </c>
    </row>
    <row r="925" spans="1:2" x14ac:dyDescent="0.25">
      <c r="A925" s="2">
        <v>43325</v>
      </c>
      <c r="B925">
        <v>2.843</v>
      </c>
    </row>
    <row r="926" spans="1:2" x14ac:dyDescent="0.25">
      <c r="A926" s="2">
        <v>43332</v>
      </c>
      <c r="B926">
        <v>2.8210000000000002</v>
      </c>
    </row>
    <row r="927" spans="1:2" x14ac:dyDescent="0.25">
      <c r="A927" s="2">
        <v>43339</v>
      </c>
      <c r="B927">
        <v>2.827</v>
      </c>
    </row>
    <row r="928" spans="1:2" x14ac:dyDescent="0.25">
      <c r="A928" s="2">
        <v>43346</v>
      </c>
      <c r="B928">
        <v>2.8239999999999998</v>
      </c>
    </row>
    <row r="929" spans="1:2" x14ac:dyDescent="0.25">
      <c r="A929" s="2">
        <v>43353</v>
      </c>
      <c r="B929">
        <v>2.8330000000000002</v>
      </c>
    </row>
    <row r="930" spans="1:2" x14ac:dyDescent="0.25">
      <c r="A930" s="2">
        <v>43360</v>
      </c>
      <c r="B930">
        <v>2.8410000000000002</v>
      </c>
    </row>
    <row r="931" spans="1:2" x14ac:dyDescent="0.25">
      <c r="A931" s="2">
        <v>43367</v>
      </c>
      <c r="B931">
        <v>2.8439999999999999</v>
      </c>
    </row>
    <row r="932" spans="1:2" x14ac:dyDescent="0.25">
      <c r="A932" s="2">
        <v>43374</v>
      </c>
      <c r="B932">
        <v>2.8660000000000001</v>
      </c>
    </row>
    <row r="933" spans="1:2" x14ac:dyDescent="0.25">
      <c r="A933" s="2">
        <v>43381</v>
      </c>
      <c r="B933">
        <v>2.903</v>
      </c>
    </row>
    <row r="934" spans="1:2" x14ac:dyDescent="0.25">
      <c r="A934" s="2">
        <v>43388</v>
      </c>
      <c r="B934">
        <v>2.879</v>
      </c>
    </row>
    <row r="935" spans="1:2" x14ac:dyDescent="0.25">
      <c r="A935" s="2">
        <v>43395</v>
      </c>
      <c r="B935">
        <v>2.8410000000000002</v>
      </c>
    </row>
    <row r="936" spans="1:2" x14ac:dyDescent="0.25">
      <c r="A936" s="2">
        <v>43402</v>
      </c>
      <c r="B936">
        <v>2.8109999999999999</v>
      </c>
    </row>
    <row r="937" spans="1:2" x14ac:dyDescent="0.25">
      <c r="A937" s="2">
        <v>43409</v>
      </c>
      <c r="B937">
        <v>2.7530000000000001</v>
      </c>
    </row>
    <row r="938" spans="1:2" x14ac:dyDescent="0.25">
      <c r="A938" s="2">
        <v>43416</v>
      </c>
      <c r="B938">
        <v>2.6859999999999999</v>
      </c>
    </row>
    <row r="939" spans="1:2" x14ac:dyDescent="0.25">
      <c r="A939" s="2">
        <v>43423</v>
      </c>
      <c r="B939">
        <v>2.6110000000000002</v>
      </c>
    </row>
    <row r="940" spans="1:2" x14ac:dyDescent="0.25">
      <c r="A940" s="2">
        <v>43430</v>
      </c>
      <c r="B940">
        <v>2.5390000000000001</v>
      </c>
    </row>
    <row r="941" spans="1:2" x14ac:dyDescent="0.25">
      <c r="A941" s="2">
        <v>43437</v>
      </c>
      <c r="B941">
        <v>2.4510000000000001</v>
      </c>
    </row>
    <row r="942" spans="1:2" x14ac:dyDescent="0.25">
      <c r="A942" s="2">
        <v>43444</v>
      </c>
      <c r="B942">
        <v>2.4209999999999998</v>
      </c>
    </row>
    <row r="943" spans="1:2" x14ac:dyDescent="0.25">
      <c r="A943" s="2">
        <v>43451</v>
      </c>
      <c r="B943">
        <v>2.3690000000000002</v>
      </c>
    </row>
    <row r="944" spans="1:2" x14ac:dyDescent="0.25">
      <c r="A944" s="2">
        <v>43458</v>
      </c>
      <c r="B944">
        <v>2.3210000000000002</v>
      </c>
    </row>
    <row r="945" spans="1:2" x14ac:dyDescent="0.25">
      <c r="A945" s="2">
        <v>43465</v>
      </c>
      <c r="B945">
        <v>2.266</v>
      </c>
    </row>
    <row r="946" spans="1:2" x14ac:dyDescent="0.25">
      <c r="A946" s="2">
        <v>43472</v>
      </c>
      <c r="B946">
        <v>2.2370000000000001</v>
      </c>
    </row>
    <row r="947" spans="1:2" x14ac:dyDescent="0.25">
      <c r="A947" s="2">
        <v>43479</v>
      </c>
      <c r="B947">
        <v>2.2469999999999999</v>
      </c>
    </row>
    <row r="948" spans="1:2" x14ac:dyDescent="0.25">
      <c r="A948" s="2">
        <v>43486</v>
      </c>
      <c r="B948">
        <v>2.2509999999999999</v>
      </c>
    </row>
    <row r="949" spans="1:2" x14ac:dyDescent="0.25">
      <c r="A949" s="2">
        <v>43493</v>
      </c>
      <c r="B949">
        <v>2.2559999999999998</v>
      </c>
    </row>
    <row r="950" spans="1:2" x14ac:dyDescent="0.25">
      <c r="A950" s="2">
        <v>43500</v>
      </c>
      <c r="B950">
        <v>2.254</v>
      </c>
    </row>
    <row r="951" spans="1:2" x14ac:dyDescent="0.25">
      <c r="A951" s="2">
        <v>43507</v>
      </c>
      <c r="B951">
        <v>2.2759999999999998</v>
      </c>
    </row>
    <row r="952" spans="1:2" x14ac:dyDescent="0.25">
      <c r="A952" s="2">
        <v>43514</v>
      </c>
      <c r="B952">
        <v>2.3170000000000002</v>
      </c>
    </row>
    <row r="953" spans="1:2" x14ac:dyDescent="0.25">
      <c r="A953" s="2">
        <v>43521</v>
      </c>
      <c r="B953">
        <v>2.39</v>
      </c>
    </row>
    <row r="954" spans="1:2" x14ac:dyDescent="0.25">
      <c r="A954" s="2">
        <v>43528</v>
      </c>
      <c r="B954">
        <v>2.4220000000000002</v>
      </c>
    </row>
    <row r="955" spans="1:2" x14ac:dyDescent="0.25">
      <c r="A955" s="2">
        <v>43535</v>
      </c>
      <c r="B955">
        <v>2.4710000000000001</v>
      </c>
    </row>
    <row r="956" spans="1:2" x14ac:dyDescent="0.25">
      <c r="A956" s="2">
        <v>43542</v>
      </c>
      <c r="B956">
        <v>2.548</v>
      </c>
    </row>
    <row r="957" spans="1:2" x14ac:dyDescent="0.25">
      <c r="A957" s="2">
        <v>43549</v>
      </c>
      <c r="B957">
        <v>2.6230000000000002</v>
      </c>
    </row>
    <row r="958" spans="1:2" x14ac:dyDescent="0.25">
      <c r="A958" s="2">
        <v>43556</v>
      </c>
      <c r="B958">
        <v>2.6909999999999998</v>
      </c>
    </row>
    <row r="959" spans="1:2" x14ac:dyDescent="0.25">
      <c r="A959" s="2">
        <v>43563</v>
      </c>
      <c r="B959">
        <v>2.7450000000000001</v>
      </c>
    </row>
    <row r="960" spans="1:2" x14ac:dyDescent="0.25">
      <c r="A960" s="2">
        <v>43570</v>
      </c>
      <c r="B960">
        <v>2.8279999999999998</v>
      </c>
    </row>
    <row r="961" spans="1:2" x14ac:dyDescent="0.25">
      <c r="A961" s="2">
        <v>43577</v>
      </c>
      <c r="B961">
        <v>2.8410000000000002</v>
      </c>
    </row>
    <row r="962" spans="1:2" x14ac:dyDescent="0.25">
      <c r="A962" s="2">
        <v>43584</v>
      </c>
      <c r="B962">
        <v>2.887</v>
      </c>
    </row>
    <row r="963" spans="1:2" x14ac:dyDescent="0.25">
      <c r="A963" s="2">
        <v>43591</v>
      </c>
      <c r="B963">
        <v>2.8969999999999998</v>
      </c>
    </row>
    <row r="964" spans="1:2" x14ac:dyDescent="0.25">
      <c r="A964" s="2">
        <v>43598</v>
      </c>
      <c r="B964">
        <v>2.8660000000000001</v>
      </c>
    </row>
    <row r="965" spans="1:2" x14ac:dyDescent="0.25">
      <c r="A965" s="2">
        <v>43605</v>
      </c>
      <c r="B965">
        <v>2.8519999999999999</v>
      </c>
    </row>
    <row r="966" spans="1:2" x14ac:dyDescent="0.25">
      <c r="A966" s="2">
        <v>43612</v>
      </c>
      <c r="B966">
        <v>2.8220000000000001</v>
      </c>
    </row>
    <row r="967" spans="1:2" x14ac:dyDescent="0.25">
      <c r="A967" s="2">
        <v>43619</v>
      </c>
      <c r="B967">
        <v>2.8069999999999999</v>
      </c>
    </row>
    <row r="968" spans="1:2" x14ac:dyDescent="0.25">
      <c r="A968" s="2">
        <v>43626</v>
      </c>
      <c r="B968">
        <v>2.7320000000000002</v>
      </c>
    </row>
    <row r="969" spans="1:2" x14ac:dyDescent="0.25">
      <c r="A969" s="2">
        <v>43633</v>
      </c>
      <c r="B969">
        <v>2.67</v>
      </c>
    </row>
    <row r="970" spans="1:2" x14ac:dyDescent="0.25">
      <c r="A970" s="2">
        <v>43640</v>
      </c>
      <c r="B970">
        <v>2.6539999999999999</v>
      </c>
    </row>
    <row r="971" spans="1:2" x14ac:dyDescent="0.25">
      <c r="A971" s="2">
        <v>43647</v>
      </c>
      <c r="B971">
        <v>2.7130000000000001</v>
      </c>
    </row>
    <row r="972" spans="1:2" x14ac:dyDescent="0.25">
      <c r="A972" s="2">
        <v>43654</v>
      </c>
      <c r="B972">
        <v>2.7429999999999999</v>
      </c>
    </row>
    <row r="973" spans="1:2" x14ac:dyDescent="0.25">
      <c r="A973" s="2">
        <v>43661</v>
      </c>
      <c r="B973">
        <v>2.7789999999999999</v>
      </c>
    </row>
    <row r="974" spans="1:2" x14ac:dyDescent="0.25">
      <c r="A974" s="2">
        <v>43668</v>
      </c>
      <c r="B974">
        <v>2.75</v>
      </c>
    </row>
    <row r="975" spans="1:2" x14ac:dyDescent="0.25">
      <c r="A975" s="2">
        <v>43675</v>
      </c>
      <c r="B975">
        <v>2.7149999999999999</v>
      </c>
    </row>
    <row r="976" spans="1:2" x14ac:dyDescent="0.25">
      <c r="A976" s="2">
        <v>43682</v>
      </c>
      <c r="B976">
        <v>2.6880000000000002</v>
      </c>
    </row>
    <row r="977" spans="1:2" x14ac:dyDescent="0.25">
      <c r="A977" s="2">
        <v>43689</v>
      </c>
      <c r="B977">
        <v>2.6240000000000001</v>
      </c>
    </row>
    <row r="978" spans="1:2" x14ac:dyDescent="0.25">
      <c r="A978" s="2">
        <v>43696</v>
      </c>
      <c r="B978">
        <v>2.5979999999999999</v>
      </c>
    </row>
    <row r="979" spans="1:2" x14ac:dyDescent="0.25">
      <c r="A979" s="2">
        <v>43703</v>
      </c>
      <c r="B979">
        <v>2.5739999999999998</v>
      </c>
    </row>
    <row r="980" spans="1:2" x14ac:dyDescent="0.25">
      <c r="A980" s="2">
        <v>43710</v>
      </c>
      <c r="B980">
        <v>2.5630000000000002</v>
      </c>
    </row>
    <row r="981" spans="1:2" x14ac:dyDescent="0.25">
      <c r="A981" s="2">
        <v>43717</v>
      </c>
      <c r="B981">
        <v>2.5499999999999998</v>
      </c>
    </row>
    <row r="982" spans="1:2" x14ac:dyDescent="0.25">
      <c r="A982" s="2">
        <v>43724</v>
      </c>
      <c r="B982">
        <v>2.552</v>
      </c>
    </row>
    <row r="983" spans="1:2" x14ac:dyDescent="0.25">
      <c r="A983" s="2">
        <v>43731</v>
      </c>
      <c r="B983">
        <v>2.6539999999999999</v>
      </c>
    </row>
    <row r="984" spans="1:2" x14ac:dyDescent="0.25">
      <c r="A984" s="2">
        <v>43738</v>
      </c>
      <c r="B984">
        <v>2.6419999999999999</v>
      </c>
    </row>
    <row r="985" spans="1:2" x14ac:dyDescent="0.25">
      <c r="A985" s="2">
        <v>43745</v>
      </c>
      <c r="B985">
        <v>2.645</v>
      </c>
    </row>
    <row r="986" spans="1:2" x14ac:dyDescent="0.25">
      <c r="A986" s="2">
        <v>43752</v>
      </c>
      <c r="B986">
        <v>2.629</v>
      </c>
    </row>
    <row r="987" spans="1:2" x14ac:dyDescent="0.25">
      <c r="A987" s="2">
        <v>43759</v>
      </c>
      <c r="B987">
        <v>2.6379999999999999</v>
      </c>
    </row>
    <row r="988" spans="1:2" x14ac:dyDescent="0.25">
      <c r="A988" s="2">
        <v>43766</v>
      </c>
      <c r="B988">
        <v>2.5960000000000001</v>
      </c>
    </row>
    <row r="989" spans="1:2" x14ac:dyDescent="0.25">
      <c r="A989" s="2">
        <v>43773</v>
      </c>
      <c r="B989">
        <v>2.605</v>
      </c>
    </row>
    <row r="990" spans="1:2" x14ac:dyDescent="0.25">
      <c r="A990" s="2">
        <v>43780</v>
      </c>
      <c r="B990">
        <v>2.6150000000000002</v>
      </c>
    </row>
    <row r="991" spans="1:2" x14ac:dyDescent="0.25">
      <c r="A991" s="2">
        <v>43787</v>
      </c>
      <c r="B991">
        <v>2.5920000000000001</v>
      </c>
    </row>
    <row r="992" spans="1:2" x14ac:dyDescent="0.25">
      <c r="A992" s="2">
        <v>43794</v>
      </c>
      <c r="B992">
        <v>2.5790000000000002</v>
      </c>
    </row>
    <row r="993" spans="1:2" x14ac:dyDescent="0.25">
      <c r="A993" s="2">
        <v>43801</v>
      </c>
      <c r="B993">
        <v>2.5750000000000002</v>
      </c>
    </row>
    <row r="994" spans="1:2" x14ac:dyDescent="0.25">
      <c r="A994" s="2">
        <v>43808</v>
      </c>
      <c r="B994">
        <v>2.5609999999999999</v>
      </c>
    </row>
    <row r="995" spans="1:2" x14ac:dyDescent="0.25">
      <c r="A995" s="2">
        <v>43815</v>
      </c>
      <c r="B995">
        <v>2.536</v>
      </c>
    </row>
    <row r="996" spans="1:2" x14ac:dyDescent="0.25">
      <c r="A996" s="2">
        <v>43822</v>
      </c>
      <c r="B996">
        <v>2.532</v>
      </c>
    </row>
    <row r="997" spans="1:2" x14ac:dyDescent="0.25">
      <c r="A997" s="2">
        <v>43829</v>
      </c>
      <c r="B997">
        <v>2.5710000000000002</v>
      </c>
    </row>
    <row r="998" spans="1:2" x14ac:dyDescent="0.25">
      <c r="A998" s="2">
        <v>43836</v>
      </c>
      <c r="B998">
        <v>2.5779999999999998</v>
      </c>
    </row>
    <row r="999" spans="1:2" x14ac:dyDescent="0.25">
      <c r="A999" s="2">
        <v>43843</v>
      </c>
      <c r="B999">
        <v>2.57</v>
      </c>
    </row>
    <row r="1000" spans="1:2" x14ac:dyDescent="0.25">
      <c r="A1000" s="2">
        <v>43850</v>
      </c>
      <c r="B1000">
        <v>2.5369999999999999</v>
      </c>
    </row>
    <row r="1001" spans="1:2" x14ac:dyDescent="0.25">
      <c r="A1001" s="2">
        <v>43857</v>
      </c>
      <c r="B1001">
        <v>2.5059999999999998</v>
      </c>
    </row>
    <row r="1002" spans="1:2" x14ac:dyDescent="0.25">
      <c r="A1002" s="2">
        <v>43864</v>
      </c>
      <c r="B1002">
        <v>2.4550000000000001</v>
      </c>
    </row>
    <row r="1003" spans="1:2" x14ac:dyDescent="0.25">
      <c r="A1003" s="2">
        <v>43871</v>
      </c>
      <c r="B1003">
        <v>2.419</v>
      </c>
    </row>
    <row r="1004" spans="1:2" x14ac:dyDescent="0.25">
      <c r="A1004" s="2">
        <v>43878</v>
      </c>
      <c r="B1004">
        <v>2.4279999999999999</v>
      </c>
    </row>
    <row r="1005" spans="1:2" x14ac:dyDescent="0.25">
      <c r="A1005" s="2">
        <v>43885</v>
      </c>
      <c r="B1005">
        <v>2.4660000000000002</v>
      </c>
    </row>
    <row r="1006" spans="1:2" x14ac:dyDescent="0.25">
      <c r="A1006" s="2">
        <v>43892</v>
      </c>
      <c r="B1006">
        <v>2.423</v>
      </c>
    </row>
    <row r="1007" spans="1:2" x14ac:dyDescent="0.25">
      <c r="A1007" s="2">
        <v>43899</v>
      </c>
      <c r="B1007">
        <v>2.375</v>
      </c>
    </row>
    <row r="1008" spans="1:2" x14ac:dyDescent="0.25">
      <c r="A1008" s="2">
        <v>43906</v>
      </c>
      <c r="B1008">
        <v>2.2480000000000002</v>
      </c>
    </row>
    <row r="1009" spans="1:2" x14ac:dyDescent="0.25">
      <c r="A1009" s="2">
        <v>43913</v>
      </c>
      <c r="B1009">
        <v>2.12</v>
      </c>
    </row>
    <row r="1010" spans="1:2" x14ac:dyDescent="0.25">
      <c r="A1010" s="2">
        <v>43920</v>
      </c>
      <c r="B1010">
        <v>2.0049999999999999</v>
      </c>
    </row>
    <row r="1011" spans="1:2" x14ac:dyDescent="0.25">
      <c r="A1011" s="2">
        <v>43927</v>
      </c>
      <c r="B1011">
        <v>1.9239999999999999</v>
      </c>
    </row>
    <row r="1012" spans="1:2" x14ac:dyDescent="0.25">
      <c r="A1012" s="2">
        <v>43934</v>
      </c>
      <c r="B1012">
        <v>1.853</v>
      </c>
    </row>
    <row r="1013" spans="1:2" x14ac:dyDescent="0.25">
      <c r="A1013" s="2">
        <v>43941</v>
      </c>
      <c r="B1013">
        <v>1.8120000000000001</v>
      </c>
    </row>
    <row r="1014" spans="1:2" x14ac:dyDescent="0.25">
      <c r="A1014" s="2">
        <v>43948</v>
      </c>
      <c r="B1014">
        <v>1.7729999999999999</v>
      </c>
    </row>
    <row r="1015" spans="1:2" x14ac:dyDescent="0.25">
      <c r="A1015" s="2">
        <v>43955</v>
      </c>
      <c r="B1015">
        <v>1.7889999999999999</v>
      </c>
    </row>
    <row r="1016" spans="1:2" x14ac:dyDescent="0.25">
      <c r="A1016" s="2">
        <v>43962</v>
      </c>
      <c r="B1016">
        <v>1.851</v>
      </c>
    </row>
    <row r="1017" spans="1:2" x14ac:dyDescent="0.25">
      <c r="A1017" s="2">
        <v>43969</v>
      </c>
      <c r="B1017">
        <v>1.8779999999999999</v>
      </c>
    </row>
    <row r="1018" spans="1:2" x14ac:dyDescent="0.25">
      <c r="A1018" s="2">
        <v>43976</v>
      </c>
      <c r="B1018">
        <v>1.96</v>
      </c>
    </row>
    <row r="1019" spans="1:2" x14ac:dyDescent="0.25">
      <c r="A1019" s="2">
        <v>43983</v>
      </c>
      <c r="B1019">
        <v>1.974</v>
      </c>
    </row>
    <row r="1020" spans="1:2" x14ac:dyDescent="0.25">
      <c r="A1020" s="2">
        <v>43990</v>
      </c>
      <c r="B1020">
        <v>2.036</v>
      </c>
    </row>
    <row r="1021" spans="1:2" x14ac:dyDescent="0.25">
      <c r="A1021" s="2">
        <v>43997</v>
      </c>
      <c r="B1021">
        <v>2.0979999999999999</v>
      </c>
    </row>
    <row r="1022" spans="1:2" x14ac:dyDescent="0.25">
      <c r="A1022" s="2">
        <v>44004</v>
      </c>
      <c r="B1022">
        <v>2.129</v>
      </c>
    </row>
    <row r="1023" spans="1:2" x14ac:dyDescent="0.25">
      <c r="A1023" s="2">
        <v>44011</v>
      </c>
      <c r="B1023">
        <v>2.1739999999999999</v>
      </c>
    </row>
    <row r="1024" spans="1:2" x14ac:dyDescent="0.25">
      <c r="A1024" s="2">
        <v>44018</v>
      </c>
      <c r="B1024">
        <v>2.177</v>
      </c>
    </row>
    <row r="1025" spans="1:2" x14ac:dyDescent="0.25">
      <c r="A1025" s="2">
        <v>44025</v>
      </c>
      <c r="B1025">
        <v>2.1949999999999998</v>
      </c>
    </row>
    <row r="1026" spans="1:2" x14ac:dyDescent="0.25">
      <c r="A1026" s="2">
        <v>44032</v>
      </c>
      <c r="B1026">
        <v>2.1859999999999999</v>
      </c>
    </row>
    <row r="1027" spans="1:2" x14ac:dyDescent="0.25">
      <c r="A1027" s="2">
        <v>44039</v>
      </c>
      <c r="B1027">
        <v>2.1749999999999998</v>
      </c>
    </row>
    <row r="1028" spans="1:2" x14ac:dyDescent="0.25">
      <c r="A1028" s="2">
        <v>44046</v>
      </c>
      <c r="B1028">
        <v>2.1760000000000002</v>
      </c>
    </row>
    <row r="1029" spans="1:2" x14ac:dyDescent="0.25">
      <c r="A1029" s="2">
        <v>44053</v>
      </c>
      <c r="B1029">
        <v>2.1659999999999999</v>
      </c>
    </row>
    <row r="1030" spans="1:2" x14ac:dyDescent="0.25">
      <c r="A1030" s="2">
        <v>44060</v>
      </c>
      <c r="B1030">
        <v>2.1659999999999999</v>
      </c>
    </row>
    <row r="1031" spans="1:2" x14ac:dyDescent="0.25">
      <c r="A1031" s="2">
        <v>44067</v>
      </c>
      <c r="B1031">
        <v>2.1819999999999999</v>
      </c>
    </row>
    <row r="1032" spans="1:2" x14ac:dyDescent="0.25">
      <c r="A1032" s="2">
        <v>44074</v>
      </c>
      <c r="B1032">
        <v>2.222</v>
      </c>
    </row>
    <row r="1033" spans="1:2" x14ac:dyDescent="0.25">
      <c r="A1033" s="2">
        <v>44081</v>
      </c>
      <c r="B1033">
        <v>2.2109999999999999</v>
      </c>
    </row>
    <row r="1034" spans="1:2" x14ac:dyDescent="0.25">
      <c r="A1034" s="2">
        <v>44088</v>
      </c>
      <c r="B1034">
        <v>2.1829999999999998</v>
      </c>
    </row>
    <row r="1035" spans="1:2" x14ac:dyDescent="0.25">
      <c r="A1035" s="2">
        <v>44095</v>
      </c>
      <c r="B1035">
        <v>2.1680000000000001</v>
      </c>
    </row>
    <row r="1036" spans="1:2" x14ac:dyDescent="0.25">
      <c r="A1036" s="2">
        <v>44102</v>
      </c>
      <c r="B1036">
        <v>2.169</v>
      </c>
    </row>
    <row r="1037" spans="1:2" x14ac:dyDescent="0.25">
      <c r="A1037" s="2">
        <v>44109</v>
      </c>
      <c r="B1037">
        <v>2.1720000000000002</v>
      </c>
    </row>
    <row r="1038" spans="1:2" x14ac:dyDescent="0.25">
      <c r="A1038" s="2">
        <v>44116</v>
      </c>
      <c r="B1038">
        <v>2.1669999999999998</v>
      </c>
    </row>
    <row r="1039" spans="1:2" x14ac:dyDescent="0.25">
      <c r="A1039" s="2">
        <v>44123</v>
      </c>
      <c r="B1039">
        <v>2.15</v>
      </c>
    </row>
    <row r="1040" spans="1:2" x14ac:dyDescent="0.25">
      <c r="A1040" s="2">
        <v>44130</v>
      </c>
      <c r="B1040">
        <v>2.1429999999999998</v>
      </c>
    </row>
    <row r="1041" spans="1:2" x14ac:dyDescent="0.25">
      <c r="A1041" s="2">
        <v>44137</v>
      </c>
      <c r="B1041">
        <v>2.1120000000000001</v>
      </c>
    </row>
    <row r="1042" spans="1:2" x14ac:dyDescent="0.25">
      <c r="A1042" s="2">
        <v>44144</v>
      </c>
      <c r="B1042">
        <v>2.0960000000000001</v>
      </c>
    </row>
    <row r="1043" spans="1:2" x14ac:dyDescent="0.25">
      <c r="A1043" s="2">
        <v>44151</v>
      </c>
      <c r="B1043">
        <v>2.1110000000000002</v>
      </c>
    </row>
    <row r="1044" spans="1:2" x14ac:dyDescent="0.25">
      <c r="A1044" s="2">
        <v>44158</v>
      </c>
      <c r="B1044">
        <v>2.1019999999999999</v>
      </c>
    </row>
    <row r="1045" spans="1:2" x14ac:dyDescent="0.25">
      <c r="A1045" s="2">
        <v>44165</v>
      </c>
      <c r="B1045">
        <v>2.12</v>
      </c>
    </row>
    <row r="1046" spans="1:2" x14ac:dyDescent="0.25">
      <c r="A1046" s="2">
        <v>44172</v>
      </c>
      <c r="B1046">
        <v>2.1560000000000001</v>
      </c>
    </row>
    <row r="1047" spans="1:2" x14ac:dyDescent="0.25">
      <c r="A1047" s="2">
        <v>44179</v>
      </c>
      <c r="B1047">
        <v>2.1579999999999999</v>
      </c>
    </row>
    <row r="1048" spans="1:2" x14ac:dyDescent="0.25">
      <c r="A1048" s="2">
        <v>44186</v>
      </c>
      <c r="B1048">
        <v>2.2240000000000002</v>
      </c>
    </row>
    <row r="1049" spans="1:2" x14ac:dyDescent="0.25">
      <c r="A1049" s="2">
        <v>44193</v>
      </c>
      <c r="B1049">
        <v>2.2429999999999999</v>
      </c>
    </row>
    <row r="1050" spans="1:2" x14ac:dyDescent="0.25">
      <c r="A1050" s="2">
        <v>44200</v>
      </c>
      <c r="B1050">
        <v>2.2490000000000001</v>
      </c>
    </row>
    <row r="1051" spans="1:2" x14ac:dyDescent="0.25">
      <c r="A1051" s="2">
        <v>44207</v>
      </c>
      <c r="B1051">
        <v>2.3170000000000002</v>
      </c>
    </row>
    <row r="1052" spans="1:2" x14ac:dyDescent="0.25">
      <c r="A1052" s="2">
        <v>44214</v>
      </c>
      <c r="B1052">
        <v>2.379</v>
      </c>
    </row>
    <row r="1053" spans="1:2" x14ac:dyDescent="0.25">
      <c r="A1053" s="2">
        <v>44221</v>
      </c>
      <c r="B1053">
        <v>2.3919999999999999</v>
      </c>
    </row>
    <row r="1054" spans="1:2" x14ac:dyDescent="0.25">
      <c r="A1054" s="2">
        <v>44228</v>
      </c>
      <c r="B1054">
        <v>2.4089999999999998</v>
      </c>
    </row>
    <row r="1055" spans="1:2" x14ac:dyDescent="0.25">
      <c r="A1055" s="2">
        <v>44235</v>
      </c>
      <c r="B1055">
        <v>2.4609999999999999</v>
      </c>
    </row>
    <row r="1056" spans="1:2" x14ac:dyDescent="0.25">
      <c r="A1056" s="2">
        <v>44242</v>
      </c>
      <c r="B1056">
        <v>2.5009999999999999</v>
      </c>
    </row>
    <row r="1057" spans="1:2" x14ac:dyDescent="0.25">
      <c r="A1057" s="2">
        <v>44249</v>
      </c>
      <c r="B1057">
        <v>2.633</v>
      </c>
    </row>
    <row r="1058" spans="1:2" x14ac:dyDescent="0.25">
      <c r="A1058" s="2">
        <v>44256</v>
      </c>
      <c r="B1058">
        <v>2.7109999999999999</v>
      </c>
    </row>
    <row r="1059" spans="1:2" x14ac:dyDescent="0.25">
      <c r="A1059" s="2">
        <v>44263</v>
      </c>
      <c r="B1059">
        <v>2.7709999999999999</v>
      </c>
    </row>
    <row r="1060" spans="1:2" x14ac:dyDescent="0.25">
      <c r="A1060" s="2">
        <v>44270</v>
      </c>
      <c r="B1060">
        <v>2.8530000000000002</v>
      </c>
    </row>
    <row r="1061" spans="1:2" x14ac:dyDescent="0.25">
      <c r="A1061" s="2">
        <v>44277</v>
      </c>
      <c r="B1061">
        <v>2.8650000000000002</v>
      </c>
    </row>
    <row r="1062" spans="1:2" x14ac:dyDescent="0.25">
      <c r="A1062" s="2">
        <v>44284</v>
      </c>
      <c r="B1062">
        <v>2.8519999999999999</v>
      </c>
    </row>
    <row r="1063" spans="1:2" x14ac:dyDescent="0.25">
      <c r="A1063" s="2">
        <v>44291</v>
      </c>
      <c r="B1063">
        <v>2.8570000000000002</v>
      </c>
    </row>
    <row r="1064" spans="1:2" x14ac:dyDescent="0.25">
      <c r="A1064" s="2">
        <v>44298</v>
      </c>
      <c r="B1064">
        <v>2.8490000000000002</v>
      </c>
    </row>
    <row r="1065" spans="1:2" x14ac:dyDescent="0.25">
      <c r="A1065" s="2">
        <v>44305</v>
      </c>
      <c r="B1065">
        <v>2.855</v>
      </c>
    </row>
    <row r="1066" spans="1:2" x14ac:dyDescent="0.25">
      <c r="A1066" s="2">
        <v>44312</v>
      </c>
      <c r="B1066">
        <v>2.8719999999999999</v>
      </c>
    </row>
    <row r="1067" spans="1:2" x14ac:dyDescent="0.25">
      <c r="A1067" s="2">
        <v>44319</v>
      </c>
      <c r="B1067">
        <v>2.89</v>
      </c>
    </row>
    <row r="1068" spans="1:2" x14ac:dyDescent="0.25">
      <c r="A1068" s="2">
        <v>44326</v>
      </c>
      <c r="B1068">
        <v>2.9609999999999999</v>
      </c>
    </row>
    <row r="1069" spans="1:2" x14ac:dyDescent="0.25">
      <c r="A1069" s="2">
        <v>44333</v>
      </c>
      <c r="B1069">
        <v>3.028</v>
      </c>
    </row>
    <row r="1070" spans="1:2" x14ac:dyDescent="0.25">
      <c r="A1070" s="2">
        <v>44340</v>
      </c>
      <c r="B1070">
        <v>3.02</v>
      </c>
    </row>
    <row r="1071" spans="1:2" x14ac:dyDescent="0.25">
      <c r="A1071" s="2">
        <v>44347</v>
      </c>
      <c r="B1071">
        <v>3.0270000000000001</v>
      </c>
    </row>
    <row r="1072" spans="1:2" x14ac:dyDescent="0.25">
      <c r="A1072" s="2">
        <v>44354</v>
      </c>
      <c r="B1072">
        <v>3.0350000000000001</v>
      </c>
    </row>
    <row r="1073" spans="1:2" x14ac:dyDescent="0.25">
      <c r="A1073" s="2">
        <v>44361</v>
      </c>
      <c r="B1073">
        <v>3.069</v>
      </c>
    </row>
    <row r="1074" spans="1:2" x14ac:dyDescent="0.25">
      <c r="A1074" s="2">
        <v>44368</v>
      </c>
      <c r="B1074">
        <v>3.06</v>
      </c>
    </row>
    <row r="1075" spans="1:2" x14ac:dyDescent="0.25">
      <c r="A1075" s="2">
        <v>44375</v>
      </c>
      <c r="B1075">
        <v>3.0910000000000002</v>
      </c>
    </row>
    <row r="1076" spans="1:2" x14ac:dyDescent="0.25">
      <c r="A1076" s="2">
        <v>44382</v>
      </c>
      <c r="B1076">
        <v>3.1219999999999999</v>
      </c>
    </row>
    <row r="1077" spans="1:2" x14ac:dyDescent="0.25">
      <c r="A1077" s="2">
        <v>44389</v>
      </c>
      <c r="B1077">
        <v>3.133</v>
      </c>
    </row>
    <row r="1078" spans="1:2" x14ac:dyDescent="0.25">
      <c r="A1078" s="2">
        <v>44396</v>
      </c>
      <c r="B1078">
        <v>3.153</v>
      </c>
    </row>
    <row r="1079" spans="1:2" x14ac:dyDescent="0.25">
      <c r="A1079" s="2">
        <v>44403</v>
      </c>
      <c r="B1079">
        <v>3.1360000000000001</v>
      </c>
    </row>
    <row r="1080" spans="1:2" x14ac:dyDescent="0.25">
      <c r="A1080" s="2">
        <v>44410</v>
      </c>
      <c r="B1080">
        <v>3.1589999999999998</v>
      </c>
    </row>
    <row r="1081" spans="1:2" x14ac:dyDescent="0.25">
      <c r="A1081" s="2">
        <v>44417</v>
      </c>
      <c r="B1081">
        <v>3.1720000000000002</v>
      </c>
    </row>
    <row r="1082" spans="1:2" x14ac:dyDescent="0.25">
      <c r="A1082" s="2">
        <v>44424</v>
      </c>
      <c r="B1082">
        <v>3.1739999999999999</v>
      </c>
    </row>
    <row r="1083" spans="1:2" x14ac:dyDescent="0.25">
      <c r="A1083" s="2">
        <v>44431</v>
      </c>
      <c r="B1083">
        <v>3.145</v>
      </c>
    </row>
    <row r="1084" spans="1:2" x14ac:dyDescent="0.25">
      <c r="A1084" s="2">
        <v>44438</v>
      </c>
      <c r="B1084">
        <v>3.1389999999999998</v>
      </c>
    </row>
    <row r="1085" spans="1:2" x14ac:dyDescent="0.25">
      <c r="A1085" s="2">
        <v>44445</v>
      </c>
      <c r="B1085">
        <v>3.1760000000000002</v>
      </c>
    </row>
    <row r="1086" spans="1:2" x14ac:dyDescent="0.25">
      <c r="A1086" s="2">
        <v>44452</v>
      </c>
      <c r="B1086">
        <v>3.165</v>
      </c>
    </row>
    <row r="1087" spans="1:2" x14ac:dyDescent="0.25">
      <c r="A1087" s="2">
        <v>44459</v>
      </c>
      <c r="B1087">
        <v>3.1840000000000002</v>
      </c>
    </row>
    <row r="1088" spans="1:2" x14ac:dyDescent="0.25">
      <c r="A1088" s="2">
        <v>44466</v>
      </c>
      <c r="B1088">
        <v>3.1749999999999998</v>
      </c>
    </row>
    <row r="1089" spans="1:2" x14ac:dyDescent="0.25">
      <c r="A1089" s="2">
        <v>44473</v>
      </c>
      <c r="B1089">
        <v>3.19</v>
      </c>
    </row>
    <row r="1090" spans="1:2" x14ac:dyDescent="0.25">
      <c r="A1090" s="2">
        <v>44480</v>
      </c>
      <c r="B1090">
        <v>3.2669999999999999</v>
      </c>
    </row>
    <row r="1091" spans="1:2" x14ac:dyDescent="0.25">
      <c r="A1091" s="2">
        <v>44487</v>
      </c>
      <c r="B1091">
        <v>3.3220000000000001</v>
      </c>
    </row>
    <row r="1092" spans="1:2" x14ac:dyDescent="0.25">
      <c r="A1092" s="2">
        <v>44494</v>
      </c>
      <c r="B1092">
        <v>3.383</v>
      </c>
    </row>
    <row r="1093" spans="1:2" x14ac:dyDescent="0.25">
      <c r="A1093" s="2">
        <v>44501</v>
      </c>
      <c r="B1093">
        <v>3.39</v>
      </c>
    </row>
    <row r="1094" spans="1:2" x14ac:dyDescent="0.25">
      <c r="A1094" s="2">
        <v>44508</v>
      </c>
      <c r="B1094">
        <v>3.41</v>
      </c>
    </row>
    <row r="1095" spans="1:2" x14ac:dyDescent="0.25">
      <c r="A1095" s="2">
        <v>44515</v>
      </c>
      <c r="B1095">
        <v>3.399</v>
      </c>
    </row>
    <row r="1096" spans="1:2" x14ac:dyDescent="0.25">
      <c r="A1096" s="2">
        <v>44522</v>
      </c>
      <c r="B1096">
        <v>3.395</v>
      </c>
    </row>
    <row r="1097" spans="1:2" x14ac:dyDescent="0.25">
      <c r="A1097" s="2">
        <v>44529</v>
      </c>
      <c r="B1097">
        <v>3.38</v>
      </c>
    </row>
    <row r="1098" spans="1:2" x14ac:dyDescent="0.25">
      <c r="A1098" s="2">
        <v>44536</v>
      </c>
      <c r="B1098">
        <v>3.3410000000000002</v>
      </c>
    </row>
    <row r="1099" spans="1:2" x14ac:dyDescent="0.25">
      <c r="A1099" s="2">
        <v>44543</v>
      </c>
      <c r="B1099">
        <v>3.3149999999999999</v>
      </c>
    </row>
    <row r="1100" spans="1:2" x14ac:dyDescent="0.25">
      <c r="A1100" s="2">
        <v>44550</v>
      </c>
      <c r="B1100">
        <v>3.2949999999999999</v>
      </c>
    </row>
    <row r="1101" spans="1:2" x14ac:dyDescent="0.25">
      <c r="A1101" s="2">
        <v>44557</v>
      </c>
      <c r="B1101">
        <v>3.2749999999999999</v>
      </c>
    </row>
    <row r="1102" spans="1:2" x14ac:dyDescent="0.25">
      <c r="A1102" s="2">
        <v>44564</v>
      </c>
      <c r="B1102">
        <v>3.2810000000000001</v>
      </c>
    </row>
    <row r="1103" spans="1:2" x14ac:dyDescent="0.25">
      <c r="A1103" s="2">
        <v>44571</v>
      </c>
      <c r="B1103">
        <v>3.2949999999999999</v>
      </c>
    </row>
    <row r="1104" spans="1:2" x14ac:dyDescent="0.25">
      <c r="A1104" s="2">
        <v>44578</v>
      </c>
      <c r="B1104">
        <v>3.306</v>
      </c>
    </row>
    <row r="1105" spans="1:2" x14ac:dyDescent="0.25">
      <c r="A1105" s="2">
        <v>44585</v>
      </c>
      <c r="B1105">
        <v>3.323</v>
      </c>
    </row>
    <row r="1106" spans="1:2" x14ac:dyDescent="0.25">
      <c r="A1106" s="2">
        <v>44592</v>
      </c>
      <c r="B1106">
        <v>3.3679999999999999</v>
      </c>
    </row>
    <row r="1107" spans="1:2" x14ac:dyDescent="0.25">
      <c r="A1107" s="2">
        <v>44599</v>
      </c>
      <c r="B1107">
        <v>3.444</v>
      </c>
    </row>
    <row r="1108" spans="1:2" x14ac:dyDescent="0.25">
      <c r="A1108" s="2">
        <v>44606</v>
      </c>
      <c r="B1108">
        <v>3.4870000000000001</v>
      </c>
    </row>
    <row r="1109" spans="1:2" x14ac:dyDescent="0.25">
      <c r="A1109" s="2">
        <v>44613</v>
      </c>
      <c r="B1109">
        <v>3.53</v>
      </c>
    </row>
    <row r="1110" spans="1:2" x14ac:dyDescent="0.25">
      <c r="A1110" s="2">
        <v>44620</v>
      </c>
      <c r="B1110">
        <v>3.6080000000000001</v>
      </c>
    </row>
    <row r="1111" spans="1:2" x14ac:dyDescent="0.25">
      <c r="A1111" s="2">
        <v>44627</v>
      </c>
      <c r="B1111">
        <v>4.1020000000000003</v>
      </c>
    </row>
    <row r="1112" spans="1:2" x14ac:dyDescent="0.25">
      <c r="A1112" s="2">
        <v>44634</v>
      </c>
      <c r="B1112">
        <v>4.3150000000000004</v>
      </c>
    </row>
    <row r="1113" spans="1:2" x14ac:dyDescent="0.25">
      <c r="A1113" s="2">
        <v>44641</v>
      </c>
      <c r="B1113">
        <v>4.2389999999999999</v>
      </c>
    </row>
    <row r="1114" spans="1:2" x14ac:dyDescent="0.25">
      <c r="A1114" s="2">
        <v>44648</v>
      </c>
      <c r="B1114">
        <v>4.2309999999999999</v>
      </c>
    </row>
    <row r="1115" spans="1:2" x14ac:dyDescent="0.25">
      <c r="A1115" s="2">
        <v>44655</v>
      </c>
      <c r="B1115">
        <v>4.17</v>
      </c>
    </row>
    <row r="1116" spans="1:2" x14ac:dyDescent="0.25">
      <c r="A1116" s="2">
        <v>44662</v>
      </c>
      <c r="B1116">
        <v>4.0910000000000002</v>
      </c>
    </row>
    <row r="1117" spans="1:2" x14ac:dyDescent="0.25">
      <c r="A1117" s="2">
        <v>44669</v>
      </c>
      <c r="B1117">
        <v>4.0659999999999998</v>
      </c>
    </row>
    <row r="1118" spans="1:2" x14ac:dyDescent="0.25">
      <c r="A1118" s="2">
        <v>44676</v>
      </c>
      <c r="B1118">
        <v>4.1070000000000002</v>
      </c>
    </row>
    <row r="1119" spans="1:2" x14ac:dyDescent="0.25">
      <c r="A1119" s="2">
        <v>44683</v>
      </c>
      <c r="B1119">
        <v>4.1820000000000004</v>
      </c>
    </row>
    <row r="1120" spans="1:2" x14ac:dyDescent="0.25">
      <c r="A1120" s="2">
        <v>44690</v>
      </c>
      <c r="B1120">
        <v>4.3280000000000003</v>
      </c>
    </row>
    <row r="1121" spans="1:2" x14ac:dyDescent="0.25">
      <c r="A1121" s="2">
        <v>44697</v>
      </c>
      <c r="B1121">
        <v>4.4909999999999997</v>
      </c>
    </row>
    <row r="1122" spans="1:2" x14ac:dyDescent="0.25">
      <c r="A1122" s="2">
        <v>44704</v>
      </c>
      <c r="B1122">
        <v>4.593</v>
      </c>
    </row>
    <row r="1123" spans="1:2" x14ac:dyDescent="0.25">
      <c r="A1123" s="2">
        <v>44711</v>
      </c>
      <c r="B1123">
        <v>4.6239999999999997</v>
      </c>
    </row>
    <row r="1124" spans="1:2" x14ac:dyDescent="0.25">
      <c r="A1124" s="2">
        <v>44718</v>
      </c>
      <c r="B1124">
        <v>4.8760000000000003</v>
      </c>
    </row>
    <row r="1125" spans="1:2" x14ac:dyDescent="0.25">
      <c r="A1125" s="2">
        <v>44725</v>
      </c>
      <c r="B1125">
        <v>5.0060000000000002</v>
      </c>
    </row>
    <row r="1126" spans="1:2" x14ac:dyDescent="0.25">
      <c r="A1126" s="2">
        <v>44732</v>
      </c>
      <c r="B1126">
        <v>4.9619999999999997</v>
      </c>
    </row>
    <row r="1127" spans="1:2" x14ac:dyDescent="0.25">
      <c r="A1127" s="2">
        <v>44739</v>
      </c>
      <c r="B1127">
        <v>4.8719999999999999</v>
      </c>
    </row>
    <row r="1128" spans="1:2" x14ac:dyDescent="0.25">
      <c r="A1128" s="2">
        <v>44746</v>
      </c>
      <c r="B1128">
        <v>4.7709999999999999</v>
      </c>
    </row>
    <row r="1129" spans="1:2" x14ac:dyDescent="0.25">
      <c r="A1129" s="2">
        <v>44753</v>
      </c>
      <c r="B1129">
        <v>4.6459999999999999</v>
      </c>
    </row>
    <row r="1130" spans="1:2" x14ac:dyDescent="0.25">
      <c r="A1130" s="2">
        <v>44760</v>
      </c>
      <c r="B1130">
        <v>4.49</v>
      </c>
    </row>
    <row r="1131" spans="1:2" x14ac:dyDescent="0.25">
      <c r="A1131" s="2">
        <v>44767</v>
      </c>
      <c r="B1131">
        <v>4.33</v>
      </c>
    </row>
    <row r="1132" spans="1:2" x14ac:dyDescent="0.25">
      <c r="A1132" s="2">
        <v>44774</v>
      </c>
      <c r="B1132">
        <v>4.1920000000000002</v>
      </c>
    </row>
    <row r="1133" spans="1:2" x14ac:dyDescent="0.25">
      <c r="A1133" s="2">
        <v>44781</v>
      </c>
      <c r="B1133">
        <v>4.0380000000000003</v>
      </c>
    </row>
    <row r="1134" spans="1:2" x14ac:dyDescent="0.25">
      <c r="A1134" s="2">
        <v>44788</v>
      </c>
      <c r="B1134">
        <v>3.9380000000000002</v>
      </c>
    </row>
  </sheetData>
  <autoFilter ref="L8:O117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gasoline_price_factors</vt:lpstr>
      <vt:lpstr>consumption_gas_retail</vt:lpstr>
      <vt:lpstr>exchange_traded_futures</vt:lpstr>
      <vt:lpstr>product_demand</vt:lpstr>
      <vt:lpstr>Crude oil Prices_products</vt:lpstr>
      <vt:lpstr>saudi_production</vt:lpstr>
      <vt:lpstr>gasoline_net_imports</vt:lpstr>
      <vt:lpstr>Weekly_U.S._Regular_All_Formula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Deng</dc:creator>
  <cp:lastModifiedBy>Claire Deng</cp:lastModifiedBy>
  <dcterms:created xsi:type="dcterms:W3CDTF">2022-08-26T22:25:48Z</dcterms:created>
  <dcterms:modified xsi:type="dcterms:W3CDTF">2022-08-26T22:58:58Z</dcterms:modified>
</cp:coreProperties>
</file>