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michele.prado\Desktop\Estratégias de Marketing\Inbound MKT\Materiais Ricos\Planilha de Gastos Primo Rico\"/>
    </mc:Choice>
  </mc:AlternateContent>
  <xr:revisionPtr revIDLastSave="0" documentId="8_{350D47AB-E898-42EB-AD21-EAC258D333E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omeço " sheetId="8" r:id="rId1"/>
    <sheet name="Apresentação" sheetId="1" r:id="rId2"/>
    <sheet name="Instruções de Uso" sheetId="9" r:id="rId3"/>
    <sheet name="Planilh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9" l="1"/>
  <c r="O32" i="9"/>
  <c r="L49" i="9"/>
  <c r="I49" i="9" l="1"/>
  <c r="L32" i="9"/>
  <c r="H32" i="9"/>
  <c r="G49" i="9"/>
  <c r="K49" i="9"/>
  <c r="O49" i="9"/>
  <c r="D49" i="9"/>
  <c r="J32" i="9"/>
  <c r="E32" i="9"/>
  <c r="M32" i="9"/>
  <c r="N32" i="9"/>
  <c r="I32" i="9"/>
  <c r="M49" i="9"/>
  <c r="K32" i="9"/>
  <c r="H49" i="9"/>
  <c r="G32" i="9"/>
  <c r="E49" i="9"/>
  <c r="J49" i="9"/>
  <c r="N49" i="9"/>
  <c r="D45" i="4"/>
  <c r="O45" i="4"/>
  <c r="N45" i="4"/>
  <c r="M45" i="4"/>
  <c r="L45" i="4"/>
  <c r="K45" i="4"/>
  <c r="J45" i="4"/>
  <c r="I45" i="4"/>
  <c r="H45" i="4"/>
  <c r="G45" i="4"/>
  <c r="F45" i="4"/>
  <c r="E45" i="4"/>
  <c r="O31" i="4"/>
  <c r="N31" i="4"/>
  <c r="M31" i="4"/>
  <c r="L31" i="4"/>
  <c r="K31" i="4"/>
  <c r="J31" i="4"/>
  <c r="I31" i="4"/>
  <c r="H31" i="4"/>
  <c r="G31" i="4"/>
  <c r="F31" i="4"/>
  <c r="E31" i="4"/>
  <c r="D31" i="4"/>
  <c r="D32" i="4" s="1"/>
  <c r="O12" i="4"/>
  <c r="N12" i="4"/>
  <c r="M12" i="4"/>
  <c r="L12" i="4"/>
  <c r="K12" i="4"/>
  <c r="J12" i="4"/>
  <c r="I12" i="4"/>
  <c r="H12" i="4"/>
  <c r="G12" i="4"/>
  <c r="F12" i="4"/>
  <c r="E12" i="4"/>
  <c r="D12" i="4"/>
  <c r="E54" i="4" l="1"/>
  <c r="D54" i="4"/>
  <c r="H55" i="4"/>
  <c r="H53" i="4" s="1"/>
  <c r="L55" i="4"/>
  <c r="L53" i="4" s="1"/>
  <c r="H54" i="4"/>
  <c r="L54" i="4"/>
  <c r="N54" i="4"/>
  <c r="F55" i="4"/>
  <c r="F53" i="4" s="1"/>
  <c r="J55" i="4"/>
  <c r="J53" i="4" s="1"/>
  <c r="N55" i="4"/>
  <c r="N53" i="4" s="1"/>
  <c r="F54" i="4"/>
  <c r="J54" i="4"/>
  <c r="K32" i="4"/>
  <c r="J32" i="4"/>
  <c r="E55" i="4"/>
  <c r="E53" i="4" s="1"/>
  <c r="I55" i="4"/>
  <c r="I53" i="4" s="1"/>
  <c r="M46" i="4"/>
  <c r="L46" i="4"/>
  <c r="H46" i="4"/>
  <c r="G55" i="4"/>
  <c r="G53" i="4" s="1"/>
  <c r="K55" i="4"/>
  <c r="K53" i="4" s="1"/>
  <c r="O55" i="4"/>
  <c r="O53" i="4" s="1"/>
  <c r="G54" i="4"/>
  <c r="K54" i="4"/>
  <c r="O54" i="4"/>
  <c r="E32" i="4"/>
  <c r="M32" i="4"/>
  <c r="N32" i="4"/>
  <c r="G46" i="4"/>
  <c r="K46" i="4"/>
  <c r="O46" i="4"/>
  <c r="I32" i="4"/>
  <c r="E46" i="4"/>
  <c r="H32" i="4"/>
  <c r="L32" i="4"/>
  <c r="G32" i="4"/>
  <c r="O32" i="4"/>
  <c r="D46" i="4"/>
  <c r="D55" i="4"/>
  <c r="D53" i="4" s="1"/>
  <c r="M55" i="4"/>
  <c r="M53" i="4" s="1"/>
  <c r="I46" i="4"/>
  <c r="I54" i="4"/>
  <c r="M54" i="4"/>
  <c r="J46" i="4"/>
  <c r="N46" i="4"/>
</calcChain>
</file>

<file path=xl/sharedStrings.xml><?xml version="1.0" encoding="utf-8"?>
<sst xmlns="http://schemas.openxmlformats.org/spreadsheetml/2006/main" count="127" uniqueCount="66">
  <si>
    <t>Receita (R)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</si>
  <si>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</si>
  <si>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</si>
  <si>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</si>
  <si>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</si>
  <si>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</si>
  <si>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</si>
  <si>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</si>
  <si>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</si>
  <si>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</si>
  <si>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</si>
  <si>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</si>
  <si>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</si>
  <si>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</si>
  <si>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>Salário Cônjuge</t>
  </si>
  <si>
    <t>Transferências (aplic., resg., TED..)</t>
  </si>
  <si>
    <t>Outros (Aluguéis; Pensão)</t>
  </si>
  <si>
    <t>Receita Total</t>
  </si>
  <si>
    <t>Despesas Essenciais (D1)</t>
  </si>
  <si>
    <t>Condomínio</t>
  </si>
  <si>
    <t>Aluguel</t>
  </si>
  <si>
    <t>Transporte</t>
  </si>
  <si>
    <t>Alimentação</t>
  </si>
  <si>
    <t>Luz</t>
  </si>
  <si>
    <t>Água</t>
  </si>
  <si>
    <t>Internet</t>
  </si>
  <si>
    <t>Vila Amalfi</t>
  </si>
  <si>
    <t>Cartão de Crédito</t>
  </si>
  <si>
    <t>Diarista</t>
  </si>
  <si>
    <t>Manutenção Apto.</t>
  </si>
  <si>
    <t>Emprestimo</t>
  </si>
  <si>
    <t>Saques</t>
  </si>
  <si>
    <t>Outros</t>
  </si>
  <si>
    <t>Despesas Essenciais</t>
  </si>
  <si>
    <t>Despesas Essenciais/Receita</t>
  </si>
  <si>
    <t>Despesas Não Essenciais (D2)</t>
  </si>
  <si>
    <t>Academia</t>
  </si>
  <si>
    <t>Estudos</t>
  </si>
  <si>
    <t>Alimentação (Gastos extras)</t>
  </si>
  <si>
    <t>Celular (Mensalidade)</t>
  </si>
  <si>
    <t>Assinaturas Mensais</t>
  </si>
  <si>
    <t>Entretenimento Mensal</t>
  </si>
  <si>
    <t>Dentista</t>
  </si>
  <si>
    <t>Mãe</t>
  </si>
  <si>
    <t>Outros.</t>
  </si>
  <si>
    <t>Despesas Não Essenciais</t>
  </si>
  <si>
    <t>Despesas Não Essenciais/Receita</t>
  </si>
  <si>
    <t>Reservas Mensais</t>
  </si>
  <si>
    <t>Montante Investido no mês</t>
  </si>
  <si>
    <t>Total de Investimentos em Médio e Longo P.</t>
  </si>
  <si>
    <t>Total de Investimentos em Curto Prazo</t>
  </si>
  <si>
    <t>% de Sobra</t>
  </si>
  <si>
    <t>Quanto Falta para o Fundo de Emergência?</t>
  </si>
  <si>
    <t>Sobra Mensal (R-D1-D2)</t>
  </si>
  <si>
    <t>Antes de mais nada, clique em "Arquivo" &gt; "Fazer uma cópia".</t>
  </si>
  <si>
    <t xml:space="preserve">Assim você começa a editar e botar o seu planejamento financeiro pra funcionar. </t>
  </si>
  <si>
    <r>
      <t xml:space="preserve">Parabéns! Você deu o primeiro passo para controlar os seus gastos e começar a sonhada saúde financeira que todo mundo merece ter. Criada por Thiago Nigro, parceiro de Creditas e do portal Exponencial, esta planilha é inspirada na vida: quanto mais você treinar, mais vai realizar o seu planejamento financeiro na prática. Aproveite bem e, em caso de dúvida, pode mandar e-mail para gente:  </t>
    </r>
    <r>
      <rPr>
        <b/>
        <sz val="18"/>
        <color rgb="FF11BB77"/>
        <rFont val="Arial"/>
        <family val="2"/>
      </rPr>
      <t xml:space="preserve">exponencial@creditas.com.br </t>
    </r>
  </si>
  <si>
    <t>Aqui entra todo o valor que você ganha</t>
  </si>
  <si>
    <t>Gastos básicos</t>
  </si>
  <si>
    <t>Gastos esporádicos e/ou que podem ser cortados em algum momento</t>
  </si>
  <si>
    <t>Comece preenchendo o seu salário</t>
  </si>
  <si>
    <t>Nessa parte você coloca todos os gastos fixos e essenciais para a sua sobrevivência (e a da sua casa)</t>
  </si>
  <si>
    <t xml:space="preserve">              Edite apenas os campos em cinza</t>
  </si>
  <si>
    <r>
      <t>Depois de ter lançado todos os valores que entraram (receita), as despesas essenciais e os custos não essenciais, veja que abaixo há uma parte chamada "</t>
    </r>
    <r>
      <rPr>
        <b/>
        <sz val="11"/>
        <color theme="0"/>
        <rFont val="Arial"/>
        <family val="2"/>
      </rPr>
      <t>Reservas Mensais</t>
    </r>
    <r>
      <rPr>
        <sz val="11"/>
        <color theme="0"/>
        <rFont val="Arial"/>
        <family val="2"/>
      </rPr>
      <t>". Lá nessa parte tem uma linha, chamada "</t>
    </r>
    <r>
      <rPr>
        <b/>
        <sz val="11"/>
        <color theme="0"/>
        <rFont val="Arial"/>
        <family val="2"/>
      </rPr>
      <t>Sobra Mensal</t>
    </r>
    <r>
      <rPr>
        <sz val="11"/>
        <color theme="0"/>
        <rFont val="Arial"/>
        <family val="2"/>
      </rPr>
      <t>", onde você verá o valor exato que vai sobrar para você no final do mês. Copie esse valor e preencha na linha "</t>
    </r>
    <r>
      <rPr>
        <b/>
        <sz val="11"/>
        <color theme="0"/>
        <rFont val="Arial"/>
        <family val="2"/>
      </rPr>
      <t>Montante Investido no Mês</t>
    </r>
    <r>
      <rPr>
        <sz val="11"/>
        <color theme="0"/>
        <rFont val="Arial"/>
        <family val="2"/>
      </rPr>
      <t>". Como o nome diz, essa linha diz o valor que você vai investir no respectivo mês, guardando para seu futuro.</t>
    </r>
  </si>
  <si>
    <r>
      <t>A linha "</t>
    </r>
    <r>
      <rPr>
        <b/>
        <sz val="11"/>
        <color theme="0"/>
        <rFont val="Arial"/>
        <family val="2"/>
      </rPr>
      <t>% de Sobra</t>
    </r>
    <r>
      <rPr>
        <sz val="11"/>
        <color theme="0"/>
        <rFont val="Arial"/>
        <family val="2"/>
      </rPr>
      <t>" não precisa ser preenchida. A própria planilha te avisa a porcentagem do seu salário que vai sobrar, após o abatimento das Despesas Essenciais e Não Essenciais. Se essa porcentagem chegar a 30%, que é uma métrica recomendada pelo Primo, o símbolo fica verde. Isso significa que após pagar todas as despesas, sobra 30% do seu salário para você investir (nos seus planos de curto, médio e longo prazos). Se a porcentagem ficar abaixo de 30%, aparece um símbolo de ":(", representando que você deve revisar gastos.</t>
    </r>
  </si>
  <si>
    <t>Preenchimento automático, não altere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</si>
</sst>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_-&quot;R$&quot;\ * #,##0.00_-;\-&quot;R$&quot;\ * #,##0.00_-;_-&quot;R$&quot;\ * &quot;-&quot;??_-;_-@"/>
    <numFmt numFmtId="166" formatCode="&quot;R$&quot;\ #,##0.00"/>
  </numFmts>
  <fonts count="29" x14ac:knownFonts="1">
    <font>
      <sz val="11"/>
      <color theme="1"/>
      <name val="Arial"/>
    </font>
    <font>
      <sz val="11"/>
      <color rgb="FF002060"/>
      <name val="Calibri"/>
      <family val="2"/>
    </font>
    <font>
      <sz val="11"/>
      <name val="Arial"/>
      <family val="2"/>
    </font>
    <font>
      <b/>
      <sz val="16"/>
      <color rgb="FF595959"/>
      <name val="Arial negrito"/>
    </font>
    <font>
      <sz val="11"/>
      <color rgb="FF595959"/>
      <name val="Calibri"/>
      <family val="2"/>
    </font>
    <font>
      <b/>
      <sz val="11"/>
      <color rgb="FF595959"/>
      <name val="Arial itálico"/>
    </font>
    <font>
      <sz val="9"/>
      <color rgb="FF595959"/>
      <name val="Arial"/>
      <family val="2"/>
    </font>
    <font>
      <sz val="9"/>
      <color rgb="FF7F7F7F"/>
      <name val="Calibri"/>
      <family val="2"/>
    </font>
    <font>
      <b/>
      <sz val="11"/>
      <color rgb="FF595959"/>
      <name val="Calibri"/>
      <family val="2"/>
    </font>
    <font>
      <b/>
      <sz val="10"/>
      <color rgb="FF595959"/>
      <name val="Arial"/>
      <family val="2"/>
    </font>
    <font>
      <b/>
      <sz val="9"/>
      <color rgb="FF595959"/>
      <name val="Arial"/>
      <family val="2"/>
    </font>
    <font>
      <sz val="11"/>
      <color rgb="FF7F7F7F"/>
      <name val="Calibri"/>
      <family val="2"/>
    </font>
    <font>
      <sz val="9"/>
      <color rgb="FF7F7F7F"/>
      <name val="Arial"/>
      <family val="2"/>
    </font>
    <font>
      <b/>
      <sz val="12"/>
      <color rgb="FF7F7F7F"/>
      <name val="Calibri"/>
      <family val="2"/>
    </font>
    <font>
      <sz val="16"/>
      <color rgb="FF7F7F7F"/>
      <name val="Calibri"/>
      <family val="2"/>
    </font>
    <font>
      <b/>
      <sz val="11"/>
      <color rgb="FF595959"/>
      <name val="Arial"/>
      <family val="2"/>
    </font>
    <font>
      <sz val="11"/>
      <color theme="1"/>
      <name val="Calibri"/>
      <family val="2"/>
    </font>
    <font>
      <b/>
      <sz val="26"/>
      <color theme="0"/>
      <name val="Arial"/>
      <family val="2"/>
    </font>
    <font>
      <sz val="18"/>
      <color theme="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11BB77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22"/>
      <color theme="0"/>
      <name val="Arial"/>
      <family val="2"/>
    </font>
    <font>
      <b/>
      <sz val="9"/>
      <color rgb="FF33444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4444"/>
        <bgColor rgb="FF334444"/>
      </patternFill>
    </fill>
    <fill>
      <patternFill patternType="solid">
        <fgColor rgb="FF11BB77"/>
        <bgColor indexed="64"/>
      </patternFill>
    </fill>
    <fill>
      <patternFill patternType="solid">
        <fgColor rgb="FF334444"/>
        <bgColor indexed="64"/>
      </patternFill>
    </fill>
    <fill>
      <patternFill patternType="solid">
        <fgColor rgb="FF11BB77"/>
        <bgColor rgb="FF000000"/>
      </patternFill>
    </fill>
    <fill>
      <patternFill patternType="solid">
        <fgColor rgb="FF33444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/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20" fillId="0" borderId="18"/>
    <xf numFmtId="44" fontId="20" fillId="0" borderId="18" applyFont="0" applyFill="0" applyBorder="0" applyAlignment="0" applyProtection="0"/>
    <xf numFmtId="9" fontId="20" fillId="0" borderId="18" applyFont="0" applyFill="0" applyBorder="0" applyAlignment="0" applyProtection="0"/>
    <xf numFmtId="43" fontId="20" fillId="0" borderId="18" applyFont="0" applyFill="0" applyBorder="0" applyAlignment="0" applyProtection="0"/>
    <xf numFmtId="0" fontId="21" fillId="0" borderId="18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164" fontId="5" fillId="0" borderId="9" xfId="0" applyNumberFormat="1" applyFont="1" applyBorder="1" applyAlignment="1">
      <alignment horizontal="center"/>
    </xf>
    <xf numFmtId="164" fontId="5" fillId="0" borderId="9" xfId="0" applyNumberFormat="1" applyFont="1" applyBorder="1"/>
    <xf numFmtId="165" fontId="7" fillId="0" borderId="11" xfId="0" applyNumberFormat="1" applyFont="1" applyBorder="1" applyAlignment="1">
      <alignment horizontal="center"/>
    </xf>
    <xf numFmtId="165" fontId="7" fillId="0" borderId="12" xfId="0" applyNumberFormat="1" applyFont="1" applyBorder="1"/>
    <xf numFmtId="0" fontId="8" fillId="0" borderId="0" xfId="0" applyFont="1"/>
    <xf numFmtId="0" fontId="9" fillId="0" borderId="13" xfId="0" applyFont="1" applyBorder="1"/>
    <xf numFmtId="0" fontId="8" fillId="0" borderId="13" xfId="0" applyFont="1" applyBorder="1"/>
    <xf numFmtId="165" fontId="10" fillId="0" borderId="13" xfId="0" applyNumberFormat="1" applyFont="1" applyBorder="1"/>
    <xf numFmtId="0" fontId="11" fillId="0" borderId="0" xfId="0" applyFont="1"/>
    <xf numFmtId="165" fontId="11" fillId="0" borderId="0" xfId="0" applyNumberFormat="1" applyFont="1"/>
    <xf numFmtId="165" fontId="11" fillId="0" borderId="9" xfId="0" applyNumberFormat="1" applyFont="1" applyBorder="1"/>
    <xf numFmtId="165" fontId="12" fillId="0" borderId="11" xfId="0" applyNumberFormat="1" applyFont="1" applyBorder="1"/>
    <xf numFmtId="165" fontId="8" fillId="0" borderId="13" xfId="0" applyNumberFormat="1" applyFont="1" applyBorder="1"/>
    <xf numFmtId="0" fontId="13" fillId="0" borderId="0" xfId="0" applyFont="1"/>
    <xf numFmtId="9" fontId="11" fillId="0" borderId="0" xfId="0" applyNumberFormat="1" applyFont="1"/>
    <xf numFmtId="0" fontId="14" fillId="0" borderId="0" xfId="0" applyFont="1" applyAlignment="1">
      <alignment horizontal="left" vertical="center"/>
    </xf>
    <xf numFmtId="165" fontId="12" fillId="0" borderId="12" xfId="0" applyNumberFormat="1" applyFont="1" applyBorder="1"/>
    <xf numFmtId="8" fontId="12" fillId="0" borderId="12" xfId="0" applyNumberFormat="1" applyFont="1" applyBorder="1"/>
    <xf numFmtId="165" fontId="12" fillId="0" borderId="13" xfId="0" applyNumberFormat="1" applyFont="1" applyBorder="1"/>
    <xf numFmtId="6" fontId="12" fillId="0" borderId="13" xfId="0" applyNumberFormat="1" applyFont="1" applyBorder="1"/>
    <xf numFmtId="165" fontId="15" fillId="0" borderId="13" xfId="0" applyNumberFormat="1" applyFont="1" applyBorder="1"/>
    <xf numFmtId="165" fontId="12" fillId="0" borderId="14" xfId="0" applyNumberFormat="1" applyFont="1" applyBorder="1"/>
    <xf numFmtId="165" fontId="12" fillId="0" borderId="15" xfId="0" applyNumberFormat="1" applyFont="1" applyBorder="1"/>
    <xf numFmtId="10" fontId="12" fillId="0" borderId="16" xfId="0" applyNumberFormat="1" applyFont="1" applyBorder="1"/>
    <xf numFmtId="0" fontId="8" fillId="0" borderId="17" xfId="0" applyFont="1" applyBorder="1"/>
    <xf numFmtId="165" fontId="15" fillId="0" borderId="17" xfId="0" applyNumberFormat="1" applyFont="1" applyBorder="1"/>
    <xf numFmtId="165" fontId="8" fillId="0" borderId="17" xfId="0" applyNumberFormat="1" applyFont="1" applyBorder="1"/>
    <xf numFmtId="0" fontId="16" fillId="2" borderId="18" xfId="0" applyFont="1" applyFill="1" applyBorder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17" fillId="4" borderId="0" xfId="0" applyFont="1" applyFill="1" applyAlignment="1"/>
    <xf numFmtId="0" fontId="19" fillId="5" borderId="18" xfId="0" applyFont="1" applyFill="1" applyBorder="1" applyAlignment="1"/>
    <xf numFmtId="0" fontId="18" fillId="3" borderId="0" xfId="0" applyFont="1" applyFill="1" applyAlignment="1">
      <alignment horizontal="left" vertical="top" wrapText="1"/>
    </xf>
    <xf numFmtId="0" fontId="18" fillId="4" borderId="0" xfId="0" applyFont="1" applyFill="1" applyAlignment="1">
      <alignment horizontal="left" vertical="top" wrapText="1"/>
    </xf>
    <xf numFmtId="0" fontId="18" fillId="4" borderId="0" xfId="0" applyFont="1" applyFill="1" applyAlignment="1"/>
    <xf numFmtId="0" fontId="19" fillId="6" borderId="18" xfId="0" applyFont="1" applyFill="1" applyBorder="1" applyAlignment="1"/>
    <xf numFmtId="0" fontId="17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2" fillId="0" borderId="18" xfId="0" applyFont="1" applyBorder="1"/>
    <xf numFmtId="0" fontId="9" fillId="0" borderId="18" xfId="0" applyFont="1" applyBorder="1"/>
    <xf numFmtId="165" fontId="7" fillId="7" borderId="12" xfId="0" applyNumberFormat="1" applyFont="1" applyFill="1" applyBorder="1"/>
    <xf numFmtId="165" fontId="12" fillId="7" borderId="11" xfId="0" applyNumberFormat="1" applyFont="1" applyFill="1" applyBorder="1"/>
    <xf numFmtId="165" fontId="12" fillId="7" borderId="12" xfId="0" applyNumberFormat="1" applyFont="1" applyFill="1" applyBorder="1"/>
    <xf numFmtId="8" fontId="12" fillId="7" borderId="12" xfId="0" applyNumberFormat="1" applyFont="1" applyFill="1" applyBorder="1"/>
    <xf numFmtId="165" fontId="12" fillId="7" borderId="13" xfId="0" applyNumberFormat="1" applyFont="1" applyFill="1" applyBorder="1"/>
    <xf numFmtId="6" fontId="12" fillId="7" borderId="13" xfId="0" applyNumberFormat="1" applyFont="1" applyFill="1" applyBorder="1"/>
    <xf numFmtId="0" fontId="26" fillId="0" borderId="0" xfId="0" applyFont="1" applyFill="1" applyAlignment="1">
      <alignment vertical="center"/>
    </xf>
    <xf numFmtId="0" fontId="9" fillId="0" borderId="18" xfId="0" applyFont="1" applyBorder="1" applyAlignment="1">
      <alignment horizontal="left"/>
    </xf>
    <xf numFmtId="166" fontId="15" fillId="0" borderId="18" xfId="0" applyNumberFormat="1" applyFont="1" applyFill="1" applyBorder="1"/>
    <xf numFmtId="166" fontId="8" fillId="0" borderId="18" xfId="0" applyNumberFormat="1" applyFont="1" applyFill="1" applyBorder="1"/>
    <xf numFmtId="0" fontId="8" fillId="0" borderId="18" xfId="0" applyFont="1" applyBorder="1"/>
    <xf numFmtId="165" fontId="15" fillId="0" borderId="18" xfId="0" applyNumberFormat="1" applyFont="1" applyBorder="1"/>
    <xf numFmtId="165" fontId="8" fillId="0" borderId="18" xfId="0" applyNumberFormat="1" applyFont="1" applyBorder="1"/>
    <xf numFmtId="0" fontId="23" fillId="3" borderId="0" xfId="0" applyFont="1" applyFill="1" applyAlignment="1">
      <alignment horizontal="center" vertical="center" wrapText="1"/>
    </xf>
    <xf numFmtId="165" fontId="28" fillId="8" borderId="13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2" fillId="0" borderId="12" xfId="0" applyFont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0" fontId="24" fillId="3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9" fillId="0" borderId="13" xfId="0" applyFont="1" applyBorder="1" applyAlignment="1">
      <alignment horizontal="left"/>
    </xf>
    <xf numFmtId="0" fontId="2" fillId="0" borderId="13" xfId="0" applyFont="1" applyBorder="1"/>
    <xf numFmtId="0" fontId="6" fillId="0" borderId="10" xfId="0" applyFont="1" applyBorder="1" applyAlignment="1">
      <alignment horizontal="left"/>
    </xf>
    <xf numFmtId="0" fontId="2" fillId="0" borderId="10" xfId="0" applyFont="1" applyBorder="1"/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6">
    <cellStyle name="Hiperlink 2" xfId="5" xr:uid="{08434BC0-E970-424D-832B-F87C8532080F}"/>
    <cellStyle name="Moeda 2" xfId="2" xr:uid="{A71C239C-29CD-464E-BDCB-8FADAFCBDCCF}"/>
    <cellStyle name="Normal" xfId="0" builtinId="0"/>
    <cellStyle name="Normal 2" xfId="1" xr:uid="{8D372C7D-D587-6D47-B4FA-9094C148570D}"/>
    <cellStyle name="Porcentagem 2" xfId="3" xr:uid="{81669745-ED18-8D49-91F9-A34109A45496}"/>
    <cellStyle name="Vírgula 2" xfId="4" xr:uid="{66B44BBA-9A96-6C45-9344-725FA985C113}"/>
  </cellStyles>
  <dxfs count="1">
    <dxf>
      <font>
        <color theme="0"/>
      </font>
      <fill>
        <patternFill patternType="none"/>
      </fill>
    </dxf>
  </dxfs>
  <tableStyles count="0" defaultTableStyle="TableStyleMedium2" defaultPivotStyle="PivotStyleLight16"/>
  <colors>
    <mruColors>
      <color rgb="FF334444"/>
      <color rgb="FF11BB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creditas.com.br/emprestimo-online?utm_source=youtube&amp;utm_medium=influenciadores&amp;utm_campaign=primorico&amp;utm_content=10/10/19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hyperlink" Target="https://www.creditas.com.br/emprestimo-online?utm_source=youtube&amp;utm_medium=influenciadores&amp;utm_campaign=primorico&amp;utm_content=10/10/19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3" Type="http://schemas.openxmlformats.org/officeDocument/2006/relationships/hyperlink" Target="https://www.youtube.com/channel/UCt-q8pULaA9Fme4cVXcUAJw" TargetMode="External"/><Relationship Id="rId7" Type="http://schemas.openxmlformats.org/officeDocument/2006/relationships/hyperlink" Target="https://exponencial.creditas.com.br/" TargetMode="External"/><Relationship Id="rId12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https://www.instagram.com/creditasbr/" TargetMode="External"/><Relationship Id="rId6" Type="http://schemas.openxmlformats.org/officeDocument/2006/relationships/image" Target="../media/image7.png"/><Relationship Id="rId11" Type="http://schemas.openxmlformats.org/officeDocument/2006/relationships/hyperlink" Target="https://www.creditas.com.br/emprestimo-online?utm_source=youtube&amp;utm_medium=influenciadores&amp;utm_campaign=primorico&amp;utm_content=10/10/19" TargetMode="External"/><Relationship Id="rId5" Type="http://schemas.openxmlformats.org/officeDocument/2006/relationships/hyperlink" Target="https://www.facebook.com/creditasbr/" TargetMode="External"/><Relationship Id="rId10" Type="http://schemas.openxmlformats.org/officeDocument/2006/relationships/image" Target="../media/image9.png"/><Relationship Id="rId4" Type="http://schemas.openxmlformats.org/officeDocument/2006/relationships/image" Target="../media/image6.png"/><Relationship Id="rId9" Type="http://schemas.openxmlformats.org/officeDocument/2006/relationships/hyperlink" Target="http://www.oprimorico.com.br/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2.png"/><Relationship Id="rId3" Type="http://schemas.openxmlformats.org/officeDocument/2006/relationships/hyperlink" Target="https://www.youtube.com/channel/UCt-q8pULaA9Fme4cVXcUAJw" TargetMode="External"/><Relationship Id="rId7" Type="http://schemas.openxmlformats.org/officeDocument/2006/relationships/hyperlink" Target="https://www.creditas.com.br/emprestimo-online?utm_source=youtube&amp;utm_medium=influenciadores&amp;utm_campaign=primorico&amp;utm_content=10/10/19" TargetMode="External"/><Relationship Id="rId12" Type="http://schemas.openxmlformats.org/officeDocument/2006/relationships/hyperlink" Target="https://exponencial.creditas.com.br/" TargetMode="External"/><Relationship Id="rId2" Type="http://schemas.openxmlformats.org/officeDocument/2006/relationships/image" Target="../media/image5.png"/><Relationship Id="rId1" Type="http://schemas.openxmlformats.org/officeDocument/2006/relationships/hyperlink" Target="https://www.instagram.com/creditasbr/" TargetMode="External"/><Relationship Id="rId6" Type="http://schemas.openxmlformats.org/officeDocument/2006/relationships/image" Target="../media/image7.png"/><Relationship Id="rId11" Type="http://schemas.openxmlformats.org/officeDocument/2006/relationships/image" Target="../media/image9.png"/><Relationship Id="rId5" Type="http://schemas.openxmlformats.org/officeDocument/2006/relationships/hyperlink" Target="https://www.facebook.com/creditasbr/" TargetMode="External"/><Relationship Id="rId10" Type="http://schemas.openxmlformats.org/officeDocument/2006/relationships/hyperlink" Target="http://www.oprimorico.com.br/" TargetMode="External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7</xdr:row>
      <xdr:rowOff>114301</xdr:rowOff>
    </xdr:from>
    <xdr:to>
      <xdr:col>2</xdr:col>
      <xdr:colOff>45179</xdr:colOff>
      <xdr:row>7</xdr:row>
      <xdr:rowOff>863601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059D21-7A57-164C-BE0A-921FCCADF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5200" y="3111501"/>
          <a:ext cx="7182579" cy="74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548919</xdr:colOff>
      <xdr:row>30</xdr:row>
      <xdr:rowOff>0</xdr:rowOff>
    </xdr:to>
    <xdr:pic>
      <xdr:nvPicPr>
        <xdr:cNvPr id="10" name="Imagem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570082-F586-274A-A2F5-F5C886F43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0" y="6781800"/>
          <a:ext cx="7635519" cy="190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63504</xdr:colOff>
      <xdr:row>11</xdr:row>
      <xdr:rowOff>254000</xdr:rowOff>
    </xdr:from>
    <xdr:to>
      <xdr:col>2</xdr:col>
      <xdr:colOff>142658</xdr:colOff>
      <xdr:row>21</xdr:row>
      <xdr:rowOff>76200</xdr:rowOff>
    </xdr:to>
    <xdr:pic>
      <xdr:nvPicPr>
        <xdr:cNvPr id="11" name="Image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4B5DC-2598-5C45-96F3-AB1919E6A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9504" y="6553200"/>
          <a:ext cx="7356254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927100</xdr:colOff>
      <xdr:row>4</xdr:row>
      <xdr:rowOff>86600</xdr:rowOff>
    </xdr:from>
    <xdr:to>
      <xdr:col>2</xdr:col>
      <xdr:colOff>152400</xdr:colOff>
      <xdr:row>8</xdr:row>
      <xdr:rowOff>17221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92DC91-8233-0849-AAA3-B5687FFD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861300"/>
          <a:ext cx="7467600" cy="9085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923925</xdr:colOff>
      <xdr:row>1</xdr:row>
      <xdr:rowOff>47625</xdr:rowOff>
    </xdr:from>
    <xdr:ext cx="38100" cy="542925"/>
    <xdr:grpSp>
      <xdr:nvGrpSpPr>
        <xdr:cNvPr id="2" name="Shape 2">
          <a:extLst>
            <a:ext uri="{FF2B5EF4-FFF2-40B4-BE49-F238E27FC236}">
              <a16:creationId xmlns:a16="http://schemas.microsoft.com/office/drawing/2014/main" id="{692572C3-504F-8142-8C80-923C57C34A4B}"/>
            </a:ext>
          </a:extLst>
        </xdr:cNvPr>
        <xdr:cNvGrpSpPr/>
      </xdr:nvGrpSpPr>
      <xdr:grpSpPr>
        <a:xfrm>
          <a:off x="11668125" y="257175"/>
          <a:ext cx="38100" cy="542925"/>
          <a:chOff x="5346000" y="3508538"/>
          <a:chExt cx="0" cy="5429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66B0924-8BA9-A446-96F5-065F21DC8D2E}"/>
              </a:ext>
            </a:extLst>
          </xdr:cNvPr>
          <xdr:cNvCxnSpPr/>
        </xdr:nvCxnSpPr>
        <xdr:spPr>
          <a:xfrm>
            <a:off x="5346000" y="3508538"/>
            <a:ext cx="0" cy="542925"/>
          </a:xfrm>
          <a:prstGeom prst="straightConnector1">
            <a:avLst/>
          </a:prstGeom>
          <a:noFill/>
          <a:ln w="12700" cap="flat" cmpd="sng">
            <a:solidFill>
              <a:schemeClr val="l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869315</xdr:colOff>
      <xdr:row>61</xdr:row>
      <xdr:rowOff>43815</xdr:rowOff>
    </xdr:from>
    <xdr:ext cx="295275" cy="323850"/>
    <xdr:pic>
      <xdr:nvPicPr>
        <xdr:cNvPr id="4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0DD67D-C0FF-B148-9EBC-520296C6031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641715" y="11423015"/>
          <a:ext cx="29527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304252</xdr:colOff>
      <xdr:row>61</xdr:row>
      <xdr:rowOff>40608</xdr:rowOff>
    </xdr:from>
    <xdr:ext cx="304800" cy="323850"/>
    <xdr:pic>
      <xdr:nvPicPr>
        <xdr:cNvPr id="5" name="image2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A8D706-322F-3545-81AC-F27D53A2469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067252" y="11419808"/>
          <a:ext cx="30480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726440</xdr:colOff>
      <xdr:row>61</xdr:row>
      <xdr:rowOff>43815</xdr:rowOff>
    </xdr:from>
    <xdr:ext cx="295275" cy="323850"/>
    <xdr:pic>
      <xdr:nvPicPr>
        <xdr:cNvPr id="6" name="image5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AF6705-F199-4545-ADCB-A2ED44204933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489440" y="11423015"/>
          <a:ext cx="295275" cy="3238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637850</xdr:colOff>
      <xdr:row>1</xdr:row>
      <xdr:rowOff>148274</xdr:rowOff>
    </xdr:from>
    <xdr:to>
      <xdr:col>11</xdr:col>
      <xdr:colOff>573931</xdr:colOff>
      <xdr:row>3</xdr:row>
      <xdr:rowOff>57031</xdr:rowOff>
    </xdr:to>
    <xdr:pic>
      <xdr:nvPicPr>
        <xdr:cNvPr id="7" name="Imagem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79CA45-3EC4-044F-A0F1-2A7909703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10250" y="351474"/>
          <a:ext cx="2907881" cy="315157"/>
        </a:xfrm>
        <a:prstGeom prst="rect">
          <a:avLst/>
        </a:prstGeom>
      </xdr:spPr>
    </xdr:pic>
    <xdr:clientData/>
  </xdr:twoCellAnchor>
  <xdr:twoCellAnchor editAs="oneCell">
    <xdr:from>
      <xdr:col>12</xdr:col>
      <xdr:colOff>95849</xdr:colOff>
      <xdr:row>0</xdr:row>
      <xdr:rowOff>95850</xdr:rowOff>
    </xdr:from>
    <xdr:to>
      <xdr:col>14</xdr:col>
      <xdr:colOff>610057</xdr:colOff>
      <xdr:row>4</xdr:row>
      <xdr:rowOff>151762</xdr:rowOff>
    </xdr:to>
    <xdr:pic>
      <xdr:nvPicPr>
        <xdr:cNvPr id="8" name="Imagem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0841BB0-FE4E-FF45-A6CE-2A109A4B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30649" y="95850"/>
          <a:ext cx="2495408" cy="868712"/>
        </a:xfrm>
        <a:prstGeom prst="rect">
          <a:avLst/>
        </a:prstGeom>
      </xdr:spPr>
    </xdr:pic>
    <xdr:clientData/>
  </xdr:twoCellAnchor>
  <xdr:twoCellAnchor editAs="oneCell">
    <xdr:from>
      <xdr:col>4</xdr:col>
      <xdr:colOff>477607</xdr:colOff>
      <xdr:row>61</xdr:row>
      <xdr:rowOff>21710</xdr:rowOff>
    </xdr:from>
    <xdr:to>
      <xdr:col>7</xdr:col>
      <xdr:colOff>151966</xdr:colOff>
      <xdr:row>62</xdr:row>
      <xdr:rowOff>176111</xdr:rowOff>
    </xdr:to>
    <xdr:pic>
      <xdr:nvPicPr>
        <xdr:cNvPr id="9" name="Imagem 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DA0EC6F-B67E-644B-8706-986D4D7C4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87607" y="11400910"/>
          <a:ext cx="2646159" cy="357602"/>
        </a:xfrm>
        <a:prstGeom prst="rect">
          <a:avLst/>
        </a:prstGeom>
      </xdr:spPr>
    </xdr:pic>
    <xdr:clientData/>
  </xdr:twoCellAnchor>
  <xdr:twoCellAnchor editAs="oneCell">
    <xdr:from>
      <xdr:col>1</xdr:col>
      <xdr:colOff>523454</xdr:colOff>
      <xdr:row>61</xdr:row>
      <xdr:rowOff>7834</xdr:rowOff>
    </xdr:from>
    <xdr:to>
      <xdr:col>3</xdr:col>
      <xdr:colOff>54273</xdr:colOff>
      <xdr:row>62</xdr:row>
      <xdr:rowOff>150616</xdr:rowOff>
    </xdr:to>
    <xdr:pic>
      <xdr:nvPicPr>
        <xdr:cNvPr id="10" name="Imagem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993150B-4B5C-CA4B-9D0D-D3EC75F7F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0454" y="11387034"/>
          <a:ext cx="2134319" cy="345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337226</xdr:colOff>
      <xdr:row>1</xdr:row>
      <xdr:rowOff>64558</xdr:rowOff>
    </xdr:from>
    <xdr:ext cx="38100" cy="5429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6128426" y="274108"/>
          <a:ext cx="38100" cy="542925"/>
          <a:chOff x="5346000" y="3508538"/>
          <a:chExt cx="0" cy="5429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346000" y="3508538"/>
            <a:ext cx="0" cy="542925"/>
          </a:xfrm>
          <a:prstGeom prst="straightConnector1">
            <a:avLst/>
          </a:prstGeom>
          <a:noFill/>
          <a:ln w="12700" cap="flat" cmpd="sng">
            <a:solidFill>
              <a:schemeClr val="l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8</xdr:col>
      <xdr:colOff>869315</xdr:colOff>
      <xdr:row>58</xdr:row>
      <xdr:rowOff>43815</xdr:rowOff>
    </xdr:from>
    <xdr:ext cx="295275" cy="323850"/>
    <xdr:pic>
      <xdr:nvPicPr>
        <xdr:cNvPr id="4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646795" y="12439015"/>
          <a:ext cx="29527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304252</xdr:colOff>
      <xdr:row>58</xdr:row>
      <xdr:rowOff>40608</xdr:rowOff>
    </xdr:from>
    <xdr:ext cx="304800" cy="323850"/>
    <xdr:pic>
      <xdr:nvPicPr>
        <xdr:cNvPr id="5" name="image2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072332" y="12435808"/>
          <a:ext cx="30480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726440</xdr:colOff>
      <xdr:row>58</xdr:row>
      <xdr:rowOff>43815</xdr:rowOff>
    </xdr:from>
    <xdr:ext cx="295275" cy="323850"/>
    <xdr:pic>
      <xdr:nvPicPr>
        <xdr:cNvPr id="6" name="image5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494520" y="12439015"/>
          <a:ext cx="295275" cy="3238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477607</xdr:colOff>
      <xdr:row>58</xdr:row>
      <xdr:rowOff>21710</xdr:rowOff>
    </xdr:from>
    <xdr:to>
      <xdr:col>7</xdr:col>
      <xdr:colOff>151966</xdr:colOff>
      <xdr:row>59</xdr:row>
      <xdr:rowOff>176112</xdr:rowOff>
    </xdr:to>
    <xdr:pic>
      <xdr:nvPicPr>
        <xdr:cNvPr id="14" name="Imagem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C7CBBB8-986F-9B46-A9C0-13F231AB9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7607" y="12602308"/>
          <a:ext cx="2637692" cy="360642"/>
        </a:xfrm>
        <a:prstGeom prst="rect">
          <a:avLst/>
        </a:prstGeom>
      </xdr:spPr>
    </xdr:pic>
    <xdr:clientData/>
  </xdr:twoCellAnchor>
  <xdr:twoCellAnchor editAs="oneCell">
    <xdr:from>
      <xdr:col>1</xdr:col>
      <xdr:colOff>523454</xdr:colOff>
      <xdr:row>58</xdr:row>
      <xdr:rowOff>7834</xdr:rowOff>
    </xdr:from>
    <xdr:to>
      <xdr:col>3</xdr:col>
      <xdr:colOff>54273</xdr:colOff>
      <xdr:row>59</xdr:row>
      <xdr:rowOff>150617</xdr:rowOff>
    </xdr:to>
    <xdr:pic>
      <xdr:nvPicPr>
        <xdr:cNvPr id="15" name="Imagem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5ADC04-3A84-DE4D-AACC-ECB47EB28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3710" y="12588432"/>
          <a:ext cx="2135948" cy="349023"/>
        </a:xfrm>
        <a:prstGeom prst="rect">
          <a:avLst/>
        </a:prstGeom>
      </xdr:spPr>
    </xdr:pic>
    <xdr:clientData/>
  </xdr:twoCellAnchor>
  <xdr:twoCellAnchor editAs="oneCell">
    <xdr:from>
      <xdr:col>3</xdr:col>
      <xdr:colOff>788747</xdr:colOff>
      <xdr:row>0</xdr:row>
      <xdr:rowOff>112783</xdr:rowOff>
    </xdr:from>
    <xdr:to>
      <xdr:col>6</xdr:col>
      <xdr:colOff>209624</xdr:colOff>
      <xdr:row>4</xdr:row>
      <xdr:rowOff>168695</xdr:rowOff>
    </xdr:to>
    <xdr:pic>
      <xdr:nvPicPr>
        <xdr:cNvPr id="13" name="Imagem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9BEEDB7-8071-8A4B-983F-F1C057359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19247" y="112783"/>
          <a:ext cx="2481577" cy="868712"/>
        </a:xfrm>
        <a:prstGeom prst="rect">
          <a:avLst/>
        </a:prstGeom>
      </xdr:spPr>
    </xdr:pic>
    <xdr:clientData/>
  </xdr:twoCellAnchor>
  <xdr:twoCellAnchor editAs="oneCell">
    <xdr:from>
      <xdr:col>6</xdr:col>
      <xdr:colOff>628989</xdr:colOff>
      <xdr:row>1</xdr:row>
      <xdr:rowOff>39446</xdr:rowOff>
    </xdr:from>
    <xdr:to>
      <xdr:col>13</xdr:col>
      <xdr:colOff>564812</xdr:colOff>
      <xdr:row>4</xdr:row>
      <xdr:rowOff>37671</xdr:rowOff>
    </xdr:to>
    <xdr:pic>
      <xdr:nvPicPr>
        <xdr:cNvPr id="11" name="Imagem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765948-6775-7443-B1CB-DA53FEE07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20189" y="242646"/>
          <a:ext cx="6870023" cy="60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0710-0E12-1D41-83AA-2F477EE9AF38}">
  <sheetPr>
    <tabColor rgb="FF334444"/>
    <outlinePr summaryBelow="0" summaryRight="0"/>
  </sheetPr>
  <dimension ref="A4:B28"/>
  <sheetViews>
    <sheetView tabSelected="1" zoomScaleNormal="100" workbookViewId="0">
      <selection activeCell="G23" sqref="G23"/>
    </sheetView>
  </sheetViews>
  <sheetFormatPr defaultColWidth="12.6640625" defaultRowHeight="15" customHeight="1" x14ac:dyDescent="0.3"/>
  <cols>
    <col min="1" max="1" width="12.6640625" style="32"/>
    <col min="2" max="2" width="93" style="32" customWidth="1"/>
    <col min="3" max="16384" width="12.6640625" style="32"/>
  </cols>
  <sheetData>
    <row r="4" spans="2:2" ht="14" x14ac:dyDescent="0.3"/>
    <row r="7" spans="2:2" ht="14" x14ac:dyDescent="0.3"/>
    <row r="8" spans="2:2" ht="76" customHeight="1" x14ac:dyDescent="0.3">
      <c r="B8" s="40"/>
    </row>
    <row r="9" spans="2:2" ht="16" customHeight="1" x14ac:dyDescent="0.3"/>
    <row r="10" spans="2:2" ht="22.5" x14ac:dyDescent="0.3">
      <c r="B10" s="36" t="s">
        <v>54</v>
      </c>
    </row>
    <row r="11" spans="2:2" ht="15" customHeight="1" x14ac:dyDescent="0.3">
      <c r="B11" s="41"/>
    </row>
    <row r="12" spans="2:2" ht="14" x14ac:dyDescent="0.3">
      <c r="B12" s="41"/>
    </row>
    <row r="13" spans="2:2" ht="45" x14ac:dyDescent="0.3">
      <c r="B13" s="36" t="s">
        <v>55</v>
      </c>
    </row>
    <row r="28" spans="1:1" ht="15" customHeight="1" x14ac:dyDescent="0.3">
      <c r="A28" s="3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BB77"/>
    <outlinePr summaryBelow="0" summaryRight="0"/>
  </sheetPr>
  <dimension ref="A2:B27"/>
  <sheetViews>
    <sheetView topLeftCell="A13" zoomScaleNormal="100" workbookViewId="0">
      <selection activeCell="F14" sqref="F14"/>
    </sheetView>
  </sheetViews>
  <sheetFormatPr defaultColWidth="12.6640625" defaultRowHeight="15" customHeight="1" x14ac:dyDescent="0.3"/>
  <cols>
    <col min="1" max="1" width="12.6640625" style="33"/>
    <col min="2" max="2" width="95.5" style="33" customWidth="1"/>
    <col min="3" max="16384" width="12.6640625" style="33"/>
  </cols>
  <sheetData>
    <row r="2" spans="2:2" ht="16" customHeight="1" x14ac:dyDescent="0.3"/>
    <row r="5" spans="2:2" ht="14" x14ac:dyDescent="0.3"/>
    <row r="6" spans="2:2" ht="32.5" x14ac:dyDescent="0.65">
      <c r="B6" s="34"/>
    </row>
    <row r="9" spans="2:2" ht="158" x14ac:dyDescent="0.3">
      <c r="B9" s="37" t="s">
        <v>56</v>
      </c>
    </row>
    <row r="11" spans="2:2" ht="14" x14ac:dyDescent="0.3"/>
    <row r="12" spans="2:2" ht="22.5" x14ac:dyDescent="0.45">
      <c r="B12" s="38"/>
    </row>
    <row r="27" spans="1:1" ht="15" customHeight="1" x14ac:dyDescent="0.3">
      <c r="A27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A6FA-B02D-DE44-B13B-927A3FC0DEAF}">
  <sheetPr>
    <tabColor rgb="FF334444"/>
  </sheetPr>
  <dimension ref="A1:Z998"/>
  <sheetViews>
    <sheetView showGridLines="0" topLeftCell="A58" zoomScaleNormal="100" workbookViewId="0">
      <selection activeCell="F67" sqref="F67"/>
    </sheetView>
  </sheetViews>
  <sheetFormatPr defaultColWidth="12.6640625" defaultRowHeight="15" customHeight="1" x14ac:dyDescent="0.3"/>
  <cols>
    <col min="1" max="1" width="1.6640625" style="31" customWidth="1"/>
    <col min="2" max="2" width="7.6640625" style="31" customWidth="1"/>
    <col min="3" max="3" width="26.5" style="31" customWidth="1"/>
    <col min="4" max="4" width="14.1640625" style="31" customWidth="1"/>
    <col min="5" max="15" width="13" style="31" customWidth="1"/>
    <col min="16" max="26" width="7.6640625" style="31" customWidth="1"/>
    <col min="27" max="16384" width="12.6640625" style="31"/>
  </cols>
  <sheetData>
    <row r="1" spans="1:26" ht="16.5" customHeight="1" x14ac:dyDescent="0.3">
      <c r="B1" s="73" t="s">
        <v>62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50"/>
      <c r="Q1" s="50"/>
      <c r="R1" s="50"/>
      <c r="S1" s="50"/>
    </row>
    <row r="2" spans="1:26" ht="16.5" customHeight="1" x14ac:dyDescent="0.3"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50"/>
      <c r="Q2" s="50"/>
      <c r="R2" s="50"/>
      <c r="S2" s="50"/>
    </row>
    <row r="3" spans="1:26" ht="16.5" customHeight="1" x14ac:dyDescent="0.3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50"/>
      <c r="Q3" s="50"/>
      <c r="R3" s="50"/>
      <c r="S3" s="50"/>
    </row>
    <row r="4" spans="1:26" ht="16.5" customHeight="1" x14ac:dyDescent="0.3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50"/>
      <c r="Q4" s="50"/>
      <c r="R4" s="50"/>
      <c r="S4" s="50"/>
    </row>
    <row r="5" spans="1:26" ht="16.5" customHeight="1" x14ac:dyDescent="0.3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  <c r="P5" s="50"/>
      <c r="Q5" s="50"/>
      <c r="R5" s="50"/>
      <c r="S5" s="50"/>
    </row>
    <row r="6" spans="1:26" ht="16.5" customHeight="1" x14ac:dyDescent="0.35">
      <c r="B6" s="61" t="s">
        <v>0</v>
      </c>
      <c r="C6" s="6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4" t="s">
        <v>60</v>
      </c>
      <c r="Q6" s="64"/>
      <c r="R6" s="65" t="s">
        <v>57</v>
      </c>
      <c r="S6" s="65"/>
    </row>
    <row r="7" spans="1:26" ht="16.5" customHeight="1" x14ac:dyDescent="0.35">
      <c r="B7" s="63"/>
      <c r="C7" s="63"/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4" t="s">
        <v>10</v>
      </c>
      <c r="N7" s="4" t="s">
        <v>11</v>
      </c>
      <c r="O7" s="4" t="s">
        <v>12</v>
      </c>
      <c r="P7" s="64"/>
      <c r="Q7" s="64"/>
      <c r="R7" s="65"/>
      <c r="S7" s="65"/>
    </row>
    <row r="8" spans="1:26" ht="16.5" customHeight="1" x14ac:dyDescent="0.3">
      <c r="B8" s="69" t="s">
        <v>13</v>
      </c>
      <c r="C8" s="70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64"/>
      <c r="Q8" s="64"/>
      <c r="R8" s="65"/>
      <c r="S8" s="65"/>
    </row>
    <row r="9" spans="1:26" ht="16.5" customHeight="1" x14ac:dyDescent="0.3">
      <c r="B9" s="59" t="s">
        <v>14</v>
      </c>
      <c r="C9" s="60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64"/>
      <c r="Q9" s="64"/>
      <c r="R9" s="65"/>
      <c r="S9" s="65"/>
    </row>
    <row r="10" spans="1:26" ht="16.5" customHeight="1" x14ac:dyDescent="0.3">
      <c r="B10" s="59" t="s">
        <v>15</v>
      </c>
      <c r="C10" s="60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64"/>
      <c r="Q10" s="64"/>
      <c r="R10" s="65"/>
      <c r="S10" s="65"/>
    </row>
    <row r="11" spans="1:26" ht="16.5" customHeight="1" x14ac:dyDescent="0.3">
      <c r="B11" s="59" t="s">
        <v>16</v>
      </c>
      <c r="C11" s="60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64"/>
      <c r="Q11" s="64"/>
      <c r="R11" s="65"/>
      <c r="S11" s="65"/>
    </row>
    <row r="12" spans="1:26" ht="16.5" customHeight="1" x14ac:dyDescent="0.35">
      <c r="A12" s="7"/>
      <c r="B12" s="8" t="s">
        <v>17</v>
      </c>
      <c r="C12" s="9"/>
      <c r="D12" s="58" t="s">
        <v>65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4"/>
      <c r="Q12" s="64"/>
      <c r="R12" s="65"/>
      <c r="S12" s="65"/>
      <c r="T12" s="7"/>
      <c r="U12" s="7"/>
      <c r="V12" s="7"/>
      <c r="W12" s="7"/>
      <c r="X12" s="7"/>
      <c r="Y12" s="7"/>
      <c r="Z12" s="7"/>
    </row>
    <row r="13" spans="1:26" ht="16.5" customHeight="1" x14ac:dyDescent="0.35"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26" ht="16.5" customHeight="1" x14ac:dyDescent="0.35">
      <c r="B14" s="71" t="s">
        <v>18</v>
      </c>
      <c r="C14" s="71"/>
      <c r="D14" s="7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26" ht="16.5" customHeight="1" x14ac:dyDescent="0.35">
      <c r="B15" s="72"/>
      <c r="C15" s="72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64" t="s">
        <v>61</v>
      </c>
      <c r="Q15" s="64"/>
      <c r="R15" s="65" t="s">
        <v>58</v>
      </c>
      <c r="S15" s="65"/>
    </row>
    <row r="16" spans="1:26" ht="16.5" customHeight="1" x14ac:dyDescent="0.3">
      <c r="B16" s="69" t="s">
        <v>19</v>
      </c>
      <c r="C16" s="70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64"/>
      <c r="Q16" s="64"/>
      <c r="R16" s="65"/>
      <c r="S16" s="65"/>
    </row>
    <row r="17" spans="1:26" ht="16.5" customHeight="1" x14ac:dyDescent="0.3">
      <c r="B17" s="59" t="s">
        <v>20</v>
      </c>
      <c r="C17" s="60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64"/>
      <c r="Q17" s="64"/>
      <c r="R17" s="65"/>
      <c r="S17" s="65"/>
    </row>
    <row r="18" spans="1:26" ht="16.5" customHeight="1" x14ac:dyDescent="0.3">
      <c r="B18" s="59" t="s">
        <v>21</v>
      </c>
      <c r="C18" s="60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64"/>
      <c r="Q18" s="64"/>
      <c r="R18" s="65"/>
      <c r="S18" s="65"/>
    </row>
    <row r="19" spans="1:26" ht="16.5" customHeight="1" x14ac:dyDescent="0.3">
      <c r="B19" s="59" t="s">
        <v>22</v>
      </c>
      <c r="C19" s="60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64"/>
      <c r="Q19" s="64"/>
      <c r="R19" s="65"/>
      <c r="S19" s="65"/>
    </row>
    <row r="20" spans="1:26" ht="16.5" customHeight="1" x14ac:dyDescent="0.3">
      <c r="B20" s="59" t="s">
        <v>23</v>
      </c>
      <c r="C20" s="60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64"/>
      <c r="Q20" s="64"/>
      <c r="R20" s="65"/>
      <c r="S20" s="65"/>
    </row>
    <row r="21" spans="1:26" ht="16.5" customHeight="1" x14ac:dyDescent="0.3">
      <c r="B21" s="59" t="s">
        <v>24</v>
      </c>
      <c r="C21" s="60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64"/>
      <c r="Q21" s="64"/>
      <c r="R21" s="65"/>
      <c r="S21" s="65"/>
    </row>
    <row r="22" spans="1:26" ht="16.5" customHeight="1" x14ac:dyDescent="0.3">
      <c r="B22" s="59" t="s">
        <v>25</v>
      </c>
      <c r="C22" s="60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64"/>
      <c r="Q22" s="64"/>
      <c r="R22" s="65"/>
      <c r="S22" s="65"/>
    </row>
    <row r="23" spans="1:26" ht="16.5" customHeight="1" x14ac:dyDescent="0.3">
      <c r="B23" s="59" t="s">
        <v>15</v>
      </c>
      <c r="C23" s="60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64"/>
      <c r="Q23" s="64"/>
      <c r="R23" s="65"/>
      <c r="S23" s="65"/>
    </row>
    <row r="24" spans="1:26" ht="16.5" customHeight="1" x14ac:dyDescent="0.3">
      <c r="B24" s="59" t="s">
        <v>26</v>
      </c>
      <c r="C24" s="60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64"/>
      <c r="Q24" s="64"/>
      <c r="R24" s="65"/>
      <c r="S24" s="65"/>
    </row>
    <row r="25" spans="1:26" ht="16.5" customHeight="1" x14ac:dyDescent="0.3">
      <c r="B25" s="59" t="s">
        <v>27</v>
      </c>
      <c r="C25" s="60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64"/>
      <c r="Q25" s="64"/>
      <c r="R25" s="65"/>
      <c r="S25" s="65"/>
    </row>
    <row r="26" spans="1:26" ht="16.5" customHeight="1" x14ac:dyDescent="0.3">
      <c r="B26" s="59" t="s">
        <v>28</v>
      </c>
      <c r="C26" s="60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64"/>
      <c r="Q26" s="64"/>
      <c r="R26" s="65"/>
      <c r="S26" s="65"/>
    </row>
    <row r="27" spans="1:26" ht="16.5" customHeight="1" x14ac:dyDescent="0.3">
      <c r="B27" s="59" t="s">
        <v>29</v>
      </c>
      <c r="C27" s="60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4"/>
      <c r="Q27" s="64"/>
      <c r="R27" s="65"/>
      <c r="S27" s="65"/>
    </row>
    <row r="28" spans="1:26" ht="16.5" customHeight="1" x14ac:dyDescent="0.3">
      <c r="B28" s="59" t="s">
        <v>30</v>
      </c>
      <c r="C28" s="60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64"/>
      <c r="Q28" s="64"/>
      <c r="R28" s="65"/>
      <c r="S28" s="65"/>
    </row>
    <row r="29" spans="1:26" ht="16.5" customHeight="1" x14ac:dyDescent="0.3">
      <c r="B29" s="59" t="s">
        <v>31</v>
      </c>
      <c r="C29" s="60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64"/>
      <c r="Q29" s="64"/>
      <c r="R29" s="65"/>
      <c r="S29" s="65"/>
    </row>
    <row r="30" spans="1:26" ht="16.5" customHeight="1" x14ac:dyDescent="0.3">
      <c r="B30" s="59" t="s">
        <v>32</v>
      </c>
      <c r="C30" s="60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64"/>
      <c r="Q30" s="64"/>
      <c r="R30" s="65"/>
      <c r="S30" s="65"/>
    </row>
    <row r="31" spans="1:26" ht="16.5" customHeight="1" x14ac:dyDescent="0.35">
      <c r="A31" s="7"/>
      <c r="B31" s="67" t="s">
        <v>33</v>
      </c>
      <c r="C31" s="68"/>
      <c r="D31" s="58" t="s">
        <v>65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4"/>
      <c r="Q31" s="64"/>
      <c r="R31" s="65"/>
      <c r="S31" s="65"/>
      <c r="T31" s="7"/>
      <c r="U31" s="7"/>
      <c r="V31" s="7"/>
      <c r="W31" s="7"/>
      <c r="X31" s="7"/>
      <c r="Y31" s="7"/>
      <c r="Z31" s="7"/>
    </row>
    <row r="32" spans="1:26" ht="16.5" hidden="1" customHeight="1" x14ac:dyDescent="0.35">
      <c r="B32" s="16"/>
      <c r="C32" s="11" t="s">
        <v>34</v>
      </c>
      <c r="D32" s="15">
        <f>SUM(D17:D31)-23</f>
        <v>-23</v>
      </c>
      <c r="E32" s="17" t="e">
        <f>E31/E12</f>
        <v>#DIV/0!</v>
      </c>
      <c r="F32" s="17"/>
      <c r="G32" s="17" t="e">
        <f t="shared" ref="G32:O32" si="0">G31/G12</f>
        <v>#DIV/0!</v>
      </c>
      <c r="H32" s="17" t="e">
        <f t="shared" si="0"/>
        <v>#DIV/0!</v>
      </c>
      <c r="I32" s="17" t="e">
        <f t="shared" si="0"/>
        <v>#DIV/0!</v>
      </c>
      <c r="J32" s="17" t="e">
        <f t="shared" si="0"/>
        <v>#DIV/0!</v>
      </c>
      <c r="K32" s="17" t="e">
        <f t="shared" si="0"/>
        <v>#DIV/0!</v>
      </c>
      <c r="L32" s="17" t="e">
        <f t="shared" si="0"/>
        <v>#DIV/0!</v>
      </c>
      <c r="M32" s="17" t="e">
        <f t="shared" si="0"/>
        <v>#DIV/0!</v>
      </c>
      <c r="N32" s="17" t="e">
        <f t="shared" si="0"/>
        <v>#DIV/0!</v>
      </c>
      <c r="O32" s="17" t="e">
        <f t="shared" si="0"/>
        <v>#DIV/0!</v>
      </c>
    </row>
    <row r="33" spans="1:26" ht="16.5" customHeight="1" x14ac:dyDescent="0.35">
      <c r="B33" s="11"/>
      <c r="C33" s="18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26" ht="16.5" customHeight="1" x14ac:dyDescent="0.35">
      <c r="B34" s="71" t="s">
        <v>35</v>
      </c>
      <c r="C34" s="71"/>
      <c r="D34" s="7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26" ht="16.5" customHeight="1" x14ac:dyDescent="0.35">
      <c r="B35" s="72"/>
      <c r="C35" s="72"/>
      <c r="D35" s="7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66" t="s">
        <v>59</v>
      </c>
      <c r="Q35" s="66"/>
    </row>
    <row r="36" spans="1:26" ht="16.5" customHeight="1" x14ac:dyDescent="0.3">
      <c r="B36" s="69" t="s">
        <v>36</v>
      </c>
      <c r="C36" s="70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66"/>
      <c r="Q36" s="66"/>
    </row>
    <row r="37" spans="1:26" ht="16.5" customHeight="1" x14ac:dyDescent="0.3">
      <c r="B37" s="59" t="s">
        <v>37</v>
      </c>
      <c r="C37" s="60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66"/>
      <c r="Q37" s="66"/>
    </row>
    <row r="38" spans="1:26" ht="16.5" customHeight="1" x14ac:dyDescent="0.3">
      <c r="B38" s="59" t="s">
        <v>38</v>
      </c>
      <c r="C38" s="60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66"/>
      <c r="Q38" s="66"/>
    </row>
    <row r="39" spans="1:26" ht="16.5" customHeight="1" x14ac:dyDescent="0.3">
      <c r="B39" s="59" t="s">
        <v>39</v>
      </c>
      <c r="C39" s="60"/>
      <c r="D39" s="45"/>
      <c r="E39" s="46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66"/>
      <c r="Q39" s="66"/>
    </row>
    <row r="40" spans="1:26" ht="16.5" customHeight="1" x14ac:dyDescent="0.3">
      <c r="B40" s="59" t="s">
        <v>40</v>
      </c>
      <c r="C40" s="60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66"/>
      <c r="Q40" s="66"/>
    </row>
    <row r="41" spans="1:26" ht="16.5" customHeight="1" x14ac:dyDescent="0.3">
      <c r="B41" s="59" t="s">
        <v>41</v>
      </c>
      <c r="C41" s="60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66"/>
      <c r="Q41" s="66"/>
    </row>
    <row r="42" spans="1:26" ht="16.5" customHeight="1" x14ac:dyDescent="0.3">
      <c r="B42" s="59" t="s">
        <v>42</v>
      </c>
      <c r="C42" s="60"/>
      <c r="D42" s="45"/>
      <c r="E42" s="48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66"/>
      <c r="Q42" s="66"/>
    </row>
    <row r="43" spans="1:26" ht="16.5" customHeight="1" x14ac:dyDescent="0.3">
      <c r="B43" s="59" t="s">
        <v>43</v>
      </c>
      <c r="C43" s="60"/>
      <c r="D43" s="45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66"/>
      <c r="Q43" s="66"/>
    </row>
    <row r="44" spans="1:26" ht="16.5" customHeight="1" x14ac:dyDescent="0.3">
      <c r="B44" s="59" t="s">
        <v>44</v>
      </c>
      <c r="C44" s="60"/>
      <c r="D44" s="45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66"/>
      <c r="Q44" s="66"/>
    </row>
    <row r="45" spans="1:26" ht="16.5" customHeight="1" x14ac:dyDescent="0.35">
      <c r="A45" s="7"/>
      <c r="B45" s="67" t="s">
        <v>45</v>
      </c>
      <c r="C45" s="68"/>
      <c r="D45" s="58" t="s">
        <v>65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6"/>
      <c r="Q45" s="66"/>
      <c r="R45" s="7"/>
      <c r="S45" s="7"/>
      <c r="T45" s="7"/>
      <c r="U45" s="7"/>
      <c r="V45" s="7"/>
      <c r="W45" s="7"/>
      <c r="X45" s="7"/>
      <c r="Y45" s="7"/>
      <c r="Z45" s="7"/>
    </row>
    <row r="46" spans="1:26" ht="58" customHeight="1" x14ac:dyDescent="0.35">
      <c r="A46" s="7"/>
      <c r="B46" s="57" t="s">
        <v>63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R46" s="7"/>
      <c r="S46" s="7"/>
      <c r="T46" s="7"/>
      <c r="U46" s="7"/>
      <c r="V46" s="7"/>
      <c r="W46" s="7"/>
      <c r="X46" s="7"/>
      <c r="Y46" s="7"/>
      <c r="Z46" s="7"/>
    </row>
    <row r="47" spans="1:26" ht="14.5" x14ac:dyDescent="0.35">
      <c r="A47" s="7"/>
      <c r="B47" s="51"/>
      <c r="C47" s="42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R47" s="7"/>
      <c r="S47" s="7"/>
      <c r="T47" s="7"/>
      <c r="U47" s="7"/>
      <c r="V47" s="7"/>
      <c r="W47" s="7"/>
      <c r="X47" s="7"/>
      <c r="Y47" s="7"/>
      <c r="Z47" s="7"/>
    </row>
    <row r="48" spans="1:26" ht="1" customHeight="1" x14ac:dyDescent="0.35">
      <c r="A48" s="7"/>
      <c r="B48" s="51"/>
      <c r="C48" s="42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R48" s="7"/>
      <c r="S48" s="7"/>
      <c r="T48" s="7"/>
      <c r="U48" s="7"/>
      <c r="V48" s="7"/>
      <c r="W48" s="7"/>
      <c r="X48" s="7"/>
      <c r="Y48" s="7"/>
      <c r="Z48" s="7"/>
    </row>
    <row r="49" spans="2:15" ht="1" customHeight="1" x14ac:dyDescent="0.35">
      <c r="B49" s="16"/>
      <c r="C49" s="11" t="s">
        <v>46</v>
      </c>
      <c r="D49" s="17" t="e">
        <f>D45/D12</f>
        <v>#VALUE!</v>
      </c>
      <c r="E49" s="17" t="e">
        <f>E45/E12</f>
        <v>#DIV/0!</v>
      </c>
      <c r="F49" s="17"/>
      <c r="G49" s="17" t="e">
        <f t="shared" ref="G49:O49" si="1">G45/G12</f>
        <v>#DIV/0!</v>
      </c>
      <c r="H49" s="17" t="e">
        <f t="shared" si="1"/>
        <v>#DIV/0!</v>
      </c>
      <c r="I49" s="17" t="e">
        <f t="shared" si="1"/>
        <v>#DIV/0!</v>
      </c>
      <c r="J49" s="17" t="e">
        <f t="shared" si="1"/>
        <v>#DIV/0!</v>
      </c>
      <c r="K49" s="17" t="e">
        <f t="shared" si="1"/>
        <v>#DIV/0!</v>
      </c>
      <c r="L49" s="17" t="e">
        <f t="shared" si="1"/>
        <v>#DIV/0!</v>
      </c>
      <c r="M49" s="17" t="e">
        <f t="shared" si="1"/>
        <v>#DIV/0!</v>
      </c>
      <c r="N49" s="17" t="e">
        <f t="shared" si="1"/>
        <v>#DIV/0!</v>
      </c>
      <c r="O49" s="17" t="e">
        <f t="shared" si="1"/>
        <v>#DIV/0!</v>
      </c>
    </row>
    <row r="50" spans="2:15" ht="1" customHeight="1" x14ac:dyDescent="0.35">
      <c r="B50" s="61" t="s">
        <v>47</v>
      </c>
      <c r="C50" s="6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2:15" ht="16.5" customHeight="1" x14ac:dyDescent="0.35">
      <c r="B51" s="63"/>
      <c r="C51" s="6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2:15" ht="16.5" customHeight="1" x14ac:dyDescent="0.3">
      <c r="B52" s="59" t="s">
        <v>48</v>
      </c>
      <c r="C52" s="60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</row>
    <row r="53" spans="2:15" ht="16.5" customHeight="1" x14ac:dyDescent="0.3">
      <c r="B53" s="59" t="s">
        <v>49</v>
      </c>
      <c r="C53" s="60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  <row r="54" spans="2:15" ht="16.5" customHeight="1" x14ac:dyDescent="0.3">
      <c r="B54" s="59" t="s">
        <v>50</v>
      </c>
      <c r="C54" s="60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</row>
    <row r="55" spans="2:15" ht="16.5" customHeight="1" x14ac:dyDescent="0.3">
      <c r="B55" s="59" t="s">
        <v>51</v>
      </c>
      <c r="C55" s="60"/>
      <c r="D55" s="58" t="s">
        <v>65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spans="2:15" ht="16.5" customHeight="1" x14ac:dyDescent="0.3">
      <c r="B56" s="59" t="s">
        <v>52</v>
      </c>
      <c r="C56" s="60"/>
      <c r="D56" s="58" t="s">
        <v>65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spans="2:15" ht="16.5" customHeight="1" x14ac:dyDescent="0.35">
      <c r="B57" s="8" t="s">
        <v>53</v>
      </c>
      <c r="C57" s="27"/>
      <c r="D57" s="58" t="s">
        <v>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spans="2:15" ht="16.5" customHeight="1" x14ac:dyDescent="0.35">
      <c r="B58" s="43"/>
      <c r="C58" s="54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spans="2:15" ht="83" customHeight="1" x14ac:dyDescent="0.3">
      <c r="B59" s="57" t="s">
        <v>64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</row>
    <row r="60" spans="2:15" ht="16.5" customHeight="1" x14ac:dyDescent="0.3"/>
    <row r="61" spans="2:15" ht="16.5" customHeight="1" x14ac:dyDescent="0.3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2:15" ht="16.5" customHeight="1" x14ac:dyDescent="0.3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2:15" ht="16.5" customHeight="1" x14ac:dyDescent="0.35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2:15" ht="16.5" customHeight="1" x14ac:dyDescent="0.3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53">
    <mergeCell ref="B20:C20"/>
    <mergeCell ref="B1:O5"/>
    <mergeCell ref="B6:C7"/>
    <mergeCell ref="B8:C8"/>
    <mergeCell ref="B9:C9"/>
    <mergeCell ref="B10:C10"/>
    <mergeCell ref="B11:C11"/>
    <mergeCell ref="B14:D15"/>
    <mergeCell ref="B16:C16"/>
    <mergeCell ref="B17:C17"/>
    <mergeCell ref="B18:C18"/>
    <mergeCell ref="B19:C19"/>
    <mergeCell ref="B30:C30"/>
    <mergeCell ref="B31:C31"/>
    <mergeCell ref="B34:D35"/>
    <mergeCell ref="B21:C21"/>
    <mergeCell ref="B22:C22"/>
    <mergeCell ref="B23:C23"/>
    <mergeCell ref="B24:C24"/>
    <mergeCell ref="B25:C25"/>
    <mergeCell ref="B26:C26"/>
    <mergeCell ref="P6:Q12"/>
    <mergeCell ref="P15:Q31"/>
    <mergeCell ref="B46:O46"/>
    <mergeCell ref="R6:S12"/>
    <mergeCell ref="R15:S31"/>
    <mergeCell ref="P35:Q45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41:C41"/>
    <mergeCell ref="B59:O59"/>
    <mergeCell ref="D12:O12"/>
    <mergeCell ref="D31:O31"/>
    <mergeCell ref="D45:O45"/>
    <mergeCell ref="D55:O55"/>
    <mergeCell ref="D56:O56"/>
    <mergeCell ref="D57:O57"/>
    <mergeCell ref="B53:C53"/>
    <mergeCell ref="B54:C54"/>
    <mergeCell ref="B55:C55"/>
    <mergeCell ref="B56:C56"/>
    <mergeCell ref="B50:C51"/>
    <mergeCell ref="B52:C52"/>
    <mergeCell ref="B27:C27"/>
    <mergeCell ref="B28:C28"/>
    <mergeCell ref="B29:C29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1BB77"/>
  </sheetPr>
  <dimension ref="A1:Z995"/>
  <sheetViews>
    <sheetView showGridLines="0" topLeftCell="A50" zoomScaleNormal="100" workbookViewId="0">
      <selection activeCell="K6" sqref="K6:L6"/>
    </sheetView>
  </sheetViews>
  <sheetFormatPr defaultColWidth="12.6640625" defaultRowHeight="15" customHeight="1" x14ac:dyDescent="0.3"/>
  <cols>
    <col min="1" max="1" width="1.6640625" customWidth="1"/>
    <col min="2" max="2" width="7.6640625" customWidth="1"/>
    <col min="3" max="3" width="26.5" customWidth="1"/>
    <col min="4" max="4" width="14.1640625" customWidth="1"/>
    <col min="5" max="15" width="13" customWidth="1"/>
    <col min="16" max="26" width="7.6640625" customWidth="1"/>
  </cols>
  <sheetData>
    <row r="1" spans="1:26" ht="16.5" customHeight="1" x14ac:dyDescent="0.35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1"/>
      <c r="Q1" s="1"/>
      <c r="R1" s="1"/>
      <c r="S1" s="1"/>
    </row>
    <row r="2" spans="1:26" ht="16.5" customHeight="1" x14ac:dyDescent="0.35"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1"/>
      <c r="Q2" s="1"/>
      <c r="R2" s="1"/>
      <c r="S2" s="1"/>
    </row>
    <row r="3" spans="1:26" ht="16.5" customHeight="1" x14ac:dyDescent="0.35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7"/>
      <c r="P3" s="1"/>
      <c r="Q3" s="1"/>
      <c r="R3" s="1"/>
      <c r="S3" s="1"/>
    </row>
    <row r="4" spans="1:26" ht="16.5" customHeight="1" x14ac:dyDescent="0.35"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7"/>
      <c r="P4" s="1"/>
      <c r="Q4" s="1"/>
      <c r="R4" s="1"/>
      <c r="S4" s="1"/>
    </row>
    <row r="5" spans="1:26" ht="16.5" customHeight="1" x14ac:dyDescent="0.35"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  <c r="P5" s="1"/>
      <c r="Q5" s="1"/>
      <c r="R5" s="1"/>
      <c r="S5" s="1"/>
    </row>
    <row r="6" spans="1:26" ht="16.5" customHeight="1" x14ac:dyDescent="0.35">
      <c r="B6" s="61" t="s">
        <v>0</v>
      </c>
      <c r="C6" s="6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6" ht="16.5" customHeight="1" x14ac:dyDescent="0.35">
      <c r="B7" s="63"/>
      <c r="C7" s="63"/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4" t="s">
        <v>10</v>
      </c>
      <c r="N7" s="4" t="s">
        <v>11</v>
      </c>
      <c r="O7" s="4" t="s">
        <v>12</v>
      </c>
    </row>
    <row r="8" spans="1:26" ht="16.5" customHeight="1" x14ac:dyDescent="0.3">
      <c r="B8" s="69" t="s">
        <v>13</v>
      </c>
      <c r="C8" s="70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26" ht="16.5" customHeight="1" x14ac:dyDescent="0.3">
      <c r="B9" s="59" t="s">
        <v>14</v>
      </c>
      <c r="C9" s="6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26" ht="16.5" customHeight="1" x14ac:dyDescent="0.3">
      <c r="B10" s="59" t="s">
        <v>15</v>
      </c>
      <c r="C10" s="6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6" ht="16.5" customHeight="1" x14ac:dyDescent="0.3">
      <c r="B11" s="59" t="s">
        <v>16</v>
      </c>
      <c r="C11" s="6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26" ht="16.5" customHeight="1" x14ac:dyDescent="0.35">
      <c r="A12" s="7"/>
      <c r="B12" s="8" t="s">
        <v>17</v>
      </c>
      <c r="C12" s="9"/>
      <c r="D12" s="10">
        <f t="shared" ref="D12:O12" si="0">SUM(D8:D11)-D10</f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 x14ac:dyDescent="0.35"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26" ht="16.5" customHeight="1" x14ac:dyDescent="0.35">
      <c r="B14" s="71" t="s">
        <v>18</v>
      </c>
      <c r="C14" s="71"/>
      <c r="D14" s="7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26" ht="16.5" customHeight="1" x14ac:dyDescent="0.35">
      <c r="B15" s="72"/>
      <c r="C15" s="72"/>
      <c r="D15" s="7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6" ht="16.5" customHeight="1" x14ac:dyDescent="0.3">
      <c r="B16" s="69" t="s">
        <v>19</v>
      </c>
      <c r="C16" s="7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6" ht="16.5" customHeight="1" x14ac:dyDescent="0.3">
      <c r="B17" s="59" t="s">
        <v>20</v>
      </c>
      <c r="C17" s="6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26" ht="16.5" customHeight="1" x14ac:dyDescent="0.3">
      <c r="B18" s="59" t="s">
        <v>21</v>
      </c>
      <c r="C18" s="60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26" ht="16.5" customHeight="1" x14ac:dyDescent="0.3">
      <c r="B19" s="59" t="s">
        <v>22</v>
      </c>
      <c r="C19" s="6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6" ht="16.5" customHeight="1" x14ac:dyDescent="0.3">
      <c r="B20" s="59" t="s">
        <v>23</v>
      </c>
      <c r="C20" s="6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26" ht="16.5" customHeight="1" x14ac:dyDescent="0.3">
      <c r="B21" s="59" t="s">
        <v>24</v>
      </c>
      <c r="C21" s="6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26" ht="16.5" customHeight="1" x14ac:dyDescent="0.3">
      <c r="B22" s="59" t="s">
        <v>25</v>
      </c>
      <c r="C22" s="6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6" ht="16.5" customHeight="1" x14ac:dyDescent="0.3">
      <c r="B23" s="59" t="s">
        <v>15</v>
      </c>
      <c r="C23" s="6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26" ht="16.5" customHeight="1" x14ac:dyDescent="0.3">
      <c r="B24" s="59" t="s">
        <v>26</v>
      </c>
      <c r="C24" s="6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26" ht="16.5" customHeight="1" x14ac:dyDescent="0.3">
      <c r="B25" s="59" t="s">
        <v>27</v>
      </c>
      <c r="C25" s="6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6" ht="16.5" customHeight="1" x14ac:dyDescent="0.3">
      <c r="B26" s="59" t="s">
        <v>28</v>
      </c>
      <c r="C26" s="6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6" ht="16.5" customHeight="1" x14ac:dyDescent="0.3">
      <c r="B27" s="59" t="s">
        <v>29</v>
      </c>
      <c r="C27" s="6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6" ht="16.5" customHeight="1" x14ac:dyDescent="0.3">
      <c r="B28" s="59" t="s">
        <v>30</v>
      </c>
      <c r="C28" s="6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6" ht="16.5" customHeight="1" x14ac:dyDescent="0.3">
      <c r="B29" s="59" t="s">
        <v>31</v>
      </c>
      <c r="C29" s="6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6" ht="16.5" customHeight="1" x14ac:dyDescent="0.3">
      <c r="B30" s="59" t="s">
        <v>32</v>
      </c>
      <c r="C30" s="6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6" ht="16.5" customHeight="1" x14ac:dyDescent="0.35">
      <c r="A31" s="7"/>
      <c r="B31" s="67" t="s">
        <v>33</v>
      </c>
      <c r="C31" s="68"/>
      <c r="D31" s="15">
        <f t="shared" ref="D31:O31" si="1">SUM(D16:D30)-D23</f>
        <v>0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5">
        <f t="shared" si="1"/>
        <v>0</v>
      </c>
      <c r="I31" s="15">
        <f t="shared" si="1"/>
        <v>0</v>
      </c>
      <c r="J31" s="15">
        <f t="shared" si="1"/>
        <v>0</v>
      </c>
      <c r="K31" s="15">
        <f t="shared" si="1"/>
        <v>0</v>
      </c>
      <c r="L31" s="15">
        <f t="shared" si="1"/>
        <v>0</v>
      </c>
      <c r="M31" s="15">
        <f t="shared" si="1"/>
        <v>0</v>
      </c>
      <c r="N31" s="15">
        <f t="shared" si="1"/>
        <v>0</v>
      </c>
      <c r="O31" s="15">
        <f t="shared" si="1"/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hidden="1" customHeight="1" x14ac:dyDescent="0.35">
      <c r="B32" s="16"/>
      <c r="C32" s="11" t="s">
        <v>34</v>
      </c>
      <c r="D32" s="15">
        <f>SUM(D17:D31)-23</f>
        <v>-23</v>
      </c>
      <c r="E32" s="17" t="e">
        <f>E31/E12</f>
        <v>#DIV/0!</v>
      </c>
      <c r="F32" s="17"/>
      <c r="G32" s="17" t="e">
        <f t="shared" ref="G32:O32" si="2">G31/G12</f>
        <v>#DIV/0!</v>
      </c>
      <c r="H32" s="17" t="e">
        <f t="shared" si="2"/>
        <v>#DIV/0!</v>
      </c>
      <c r="I32" s="17" t="e">
        <f t="shared" si="2"/>
        <v>#DIV/0!</v>
      </c>
      <c r="J32" s="17" t="e">
        <f t="shared" si="2"/>
        <v>#DIV/0!</v>
      </c>
      <c r="K32" s="17" t="e">
        <f t="shared" si="2"/>
        <v>#DIV/0!</v>
      </c>
      <c r="L32" s="17" t="e">
        <f t="shared" si="2"/>
        <v>#DIV/0!</v>
      </c>
      <c r="M32" s="17" t="e">
        <f t="shared" si="2"/>
        <v>#DIV/0!</v>
      </c>
      <c r="N32" s="17" t="e">
        <f t="shared" si="2"/>
        <v>#DIV/0!</v>
      </c>
      <c r="O32" s="17" t="e">
        <f t="shared" si="2"/>
        <v>#DIV/0!</v>
      </c>
    </row>
    <row r="33" spans="1:26" ht="16.5" customHeight="1" x14ac:dyDescent="0.35">
      <c r="B33" s="11"/>
      <c r="C33" s="18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26" ht="16.5" customHeight="1" x14ac:dyDescent="0.35">
      <c r="B34" s="71" t="s">
        <v>35</v>
      </c>
      <c r="C34" s="71"/>
      <c r="D34" s="7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26" ht="16.5" customHeight="1" x14ac:dyDescent="0.35">
      <c r="B35" s="72"/>
      <c r="C35" s="72"/>
      <c r="D35" s="7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26" ht="16.5" customHeight="1" x14ac:dyDescent="0.3">
      <c r="B36" s="69" t="s">
        <v>36</v>
      </c>
      <c r="C36" s="7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6" ht="16.5" customHeight="1" x14ac:dyDescent="0.3">
      <c r="B37" s="59" t="s">
        <v>37</v>
      </c>
      <c r="C37" s="60"/>
      <c r="D37" s="1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26" ht="16.5" customHeight="1" x14ac:dyDescent="0.3">
      <c r="B38" s="59" t="s">
        <v>38</v>
      </c>
      <c r="C38" s="60"/>
      <c r="D38" s="1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26" ht="16.5" customHeight="1" x14ac:dyDescent="0.3">
      <c r="B39" s="59" t="s">
        <v>39</v>
      </c>
      <c r="C39" s="60"/>
      <c r="D39" s="14"/>
      <c r="E39" s="19"/>
      <c r="F39" s="20"/>
      <c r="G39" s="19"/>
      <c r="H39" s="19"/>
      <c r="I39" s="19"/>
      <c r="J39" s="19"/>
      <c r="K39" s="19"/>
      <c r="L39" s="19"/>
      <c r="M39" s="19"/>
      <c r="N39" s="19"/>
      <c r="O39" s="19"/>
    </row>
    <row r="40" spans="1:26" ht="16.5" customHeight="1" x14ac:dyDescent="0.3">
      <c r="B40" s="59" t="s">
        <v>40</v>
      </c>
      <c r="C40" s="60"/>
      <c r="D40" s="1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26" ht="16.5" customHeight="1" x14ac:dyDescent="0.3">
      <c r="B41" s="59" t="s">
        <v>41</v>
      </c>
      <c r="C41" s="60"/>
      <c r="D41" s="14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26" ht="16.5" customHeight="1" x14ac:dyDescent="0.3">
      <c r="B42" s="59" t="s">
        <v>42</v>
      </c>
      <c r="C42" s="60"/>
      <c r="D42" s="14"/>
      <c r="E42" s="21"/>
      <c r="F42" s="22"/>
      <c r="G42" s="21"/>
      <c r="H42" s="21"/>
      <c r="I42" s="21"/>
      <c r="J42" s="21"/>
      <c r="K42" s="21"/>
      <c r="L42" s="21"/>
      <c r="M42" s="21"/>
      <c r="N42" s="21"/>
      <c r="O42" s="21"/>
    </row>
    <row r="43" spans="1:26" ht="16.5" customHeight="1" x14ac:dyDescent="0.3">
      <c r="B43" s="59" t="s">
        <v>43</v>
      </c>
      <c r="C43" s="60"/>
      <c r="D43" s="1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26" ht="16.5" customHeight="1" x14ac:dyDescent="0.3">
      <c r="B44" s="59" t="s">
        <v>44</v>
      </c>
      <c r="C44" s="60"/>
      <c r="D44" s="1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26" ht="16.5" customHeight="1" x14ac:dyDescent="0.35">
      <c r="A45" s="7"/>
      <c r="B45" s="67" t="s">
        <v>45</v>
      </c>
      <c r="C45" s="68"/>
      <c r="D45" s="23" t="str">
        <f>IF(SUM(D36:D44)=0,"",SUM(D36:D44))</f>
        <v/>
      </c>
      <c r="E45" s="15" t="str">
        <f t="shared" ref="E45:O45" si="3">IF(SUM(E36:E44)=0,"",SUM(E36:E44))</f>
        <v/>
      </c>
      <c r="F45" s="15" t="str">
        <f t="shared" si="3"/>
        <v/>
      </c>
      <c r="G45" s="15" t="str">
        <f t="shared" si="3"/>
        <v/>
      </c>
      <c r="H45" s="15" t="str">
        <f t="shared" si="3"/>
        <v/>
      </c>
      <c r="I45" s="15" t="str">
        <f t="shared" si="3"/>
        <v/>
      </c>
      <c r="J45" s="15" t="str">
        <f t="shared" si="3"/>
        <v/>
      </c>
      <c r="K45" s="15" t="str">
        <f t="shared" si="3"/>
        <v/>
      </c>
      <c r="L45" s="15" t="str">
        <f t="shared" si="3"/>
        <v/>
      </c>
      <c r="M45" s="15" t="str">
        <f t="shared" si="3"/>
        <v/>
      </c>
      <c r="N45" s="15" t="str">
        <f t="shared" si="3"/>
        <v/>
      </c>
      <c r="O45" s="15" t="str">
        <f t="shared" si="3"/>
        <v/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hidden="1" customHeight="1" x14ac:dyDescent="0.35">
      <c r="B46" s="16"/>
      <c r="C46" s="11" t="s">
        <v>46</v>
      </c>
      <c r="D46" s="17" t="e">
        <f>D45/D12</f>
        <v>#VALUE!</v>
      </c>
      <c r="E46" s="17" t="e">
        <f>E45/E12</f>
        <v>#VALUE!</v>
      </c>
      <c r="F46" s="17"/>
      <c r="G46" s="17" t="e">
        <f t="shared" ref="G46:O46" si="4">G45/G12</f>
        <v>#VALUE!</v>
      </c>
      <c r="H46" s="17" t="e">
        <f t="shared" si="4"/>
        <v>#VALUE!</v>
      </c>
      <c r="I46" s="17" t="e">
        <f t="shared" si="4"/>
        <v>#VALUE!</v>
      </c>
      <c r="J46" s="17" t="e">
        <f t="shared" si="4"/>
        <v>#VALUE!</v>
      </c>
      <c r="K46" s="17" t="e">
        <f t="shared" si="4"/>
        <v>#VALUE!</v>
      </c>
      <c r="L46" s="17" t="e">
        <f t="shared" si="4"/>
        <v>#VALUE!</v>
      </c>
      <c r="M46" s="17" t="e">
        <f t="shared" si="4"/>
        <v>#VALUE!</v>
      </c>
      <c r="N46" s="17" t="e">
        <f t="shared" si="4"/>
        <v>#VALUE!</v>
      </c>
      <c r="O46" s="17" t="e">
        <f t="shared" si="4"/>
        <v>#VALUE!</v>
      </c>
    </row>
    <row r="47" spans="1:26" ht="16.5" customHeight="1" x14ac:dyDescent="0.35">
      <c r="B47" s="8"/>
      <c r="C47" s="18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26" ht="16.5" customHeight="1" x14ac:dyDescent="0.35">
      <c r="B48" s="61" t="s">
        <v>47</v>
      </c>
      <c r="C48" s="6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2:15" ht="16.5" customHeight="1" x14ac:dyDescent="0.35">
      <c r="B49" s="63"/>
      <c r="C49" s="6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2:15" ht="16.5" customHeight="1" x14ac:dyDescent="0.3">
      <c r="B50" s="59" t="s">
        <v>48</v>
      </c>
      <c r="C50" s="60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2:15" ht="16.5" customHeight="1" x14ac:dyDescent="0.3">
      <c r="B51" s="59" t="s">
        <v>49</v>
      </c>
      <c r="C51" s="60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2:15" ht="16.5" customHeight="1" thickBot="1" x14ac:dyDescent="0.35">
      <c r="B52" s="59" t="s">
        <v>50</v>
      </c>
      <c r="C52" s="60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2:15" ht="16.5" customHeight="1" thickBot="1" x14ac:dyDescent="0.35">
      <c r="B53" s="59" t="s">
        <v>51</v>
      </c>
      <c r="C53" s="60"/>
      <c r="D53" s="26" t="str">
        <f t="shared" ref="D53:O53" si="5">IFERROR(D55/D12,"")</f>
        <v/>
      </c>
      <c r="E53" s="26" t="str">
        <f t="shared" si="5"/>
        <v/>
      </c>
      <c r="F53" s="26" t="str">
        <f t="shared" si="5"/>
        <v/>
      </c>
      <c r="G53" s="26" t="str">
        <f t="shared" si="5"/>
        <v/>
      </c>
      <c r="H53" s="26" t="str">
        <f t="shared" si="5"/>
        <v/>
      </c>
      <c r="I53" s="26" t="str">
        <f t="shared" si="5"/>
        <v/>
      </c>
      <c r="J53" s="26" t="str">
        <f t="shared" si="5"/>
        <v/>
      </c>
      <c r="K53" s="26" t="str">
        <f t="shared" si="5"/>
        <v/>
      </c>
      <c r="L53" s="26" t="str">
        <f t="shared" si="5"/>
        <v/>
      </c>
      <c r="M53" s="26" t="str">
        <f t="shared" si="5"/>
        <v/>
      </c>
      <c r="N53" s="26" t="str">
        <f t="shared" si="5"/>
        <v/>
      </c>
      <c r="O53" s="26" t="str">
        <f t="shared" si="5"/>
        <v/>
      </c>
    </row>
    <row r="54" spans="2:15" ht="16.5" customHeight="1" thickBot="1" x14ac:dyDescent="0.35">
      <c r="B54" s="59" t="s">
        <v>52</v>
      </c>
      <c r="C54" s="60"/>
      <c r="D54" s="25" t="str">
        <f>IFERROR(((D31+D45)*6)-D52,"")</f>
        <v/>
      </c>
      <c r="E54" s="25" t="str">
        <f>IFERROR(((E31+E45)*6)-E52,"")</f>
        <v/>
      </c>
      <c r="F54" s="25" t="str">
        <f t="shared" ref="F54:O54" si="6">IFERROR(((F31+F45)*6)-F52,"")</f>
        <v/>
      </c>
      <c r="G54" s="25" t="str">
        <f t="shared" si="6"/>
        <v/>
      </c>
      <c r="H54" s="25" t="str">
        <f t="shared" si="6"/>
        <v/>
      </c>
      <c r="I54" s="25" t="str">
        <f t="shared" si="6"/>
        <v/>
      </c>
      <c r="J54" s="25" t="str">
        <f t="shared" si="6"/>
        <v/>
      </c>
      <c r="K54" s="25" t="str">
        <f t="shared" si="6"/>
        <v/>
      </c>
      <c r="L54" s="25" t="str">
        <f t="shared" si="6"/>
        <v/>
      </c>
      <c r="M54" s="25" t="str">
        <f t="shared" si="6"/>
        <v/>
      </c>
      <c r="N54" s="25" t="str">
        <f t="shared" si="6"/>
        <v/>
      </c>
      <c r="O54" s="25" t="str">
        <f t="shared" si="6"/>
        <v/>
      </c>
    </row>
    <row r="55" spans="2:15" ht="16.5" customHeight="1" x14ac:dyDescent="0.35">
      <c r="B55" s="8" t="s">
        <v>53</v>
      </c>
      <c r="C55" s="27"/>
      <c r="D55" s="28" t="str">
        <f>IFERROR(D12-D31-D45,"")</f>
        <v/>
      </c>
      <c r="E55" s="29" t="str">
        <f t="shared" ref="E55:O55" si="7">IFERROR(E12-E31-E45,"")</f>
        <v/>
      </c>
      <c r="F55" s="29" t="str">
        <f t="shared" si="7"/>
        <v/>
      </c>
      <c r="G55" s="29" t="str">
        <f t="shared" si="7"/>
        <v/>
      </c>
      <c r="H55" s="29" t="str">
        <f t="shared" si="7"/>
        <v/>
      </c>
      <c r="I55" s="29" t="str">
        <f t="shared" si="7"/>
        <v/>
      </c>
      <c r="J55" s="29" t="str">
        <f t="shared" si="7"/>
        <v/>
      </c>
      <c r="K55" s="29" t="str">
        <f t="shared" si="7"/>
        <v/>
      </c>
      <c r="L55" s="29" t="str">
        <f t="shared" si="7"/>
        <v/>
      </c>
      <c r="M55" s="29" t="str">
        <f t="shared" si="7"/>
        <v/>
      </c>
      <c r="N55" s="29" t="str">
        <f t="shared" si="7"/>
        <v/>
      </c>
      <c r="O55" s="29" t="str">
        <f t="shared" si="7"/>
        <v/>
      </c>
    </row>
    <row r="56" spans="2:15" ht="16.5" customHeight="1" x14ac:dyDescent="0.3"/>
    <row r="57" spans="2:15" ht="16.5" customHeight="1" x14ac:dyDescent="0.3"/>
    <row r="58" spans="2:15" ht="16.5" customHeight="1" x14ac:dyDescent="0.3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2:15" ht="16.5" customHeight="1" x14ac:dyDescent="0.35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2:15" ht="16.5" customHeight="1" x14ac:dyDescent="0.35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2:15" ht="16.5" customHeight="1" x14ac:dyDescent="0.3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2:15" ht="16.5" customHeight="1" x14ac:dyDescent="0.3"/>
    <row r="63" spans="2:15" ht="16.5" customHeight="1" x14ac:dyDescent="0.3"/>
    <row r="64" spans="2:15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</sheetData>
  <mergeCells count="40">
    <mergeCell ref="B51:C51"/>
    <mergeCell ref="B52:C52"/>
    <mergeCell ref="B53:C53"/>
    <mergeCell ref="B54:C54"/>
    <mergeCell ref="B45:C45"/>
    <mergeCell ref="B42:C42"/>
    <mergeCell ref="B50:C50"/>
    <mergeCell ref="B48:C49"/>
    <mergeCell ref="B43:C43"/>
    <mergeCell ref="B44:C44"/>
    <mergeCell ref="B41:C41"/>
    <mergeCell ref="B37:C37"/>
    <mergeCell ref="B38:C38"/>
    <mergeCell ref="B39:C39"/>
    <mergeCell ref="B40:C40"/>
    <mergeCell ref="B36:C36"/>
    <mergeCell ref="B8:C8"/>
    <mergeCell ref="B26:C26"/>
    <mergeCell ref="B27:C27"/>
    <mergeCell ref="B28:C28"/>
    <mergeCell ref="B29:C29"/>
    <mergeCell ref="B30:C30"/>
    <mergeCell ref="B31:C31"/>
    <mergeCell ref="B9:C9"/>
    <mergeCell ref="B10:C10"/>
    <mergeCell ref="B17:C17"/>
    <mergeCell ref="B18:C18"/>
    <mergeCell ref="B34:D35"/>
    <mergeCell ref="B14:D15"/>
    <mergeCell ref="B11:C11"/>
    <mergeCell ref="B16:C16"/>
    <mergeCell ref="B1:O5"/>
    <mergeCell ref="B6:C7"/>
    <mergeCell ref="B25:C25"/>
    <mergeCell ref="B19:C19"/>
    <mergeCell ref="B20:C20"/>
    <mergeCell ref="B21:C21"/>
    <mergeCell ref="B22:C22"/>
    <mergeCell ref="B23:C23"/>
    <mergeCell ref="B24:C24"/>
  </mergeCells>
  <conditionalFormatting sqref="D54:O54">
    <cfRule type="cellIs" dxfId="0" priority="1" operator="lessThan">
      <formula>1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Começo </vt:lpstr>
      <vt:lpstr>Apresentação</vt:lpstr>
      <vt:lpstr>Instruções de Uso</vt:lpstr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Prado de Oliveira</dc:creator>
  <cp:lastModifiedBy>Michele Prado de Oliveira</cp:lastModifiedBy>
  <dcterms:created xsi:type="dcterms:W3CDTF">2019-10-08T19:39:43Z</dcterms:created>
  <dcterms:modified xsi:type="dcterms:W3CDTF">2019-10-09T17:34:45Z</dcterms:modified>
</cp:coreProperties>
</file>