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chgross\Documents\GitHub\METLAB_News\Organisation\Aufwandserfassung\"/>
    </mc:Choice>
  </mc:AlternateContent>
  <bookViews>
    <workbookView xWindow="0" yWindow="0" windowWidth="27880" windowHeight="12790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<sst xmlns="http://schemas.openxmlformats.org/spreadsheetml/2006/main" count="320" uniqueCount="64">
  <si>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</si>
  <si>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</si>
  <si>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</si>
  <si>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</si>
  <si>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</si>
  <si>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</si>
  <si>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</si>
  <si>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</si>
  <si>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</si>
  <si>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</si>
  <si>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</si>
  <si>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</si>
  <si>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</si>
  <si>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</si>
  <si>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</si>
  <si>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</si>
  <si>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</si>
  <si>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</si>
  <si>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</si>
  <si>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</si>
  <si>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</si>
  <si>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</si>
  <si>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</si>
  <si>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</si>
  <si>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</si>
  <si>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</si>
  <si>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</si>
  <si>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</si>
  <si>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</si>
  <si>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</si>
  <si>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</si>
  <si>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</si>
  <si>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</si>
  <si>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</si>
  <si>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</si>
  <si>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</si>
  <si>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</si>
  <si>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</si>
  <si>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</si>
  <si>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</si>
  <si>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</si>
  <si>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</si>
  <si>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</si>
  <si>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</si>
  <si>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</si>
  <si>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</si>
  <si>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</si>
  <si>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</si>
  <si>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</si>
  <si>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</si>
  <si>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</si>
  <si>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</si>
  <si>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</si>
  <si>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</si>
  <si>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</si>
  <si>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</si>
  <si>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</si>
  <si>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</si>
  <si>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</si>
  <si>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</si>
  <si>
    <t>Projekthomepage erstellt</t>
  </si>
  <si>
    <t>Dokumentation</t>
  </si>
  <si>
    <t>Aufwandsbericht</t>
  </si>
  <si>
    <t>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</si>
</sst>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workbookViewId="0">
      <selection activeCell="B111" sqref="B111:D111"/>
    </sheetView>
  </sheetViews>
  <sheetFormatPr defaultColWidth="10.90625" defaultRowHeight="14.5" x14ac:dyDescent="0.35"/>
  <cols>
    <col min="1" max="1" width="2.08984375" customWidth="1"/>
    <col min="2" max="2" width="15.08984375" customWidth="1"/>
    <col min="3" max="3" width="15.6328125" customWidth="1"/>
    <col min="4" max="4" width="29.36328125" customWidth="1"/>
    <col min="5" max="5" width="11.453125" customWidth="1"/>
    <col min="6" max="6" width="13.90625" customWidth="1"/>
    <col min="7" max="7" width="13.6328125" customWidth="1"/>
    <col min="8" max="8" width="11.453125" customWidth="1"/>
    <col min="9" max="9" width="7.6328125" customWidth="1"/>
    <col min="12" max="12" width="7.54296875" bestFit="1" customWidth="1"/>
    <col min="13" max="13" width="13.54296875" customWidth="1"/>
  </cols>
  <sheetData>
    <row r="1" spans="2:15" ht="11.4" customHeight="1" x14ac:dyDescent="0.35"/>
    <row r="2" spans="2:15" x14ac:dyDescent="0.35">
      <c r="B2" s="27" t="s">
        <v>0</v>
      </c>
      <c r="C2" s="27"/>
      <c r="D2" s="27"/>
      <c r="E2" s="27"/>
      <c r="F2" s="27"/>
      <c r="G2" s="27"/>
      <c r="H2" s="27"/>
    </row>
    <row r="3" spans="2:15" x14ac:dyDescent="0.35">
      <c r="B3" s="27"/>
      <c r="C3" s="27"/>
      <c r="D3" s="27"/>
      <c r="E3" s="27"/>
      <c r="F3" s="27"/>
      <c r="G3" s="27"/>
      <c r="H3" s="27"/>
      <c r="I3" s="16"/>
      <c r="J3" s="16"/>
      <c r="K3" s="16"/>
      <c r="L3" s="16"/>
      <c r="M3" s="16"/>
      <c r="N3" s="16"/>
      <c r="O3" s="16"/>
    </row>
    <row r="4" spans="2:15" x14ac:dyDescent="0.35">
      <c r="I4" s="16"/>
      <c r="J4" s="16"/>
      <c r="K4" s="16"/>
      <c r="L4" s="16"/>
      <c r="M4" s="16"/>
      <c r="N4" s="16"/>
      <c r="O4" s="16"/>
    </row>
    <row r="5" spans="2:15" x14ac:dyDescent="0.35">
      <c r="B5" s="3" t="s">
        <v>25</v>
      </c>
      <c r="C5" s="4" t="s">
        <v>39</v>
      </c>
      <c r="E5" s="3" t="s">
        <v>5</v>
      </c>
      <c r="F5" s="3"/>
      <c r="G5" s="3"/>
      <c r="I5" s="28" t="s">
        <v>27</v>
      </c>
      <c r="J5" s="28"/>
      <c r="K5" s="28"/>
      <c r="L5" s="28"/>
      <c r="M5" s="16"/>
      <c r="N5" s="16"/>
      <c r="O5" s="16"/>
    </row>
    <row r="6" spans="2:15" x14ac:dyDescent="0.35">
      <c r="E6" t="s">
        <v>6</v>
      </c>
      <c r="F6" t="s">
        <v>7</v>
      </c>
      <c r="G6" s="5" t="s">
        <v>12</v>
      </c>
      <c r="I6" s="33" t="str">
        <f>C13</f>
        <v>Erik Hennig</v>
      </c>
      <c r="J6" s="33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35">
      <c r="B7" s="1" t="s">
        <v>30</v>
      </c>
      <c r="C7">
        <v>2</v>
      </c>
      <c r="F7" t="s">
        <v>8</v>
      </c>
      <c r="G7" s="5" t="s">
        <v>13</v>
      </c>
      <c r="I7" s="33" t="str">
        <f>C32</f>
        <v>Marco Rempfer</v>
      </c>
      <c r="J7" s="33"/>
      <c r="K7" s="16">
        <v>9</v>
      </c>
      <c r="L7" s="16" t="s">
        <v>26</v>
      </c>
      <c r="M7" s="16"/>
      <c r="N7" s="16"/>
      <c r="O7" s="16"/>
    </row>
    <row r="8" spans="2:15" x14ac:dyDescent="0.35">
      <c r="F8" t="s">
        <v>9</v>
      </c>
      <c r="G8" s="5" t="s">
        <v>14</v>
      </c>
      <c r="I8" s="33" t="str">
        <f>C49</f>
        <v>Achim Groß</v>
      </c>
      <c r="J8" s="33"/>
      <c r="K8" s="16">
        <v>9</v>
      </c>
      <c r="L8" s="16" t="s">
        <v>26</v>
      </c>
      <c r="M8" s="16"/>
      <c r="N8" s="16"/>
      <c r="O8" s="16"/>
    </row>
    <row r="9" spans="2:15" x14ac:dyDescent="0.35">
      <c r="B9" s="28" t="s">
        <v>1</v>
      </c>
      <c r="C9" s="28"/>
      <c r="F9" t="s">
        <v>10</v>
      </c>
      <c r="G9" s="5" t="s">
        <v>15</v>
      </c>
      <c r="I9" s="33" t="str">
        <f>C66</f>
        <v>Benny Gerlach</v>
      </c>
      <c r="J9" s="33"/>
      <c r="K9" s="16">
        <v>12</v>
      </c>
      <c r="L9" s="16" t="s">
        <v>26</v>
      </c>
      <c r="M9" s="16"/>
      <c r="N9" s="16"/>
      <c r="O9" s="16"/>
    </row>
    <row r="10" spans="2:15" x14ac:dyDescent="0.35">
      <c r="B10" t="s">
        <v>2</v>
      </c>
      <c r="C10" s="2">
        <v>43171</v>
      </c>
      <c r="F10" t="s">
        <v>11</v>
      </c>
      <c r="G10" s="5" t="s">
        <v>16</v>
      </c>
      <c r="I10" s="33" t="str">
        <f>C83</f>
        <v>Lukas Niedergriese</v>
      </c>
      <c r="J10" s="33"/>
      <c r="K10" s="16">
        <v>9</v>
      </c>
      <c r="L10" s="16" t="s">
        <v>26</v>
      </c>
      <c r="M10" s="16"/>
      <c r="N10" s="16"/>
      <c r="O10" s="16"/>
    </row>
    <row r="11" spans="2:15" x14ac:dyDescent="0.35">
      <c r="B11" t="s">
        <v>3</v>
      </c>
      <c r="C11" s="2">
        <f>C10+6</f>
        <v>43177</v>
      </c>
      <c r="D11" s="5"/>
      <c r="E11" s="5"/>
      <c r="I11" s="33" t="str">
        <f>C99</f>
        <v>Tobias Reis</v>
      </c>
      <c r="J11" s="33"/>
      <c r="K11" s="16">
        <v>14</v>
      </c>
      <c r="L11" s="16" t="s">
        <v>26</v>
      </c>
      <c r="M11" s="16"/>
      <c r="N11" s="16"/>
      <c r="O11" s="16"/>
    </row>
    <row r="12" spans="2:15" ht="15" thickBot="1" x14ac:dyDescent="0.4">
      <c r="I12" s="33" t="s">
        <v>28</v>
      </c>
      <c r="J12" s="33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" thickBot="1" x14ac:dyDescent="0.4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35">
      <c r="B14" s="26" t="s">
        <v>17</v>
      </c>
      <c r="C14" s="26"/>
      <c r="D14" s="26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5">
      <c r="B15" s="25" t="str">
        <f>'Erik Hennig'!A12</f>
        <v>Meetings</v>
      </c>
      <c r="C15" s="25"/>
      <c r="D15" s="25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8" t="s">
        <v>29</v>
      </c>
      <c r="J15" s="28"/>
      <c r="K15" s="28"/>
      <c r="L15" s="28"/>
      <c r="M15" s="16"/>
      <c r="N15" s="16"/>
      <c r="O15" s="16"/>
    </row>
    <row r="16" spans="2:15" x14ac:dyDescent="0.35">
      <c r="B16" s="25" t="str">
        <f>'Erik Hennig'!A13</f>
        <v>Recherche</v>
      </c>
      <c r="C16" s="25"/>
      <c r="D16" s="25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33" t="str">
        <f>C13</f>
        <v>Erik Hennig</v>
      </c>
      <c r="J16" s="33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35">
      <c r="B17" s="25" t="str">
        <f>'Erik Hennig'!A14</f>
        <v>Code-Standard bewerten</v>
      </c>
      <c r="C17" s="25"/>
      <c r="D17" s="25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33" t="str">
        <f>C32</f>
        <v>Marco Rempfer</v>
      </c>
      <c r="J17" s="33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35">
      <c r="B18" s="25" t="str">
        <f>'Erik Hennig'!A15</f>
        <v>Maven ausprobieren</v>
      </c>
      <c r="C18" s="25"/>
      <c r="D18" s="25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33" t="str">
        <f>C49</f>
        <v>Achim Groß</v>
      </c>
      <c r="J18" s="33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35">
      <c r="B19" s="25">
        <f>'Erik Hennig'!A16</f>
        <v>0</v>
      </c>
      <c r="C19" s="25"/>
      <c r="D19" s="25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3" t="str">
        <f>C66</f>
        <v>Benny Gerlach</v>
      </c>
      <c r="J19" s="33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35">
      <c r="B20" s="25">
        <f>'Erik Hennig'!A17</f>
        <v>0</v>
      </c>
      <c r="C20" s="25"/>
      <c r="D20" s="25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3" t="str">
        <f>C83</f>
        <v>Lukas Niedergriese</v>
      </c>
      <c r="J20" s="33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35">
      <c r="B21" s="25">
        <f>'Erik Hennig'!A18</f>
        <v>0</v>
      </c>
      <c r="C21" s="25"/>
      <c r="D21" s="25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3" t="str">
        <f>C99</f>
        <v>Tobias Reis</v>
      </c>
      <c r="J21" s="33"/>
      <c r="K21" s="16">
        <f>SUM(G101:G113)</f>
        <v>7.5</v>
      </c>
      <c r="L21" s="16" t="s">
        <v>26</v>
      </c>
      <c r="M21" s="16"/>
      <c r="N21" s="16"/>
      <c r="O21" s="16"/>
    </row>
    <row r="22" spans="2:15" x14ac:dyDescent="0.35">
      <c r="B22" s="25">
        <f>'Erik Hennig'!A19</f>
        <v>0</v>
      </c>
      <c r="C22" s="25"/>
      <c r="D22" s="25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3" t="s">
        <v>28</v>
      </c>
      <c r="J22" s="33"/>
      <c r="K22" s="16">
        <f>SUM(K16:K21)</f>
        <v>24.5</v>
      </c>
      <c r="L22" s="16" t="s">
        <v>26</v>
      </c>
      <c r="M22" s="16" t="s">
        <v>31</v>
      </c>
      <c r="N22" s="16">
        <v>60</v>
      </c>
      <c r="O22" s="16"/>
    </row>
    <row r="23" spans="2:15" x14ac:dyDescent="0.35">
      <c r="B23" s="25">
        <f>'Erik Hennig'!A20</f>
        <v>0</v>
      </c>
      <c r="C23" s="25"/>
      <c r="D23" s="25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5">
      <c r="B24" s="25">
        <f>'Erik Hennig'!A21</f>
        <v>0</v>
      </c>
      <c r="C24" s="25"/>
      <c r="D24" s="25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5">
      <c r="B25" s="25">
        <f>'Erik Hennig'!A22</f>
        <v>0</v>
      </c>
      <c r="C25" s="25"/>
      <c r="D25" s="25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8" t="s">
        <v>32</v>
      </c>
      <c r="J25" s="28"/>
      <c r="K25" s="28"/>
      <c r="L25" s="28"/>
      <c r="M25" s="16"/>
      <c r="N25" s="16"/>
      <c r="O25" s="16"/>
    </row>
    <row r="26" spans="2:15" x14ac:dyDescent="0.35">
      <c r="B26" s="25">
        <f>'Erik Hennig'!A23</f>
        <v>0</v>
      </c>
      <c r="C26" s="25"/>
      <c r="D26" s="25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3" t="str">
        <f>C13</f>
        <v>Erik Hennig</v>
      </c>
      <c r="J26" s="33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35">
      <c r="B27" s="25">
        <f>'Erik Hennig'!A24</f>
        <v>0</v>
      </c>
      <c r="C27" s="25"/>
      <c r="D27" s="25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3" t="str">
        <f>C32</f>
        <v>Marco Rempfer</v>
      </c>
      <c r="J27" s="33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5">
      <c r="B28" s="25">
        <f>'Erik Hennig'!A25</f>
        <v>0</v>
      </c>
      <c r="C28" s="25"/>
      <c r="D28" s="25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3" t="str">
        <f>C49</f>
        <v>Achim Groß</v>
      </c>
      <c r="J28" s="33"/>
      <c r="K28" s="16">
        <f t="shared" si="0"/>
        <v>16</v>
      </c>
      <c r="L28" s="16" t="s">
        <v>26</v>
      </c>
      <c r="M28" s="16"/>
      <c r="N28" s="16"/>
      <c r="O28" s="16"/>
    </row>
    <row r="29" spans="2:15" x14ac:dyDescent="0.35">
      <c r="B29" s="25">
        <f>'Erik Hennig'!A26</f>
        <v>0</v>
      </c>
      <c r="C29" s="25"/>
      <c r="D29" s="25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3" t="str">
        <f>C66</f>
        <v>Benny Gerlach</v>
      </c>
      <c r="J29" s="33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35">
      <c r="I30" s="33" t="str">
        <f>C83</f>
        <v>Lukas Niedergriese</v>
      </c>
      <c r="J30" s="33"/>
      <c r="K30" s="16">
        <f t="shared" si="0"/>
        <v>9</v>
      </c>
      <c r="L30" s="16" t="s">
        <v>26</v>
      </c>
      <c r="M30" s="16"/>
      <c r="N30" s="16"/>
      <c r="O30" s="16"/>
    </row>
    <row r="31" spans="2:15" ht="15" thickBot="1" x14ac:dyDescent="0.4">
      <c r="I31" s="33" t="str">
        <f>C99</f>
        <v>Tobias Reis</v>
      </c>
      <c r="J31" s="33"/>
      <c r="K31" s="16">
        <f t="shared" si="0"/>
        <v>21.5</v>
      </c>
      <c r="L31" s="16" t="s">
        <v>26</v>
      </c>
      <c r="M31" s="16"/>
      <c r="N31" s="16"/>
      <c r="O31" s="16"/>
    </row>
    <row r="32" spans="2:15" ht="15" thickBot="1" x14ac:dyDescent="0.4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33" t="s">
        <v>28</v>
      </c>
      <c r="J32" s="33"/>
      <c r="K32" s="16">
        <f t="shared" si="0"/>
        <v>92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35">
      <c r="B33" s="26" t="s">
        <v>17</v>
      </c>
      <c r="C33" s="26"/>
      <c r="D33" s="26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5">
      <c r="B34" s="25">
        <f>'Marco Rempfer'!A12</f>
        <v>0</v>
      </c>
      <c r="C34" s="25"/>
      <c r="D34" s="25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35">
      <c r="B35" s="25">
        <f>'Marco Rempfer'!A13</f>
        <v>0</v>
      </c>
      <c r="C35" s="25"/>
      <c r="D35" s="25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35">
      <c r="B36" s="25">
        <f>'Marco Rempfer'!A14</f>
        <v>0</v>
      </c>
      <c r="C36" s="25"/>
      <c r="D36" s="25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35">
      <c r="B37" s="25">
        <f>'Marco Rempfer'!A15</f>
        <v>0</v>
      </c>
      <c r="C37" s="25"/>
      <c r="D37" s="25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35">
      <c r="B38" s="25">
        <f>'Marco Rempfer'!A16</f>
        <v>0</v>
      </c>
      <c r="C38" s="25"/>
      <c r="D38" s="25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5">
      <c r="B39" s="25">
        <f>'Marco Rempfer'!A17</f>
        <v>0</v>
      </c>
      <c r="C39" s="25"/>
      <c r="D39" s="25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5">
      <c r="B40" s="25">
        <f>'Marco Rempfer'!A18</f>
        <v>0</v>
      </c>
      <c r="C40" s="25"/>
      <c r="D40" s="25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5">
      <c r="B41" s="25">
        <f>'Marco Rempfer'!A19</f>
        <v>0</v>
      </c>
      <c r="C41" s="25"/>
      <c r="D41" s="25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5">
      <c r="B42" s="25">
        <f>'Marco Rempfer'!A20</f>
        <v>0</v>
      </c>
      <c r="C42" s="25"/>
      <c r="D42" s="25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5">
      <c r="B43" s="25">
        <f>'Marco Rempfer'!A21</f>
        <v>0</v>
      </c>
      <c r="C43" s="25"/>
      <c r="D43" s="25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5">
      <c r="B44" s="25">
        <f>'Marco Rempfer'!A22</f>
        <v>0</v>
      </c>
      <c r="C44" s="25"/>
      <c r="D44" s="25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5">
      <c r="B45" s="25">
        <f>'Marco Rempfer'!A23</f>
        <v>0</v>
      </c>
      <c r="C45" s="25"/>
      <c r="D45" s="25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5">
      <c r="B46" s="25">
        <f>'Marco Rempfer'!A24</f>
        <v>0</v>
      </c>
      <c r="C46" s="25"/>
      <c r="D46" s="25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5">
      <c r="B47" s="7"/>
      <c r="C47" s="7"/>
      <c r="D47" s="7"/>
      <c r="E47" s="8"/>
      <c r="F47" s="8"/>
      <c r="G47" s="8"/>
    </row>
    <row r="48" spans="2:15" ht="15" thickBot="1" x14ac:dyDescent="0.4"/>
    <row r="49" spans="2:7" ht="15" thickBot="1" x14ac:dyDescent="0.4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35">
      <c r="B50" s="26" t="s">
        <v>17</v>
      </c>
      <c r="C50" s="26"/>
      <c r="D50" s="26"/>
      <c r="E50" s="19" t="s">
        <v>18</v>
      </c>
      <c r="F50" s="19" t="s">
        <v>19</v>
      </c>
      <c r="G50" s="19" t="s">
        <v>20</v>
      </c>
    </row>
    <row r="51" spans="2:7" x14ac:dyDescent="0.35">
      <c r="B51" s="25" t="str">
        <f>'Achim Groß'!A12</f>
        <v>Meetings</v>
      </c>
      <c r="C51" s="25"/>
      <c r="D51" s="25"/>
      <c r="E51" s="20" t="str">
        <f>'Achim Groß'!D12</f>
        <v>c</v>
      </c>
      <c r="F51" s="21" t="str">
        <f>'Achim Groß'!E12</f>
        <v>c</v>
      </c>
      <c r="G51" s="21">
        <f>'Achim Groß'!F12</f>
        <v>2</v>
      </c>
    </row>
    <row r="52" spans="2:7" x14ac:dyDescent="0.35">
      <c r="B52" s="25" t="str">
        <f>'Achim Groß'!A13</f>
        <v>Recherche</v>
      </c>
      <c r="C52" s="25"/>
      <c r="D52" s="25"/>
      <c r="E52" s="21" t="str">
        <f>'Achim Groß'!D13</f>
        <v>b</v>
      </c>
      <c r="F52" s="21" t="str">
        <f>'Achim Groß'!E13</f>
        <v>c</v>
      </c>
      <c r="G52" s="21">
        <f>'Achim Groß'!F13</f>
        <v>3</v>
      </c>
    </row>
    <row r="53" spans="2:7" x14ac:dyDescent="0.35">
      <c r="B53" s="25" t="str">
        <f>'Achim Groß'!A14</f>
        <v>Dokumentation</v>
      </c>
      <c r="C53" s="25"/>
      <c r="D53" s="25"/>
      <c r="E53" s="21" t="str">
        <f>'Achim Groß'!D14</f>
        <v>c</v>
      </c>
      <c r="F53" s="21" t="str">
        <f>'Achim Groß'!E14</f>
        <v>d</v>
      </c>
      <c r="G53" s="21">
        <f>'Achim Groß'!F14</f>
        <v>1</v>
      </c>
    </row>
    <row r="54" spans="2:7" x14ac:dyDescent="0.35">
      <c r="B54" s="25" t="str">
        <f>'Achim Groß'!A15</f>
        <v>JUnit</v>
      </c>
      <c r="C54" s="25"/>
      <c r="D54" s="25"/>
      <c r="E54" s="21" t="str">
        <f>'Achim Groß'!D15</f>
        <v>b</v>
      </c>
      <c r="F54" s="21" t="str">
        <f>'Achim Groß'!E15</f>
        <v>d</v>
      </c>
      <c r="G54" s="21">
        <f>'Achim Groß'!F15</f>
        <v>1</v>
      </c>
    </row>
    <row r="55" spans="2:7" x14ac:dyDescent="0.35">
      <c r="B55" s="25" t="str">
        <f>'Achim Groß'!A16</f>
        <v>Aufwandsbericht</v>
      </c>
      <c r="C55" s="25"/>
      <c r="D55" s="25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5">
      <c r="B56" s="25">
        <f>'Achim Groß'!A17</f>
        <v>0</v>
      </c>
      <c r="C56" s="25"/>
      <c r="D56" s="25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5">
      <c r="B57" s="25">
        <f>'Achim Groß'!A18</f>
        <v>0</v>
      </c>
      <c r="C57" s="25"/>
      <c r="D57" s="25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5">
      <c r="B58" s="25">
        <f>'Achim Groß'!A19</f>
        <v>0</v>
      </c>
      <c r="C58" s="25"/>
      <c r="D58" s="25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5">
      <c r="B59" s="25">
        <f>'Achim Groß'!A20</f>
        <v>0</v>
      </c>
      <c r="C59" s="25"/>
      <c r="D59" s="25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5">
      <c r="B60" s="25">
        <f>'Achim Groß'!A21</f>
        <v>0</v>
      </c>
      <c r="C60" s="25"/>
      <c r="D60" s="25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5">
      <c r="B61" s="25">
        <f>'Achim Groß'!A22</f>
        <v>0</v>
      </c>
      <c r="C61" s="25"/>
      <c r="D61" s="25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5">
      <c r="B62" s="25">
        <f>'Achim Groß'!A23</f>
        <v>0</v>
      </c>
      <c r="C62" s="25"/>
      <c r="D62" s="25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5">
      <c r="B63" s="25">
        <f>'Achim Groß'!A24</f>
        <v>0</v>
      </c>
      <c r="C63" s="25"/>
      <c r="D63" s="25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5">
      <c r="B64" s="7"/>
      <c r="C64" s="7"/>
      <c r="D64" s="7"/>
      <c r="E64" s="8"/>
      <c r="F64" s="8"/>
      <c r="G64" s="8"/>
    </row>
    <row r="65" spans="2:7" ht="15" thickBot="1" x14ac:dyDescent="0.4"/>
    <row r="66" spans="2:7" ht="15" thickBot="1" x14ac:dyDescent="0.4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35">
      <c r="B67" s="26" t="s">
        <v>17</v>
      </c>
      <c r="C67" s="26"/>
      <c r="D67" s="26"/>
      <c r="E67" s="19" t="s">
        <v>18</v>
      </c>
      <c r="F67" s="19" t="s">
        <v>19</v>
      </c>
      <c r="G67" s="19" t="s">
        <v>20</v>
      </c>
    </row>
    <row r="68" spans="2:7" x14ac:dyDescent="0.35">
      <c r="B68" s="25" t="str">
        <f>'Benny Gerlach'!A12</f>
        <v>Meetings</v>
      </c>
      <c r="C68" s="25"/>
      <c r="D68" s="25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35">
      <c r="B69" s="25" t="str">
        <f>'Benny Gerlach'!A13</f>
        <v>Analyse Echobot.de</v>
      </c>
      <c r="C69" s="25"/>
      <c r="D69" s="25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35">
      <c r="B70" s="25">
        <f>'Benny Gerlach'!A14</f>
        <v>0</v>
      </c>
      <c r="C70" s="25"/>
      <c r="D70" s="25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35">
      <c r="B71" s="25">
        <f>'Benny Gerlach'!A15</f>
        <v>0</v>
      </c>
      <c r="C71" s="25"/>
      <c r="D71" s="25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35">
      <c r="B72" s="25">
        <f>'Benny Gerlach'!A16</f>
        <v>0</v>
      </c>
      <c r="C72" s="25"/>
      <c r="D72" s="25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35">
      <c r="B73" s="25">
        <f>'Benny Gerlach'!A17</f>
        <v>0</v>
      </c>
      <c r="C73" s="25"/>
      <c r="D73" s="25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5">
      <c r="B74" s="25">
        <f>'Benny Gerlach'!A18</f>
        <v>0</v>
      </c>
      <c r="C74" s="25"/>
      <c r="D74" s="25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5">
      <c r="B75" s="25">
        <f>'Benny Gerlach'!A19</f>
        <v>0</v>
      </c>
      <c r="C75" s="25"/>
      <c r="D75" s="25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5">
      <c r="B76" s="25">
        <f>'Benny Gerlach'!A20</f>
        <v>0</v>
      </c>
      <c r="C76" s="25"/>
      <c r="D76" s="25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5">
      <c r="B77" s="25">
        <f>'Benny Gerlach'!A21</f>
        <v>0</v>
      </c>
      <c r="C77" s="25"/>
      <c r="D77" s="25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5">
      <c r="B78" s="25">
        <f>'Benny Gerlach'!A22</f>
        <v>0</v>
      </c>
      <c r="C78" s="25"/>
      <c r="D78" s="25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5">
      <c r="B79" s="25">
        <f>'Benny Gerlach'!A23</f>
        <v>0</v>
      </c>
      <c r="C79" s="25"/>
      <c r="D79" s="25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5">
      <c r="B80" s="25">
        <f>'Benny Gerlach'!A24</f>
        <v>0</v>
      </c>
      <c r="C80" s="25"/>
      <c r="D80" s="25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4"/>
    <row r="83" spans="2:7" ht="15" thickBot="1" x14ac:dyDescent="0.4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35">
      <c r="B84" s="26" t="s">
        <v>17</v>
      </c>
      <c r="C84" s="26"/>
      <c r="D84" s="26"/>
      <c r="E84" s="19" t="s">
        <v>18</v>
      </c>
      <c r="F84" s="19" t="s">
        <v>19</v>
      </c>
      <c r="G84" s="19" t="s">
        <v>20</v>
      </c>
    </row>
    <row r="85" spans="2:7" x14ac:dyDescent="0.35">
      <c r="B85" s="31">
        <f>'Lukas Niedergriese'!A12</f>
        <v>0</v>
      </c>
      <c r="C85" s="32"/>
      <c r="D85" s="32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35">
      <c r="B86" s="31">
        <f>'Lukas Niedergriese'!A13</f>
        <v>0</v>
      </c>
      <c r="C86" s="32"/>
      <c r="D86" s="32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35">
      <c r="B87" s="31">
        <f>'Lukas Niedergriese'!A14</f>
        <v>0</v>
      </c>
      <c r="C87" s="32"/>
      <c r="D87" s="32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35">
      <c r="B88" s="31">
        <f>'Lukas Niedergriese'!A15</f>
        <v>0</v>
      </c>
      <c r="C88" s="32"/>
      <c r="D88" s="32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35">
      <c r="B89" s="31">
        <f>'Lukas Niedergriese'!A16</f>
        <v>0</v>
      </c>
      <c r="C89" s="32"/>
      <c r="D89" s="32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35">
      <c r="B90" s="31">
        <f>'Lukas Niedergriese'!A17</f>
        <v>0</v>
      </c>
      <c r="C90" s="32"/>
      <c r="D90" s="32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5">
      <c r="B91" s="31">
        <f>'Lukas Niedergriese'!A18</f>
        <v>0</v>
      </c>
      <c r="C91" s="32"/>
      <c r="D91" s="32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5">
      <c r="B92" s="31">
        <f>'Lukas Niedergriese'!A19</f>
        <v>0</v>
      </c>
      <c r="C92" s="32"/>
      <c r="D92" s="32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5">
      <c r="B93" s="31">
        <f>'Lukas Niedergriese'!A20</f>
        <v>0</v>
      </c>
      <c r="C93" s="32"/>
      <c r="D93" s="32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5">
      <c r="B94" s="31">
        <f>'Lukas Niedergriese'!A21</f>
        <v>0</v>
      </c>
      <c r="C94" s="32"/>
      <c r="D94" s="32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5">
      <c r="B95" s="31">
        <f>'Lukas Niedergriese'!A22</f>
        <v>0</v>
      </c>
      <c r="C95" s="32"/>
      <c r="D95" s="32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5">
      <c r="B96" s="31">
        <f>'Lukas Niedergriese'!A23</f>
        <v>0</v>
      </c>
      <c r="C96" s="32"/>
      <c r="D96" s="32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5">
      <c r="B97" s="31">
        <f>'Lukas Niedergriese'!A24</f>
        <v>0</v>
      </c>
      <c r="C97" s="32"/>
      <c r="D97" s="32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4"/>
    <row r="99" spans="2:7" ht="15" thickBot="1" x14ac:dyDescent="0.4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35">
      <c r="B100" s="26" t="s">
        <v>17</v>
      </c>
      <c r="C100" s="26"/>
      <c r="D100" s="26"/>
      <c r="E100" s="19" t="s">
        <v>18</v>
      </c>
      <c r="F100" s="19" t="s">
        <v>19</v>
      </c>
      <c r="G100" s="19" t="s">
        <v>20</v>
      </c>
    </row>
    <row r="101" spans="2:7" x14ac:dyDescent="0.35">
      <c r="B101" s="25" t="str">
        <f>'Tobias Reis'!A12</f>
        <v>Meeting / Interview</v>
      </c>
      <c r="C101" s="25"/>
      <c r="D101" s="25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35">
      <c r="B102" s="25" t="str">
        <f>'Tobias Reis'!A13</f>
        <v>Protokoll schreiben / Projekt Dokumentieren</v>
      </c>
      <c r="C102" s="25"/>
      <c r="D102" s="25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35">
      <c r="B103" s="25" t="str">
        <f>'Tobias Reis'!A14</f>
        <v>Recherche über unser Projekt</v>
      </c>
      <c r="C103" s="25"/>
      <c r="D103" s="25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35">
      <c r="B104" s="25" t="str">
        <f>'Tobias Reis'!A15</f>
        <v>Grundgerüst für Recherchebericht erstellt</v>
      </c>
      <c r="C104" s="25"/>
      <c r="D104" s="25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35">
      <c r="B105" s="25" t="str">
        <f>'Tobias Reis'!A16</f>
        <v>Projekthomepage erstellt</v>
      </c>
      <c r="C105" s="25"/>
      <c r="D105" s="25"/>
      <c r="E105" s="15" t="str">
        <f>'Tobias Reis'!D16</f>
        <v>c</v>
      </c>
      <c r="F105" s="15" t="str">
        <f>'Tobias Reis'!E16</f>
        <v>b</v>
      </c>
      <c r="G105" s="15">
        <f>'Tobias Reis'!F16</f>
        <v>3</v>
      </c>
    </row>
    <row r="106" spans="2:7" x14ac:dyDescent="0.35">
      <c r="B106" s="25">
        <f>'Tobias Reis'!A17</f>
        <v>0</v>
      </c>
      <c r="C106" s="25"/>
      <c r="D106" s="25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35">
      <c r="B107" s="25">
        <f>'Tobias Reis'!A18</f>
        <v>0</v>
      </c>
      <c r="C107" s="25"/>
      <c r="D107" s="25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5">
      <c r="B108" s="25">
        <f>'Tobias Reis'!A19</f>
        <v>0</v>
      </c>
      <c r="C108" s="25"/>
      <c r="D108" s="25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5">
      <c r="B109" s="25">
        <f>'Tobias Reis'!A20</f>
        <v>0</v>
      </c>
      <c r="C109" s="25"/>
      <c r="D109" s="25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5">
      <c r="B110" s="25">
        <f>'Tobias Reis'!A21</f>
        <v>0</v>
      </c>
      <c r="C110" s="25"/>
      <c r="D110" s="25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5">
      <c r="B111" s="25">
        <f>'Tobias Reis'!A22</f>
        <v>0</v>
      </c>
      <c r="C111" s="25"/>
      <c r="D111" s="25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5">
      <c r="B112" s="25">
        <f>'Tobias Reis'!A23</f>
        <v>0</v>
      </c>
      <c r="C112" s="25"/>
      <c r="D112" s="25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5">
      <c r="B113" s="25">
        <f>'Tobias Reis'!A24</f>
        <v>0</v>
      </c>
      <c r="C113" s="25"/>
      <c r="D113" s="25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36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32"/>
      <c r="B12" s="32"/>
      <c r="C12" s="32"/>
      <c r="D12" s="6"/>
      <c r="E12" s="6"/>
      <c r="F12" s="6"/>
    </row>
    <row r="13" spans="1:7" x14ac:dyDescent="0.35">
      <c r="A13" s="32"/>
      <c r="B13" s="32"/>
      <c r="C13" s="32"/>
      <c r="D13" s="6"/>
      <c r="E13" s="6"/>
      <c r="F13" s="6"/>
    </row>
    <row r="14" spans="1:7" x14ac:dyDescent="0.35">
      <c r="A14" s="32"/>
      <c r="B14" s="32"/>
      <c r="C14" s="32"/>
      <c r="D14" s="6"/>
      <c r="E14" s="6"/>
      <c r="F14" s="6"/>
    </row>
    <row r="15" spans="1:7" x14ac:dyDescent="0.35">
      <c r="A15" s="32"/>
      <c r="B15" s="32"/>
      <c r="C15" s="32"/>
      <c r="D15" s="6"/>
      <c r="E15" s="6"/>
      <c r="F15" s="6"/>
    </row>
    <row r="16" spans="1:7" x14ac:dyDescent="0.35">
      <c r="A16" s="32"/>
      <c r="B16" s="32"/>
      <c r="C16" s="32"/>
      <c r="D16" s="6"/>
      <c r="E16" s="6"/>
      <c r="F16" s="6"/>
    </row>
    <row r="17" spans="1:6" x14ac:dyDescent="0.35">
      <c r="A17" s="25"/>
      <c r="B17" s="25"/>
      <c r="C17" s="25"/>
      <c r="D17" s="6"/>
      <c r="E17" s="6"/>
      <c r="F17" s="6"/>
    </row>
    <row r="18" spans="1:6" x14ac:dyDescent="0.35">
      <c r="A18" s="35"/>
      <c r="B18" s="35"/>
      <c r="C18" s="35"/>
      <c r="D18" s="6"/>
      <c r="E18" s="6"/>
      <c r="F18" s="6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3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6" sqref="A16:C16"/>
    </sheetView>
  </sheetViews>
  <sheetFormatPr defaultColWidth="10.90625" defaultRowHeight="14.5" x14ac:dyDescent="0.35"/>
  <cols>
    <col min="2" max="2" width="13.36328125" customWidth="1"/>
    <col min="3" max="3" width="12.54296875" customWidth="1"/>
    <col min="4" max="4" width="13" customWidth="1"/>
    <col min="5" max="5" width="14.54296875" customWidth="1"/>
    <col min="6" max="6" width="13.63281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Gesamt!C10+'Achim Groß'!C10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Gesamt!C11+'Achim Groß'!C11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41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5" t="s">
        <v>56</v>
      </c>
      <c r="B12" s="25"/>
      <c r="C12" s="25"/>
      <c r="D12" s="6" t="s">
        <v>9</v>
      </c>
      <c r="E12" s="6" t="s">
        <v>9</v>
      </c>
      <c r="F12" s="6">
        <v>2</v>
      </c>
    </row>
    <row r="13" spans="1:7" x14ac:dyDescent="0.35">
      <c r="A13" s="25" t="s">
        <v>40</v>
      </c>
      <c r="B13" s="25"/>
      <c r="C13" s="25"/>
      <c r="D13" s="6" t="s">
        <v>8</v>
      </c>
      <c r="E13" s="6" t="s">
        <v>9</v>
      </c>
      <c r="F13" s="6">
        <v>3</v>
      </c>
    </row>
    <row r="14" spans="1:7" x14ac:dyDescent="0.35">
      <c r="A14" s="25" t="s">
        <v>61</v>
      </c>
      <c r="B14" s="25"/>
      <c r="C14" s="25"/>
      <c r="D14" s="6" t="s">
        <v>9</v>
      </c>
      <c r="E14" s="6" t="s">
        <v>10</v>
      </c>
      <c r="F14" s="6">
        <v>1</v>
      </c>
    </row>
    <row r="15" spans="1:7" x14ac:dyDescent="0.35">
      <c r="A15" s="25" t="s">
        <v>63</v>
      </c>
      <c r="B15" s="25"/>
      <c r="C15" s="25"/>
      <c r="D15" s="6" t="s">
        <v>8</v>
      </c>
      <c r="E15" s="6" t="s">
        <v>10</v>
      </c>
      <c r="F15" s="6">
        <v>1</v>
      </c>
    </row>
    <row r="16" spans="1:7" x14ac:dyDescent="0.35">
      <c r="A16" s="42" t="s">
        <v>62</v>
      </c>
      <c r="B16" s="43"/>
      <c r="C16" s="44"/>
      <c r="D16" s="6"/>
      <c r="E16" s="6"/>
      <c r="F16" s="6"/>
    </row>
    <row r="17" spans="1:6" x14ac:dyDescent="0.35">
      <c r="A17" s="25"/>
      <c r="B17" s="25"/>
      <c r="C17" s="25"/>
      <c r="D17" s="6"/>
      <c r="E17" s="6"/>
      <c r="F17" s="6"/>
    </row>
    <row r="18" spans="1:6" x14ac:dyDescent="0.35">
      <c r="A18" s="35"/>
      <c r="B18" s="35"/>
      <c r="C18" s="35"/>
      <c r="D18" s="6"/>
      <c r="E18" s="6"/>
      <c r="F18" s="6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7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35">
      <c r="A35" s="34" t="s">
        <v>48</v>
      </c>
      <c r="B35" s="34"/>
      <c r="C35" s="34"/>
      <c r="D35" s="10">
        <f>D33/D34</f>
        <v>1.75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defaultColWidth="10.6328125" defaultRowHeight="14.5" x14ac:dyDescent="0.35"/>
  <cols>
    <col min="2" max="2" width="13.08984375" customWidth="1"/>
    <col min="3" max="3" width="19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34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35"/>
      <c r="B12" s="35"/>
      <c r="C12" s="35"/>
      <c r="D12" s="6"/>
      <c r="E12" s="6"/>
      <c r="F12" s="6"/>
    </row>
    <row r="13" spans="1:7" x14ac:dyDescent="0.35">
      <c r="A13" s="39"/>
      <c r="B13" s="40"/>
      <c r="C13" s="41"/>
      <c r="D13" s="6"/>
      <c r="E13" s="6"/>
      <c r="F13" s="6"/>
    </row>
    <row r="14" spans="1:7" x14ac:dyDescent="0.35">
      <c r="A14" s="39"/>
      <c r="B14" s="40"/>
      <c r="C14" s="41"/>
      <c r="D14" s="6"/>
      <c r="E14" s="6"/>
      <c r="F14" s="6"/>
    </row>
    <row r="15" spans="1:7" x14ac:dyDescent="0.35">
      <c r="A15" s="35"/>
      <c r="B15" s="35"/>
      <c r="C15" s="35"/>
      <c r="D15" s="6"/>
      <c r="E15" s="6"/>
      <c r="F15" s="6"/>
    </row>
    <row r="16" spans="1:7" x14ac:dyDescent="0.35">
      <c r="A16" s="35"/>
      <c r="B16" s="35"/>
      <c r="C16" s="35"/>
      <c r="D16" s="6"/>
      <c r="E16" s="6"/>
      <c r="F16" s="6"/>
    </row>
    <row r="17" spans="1:6" x14ac:dyDescent="0.35">
      <c r="A17" s="35"/>
      <c r="B17" s="35"/>
      <c r="C17" s="35"/>
      <c r="D17" s="6"/>
      <c r="E17" s="6"/>
      <c r="F17" s="6"/>
    </row>
    <row r="18" spans="1:6" x14ac:dyDescent="0.35">
      <c r="A18" s="35"/>
      <c r="B18" s="35"/>
      <c r="C18" s="35"/>
      <c r="D18" s="6"/>
      <c r="E18" s="6"/>
      <c r="F18" s="6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3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H40" sqref="H40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35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5" t="s">
        <v>56</v>
      </c>
      <c r="B12" s="25"/>
      <c r="C12" s="25"/>
      <c r="D12" s="24" t="s">
        <v>9</v>
      </c>
      <c r="E12" s="24" t="s">
        <v>9</v>
      </c>
      <c r="F12" s="24">
        <v>1.5</v>
      </c>
    </row>
    <row r="13" spans="1:7" x14ac:dyDescent="0.35">
      <c r="A13" s="25" t="s">
        <v>57</v>
      </c>
      <c r="B13" s="25"/>
      <c r="C13" s="25"/>
      <c r="D13" s="21" t="s">
        <v>9</v>
      </c>
      <c r="E13" s="21" t="s">
        <v>8</v>
      </c>
      <c r="F13" s="21">
        <v>1.5</v>
      </c>
    </row>
    <row r="14" spans="1:7" x14ac:dyDescent="0.35">
      <c r="A14" s="25"/>
      <c r="B14" s="25"/>
      <c r="C14" s="25"/>
      <c r="D14" s="21"/>
      <c r="E14" s="21"/>
      <c r="F14" s="21"/>
    </row>
    <row r="15" spans="1:7" x14ac:dyDescent="0.35">
      <c r="A15" s="25"/>
      <c r="B15" s="25"/>
      <c r="C15" s="25"/>
      <c r="D15" s="21"/>
      <c r="E15" s="21"/>
      <c r="F15" s="21"/>
    </row>
    <row r="16" spans="1:7" x14ac:dyDescent="0.35">
      <c r="A16" s="25"/>
      <c r="B16" s="25"/>
      <c r="C16" s="25"/>
      <c r="D16" s="21"/>
      <c r="E16" s="21"/>
      <c r="F16" s="21"/>
    </row>
    <row r="17" spans="1:6" x14ac:dyDescent="0.35">
      <c r="A17" s="25"/>
      <c r="B17" s="25"/>
      <c r="C17" s="25"/>
      <c r="D17" s="6"/>
      <c r="E17" s="6"/>
      <c r="F17" s="6"/>
    </row>
    <row r="18" spans="1:6" x14ac:dyDescent="0.35">
      <c r="A18" s="35"/>
      <c r="B18" s="35"/>
      <c r="C18" s="35"/>
      <c r="D18" s="6"/>
      <c r="E18" s="6"/>
      <c r="F18" s="6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3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2</v>
      </c>
      <c r="E34" s="9"/>
    </row>
    <row r="35" spans="1:5" x14ac:dyDescent="0.35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-7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0" sqref="F20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33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5" t="s">
        <v>56</v>
      </c>
      <c r="B12" s="25"/>
      <c r="C12" s="25"/>
      <c r="D12" s="6" t="s">
        <v>9</v>
      </c>
      <c r="E12" s="6" t="s">
        <v>9</v>
      </c>
      <c r="F12" s="6">
        <v>2.5</v>
      </c>
    </row>
    <row r="13" spans="1:7" x14ac:dyDescent="0.35">
      <c r="A13" s="25" t="s">
        <v>40</v>
      </c>
      <c r="B13" s="25"/>
      <c r="C13" s="25"/>
      <c r="D13" s="14" t="s">
        <v>10</v>
      </c>
      <c r="E13" s="14" t="s">
        <v>9</v>
      </c>
      <c r="F13" s="14">
        <v>3</v>
      </c>
    </row>
    <row r="14" spans="1:7" s="5" customFormat="1" x14ac:dyDescent="0.35">
      <c r="A14" s="25" t="s">
        <v>58</v>
      </c>
      <c r="B14" s="25"/>
      <c r="C14" s="25"/>
      <c r="D14" s="6" t="s">
        <v>8</v>
      </c>
      <c r="E14" s="6" t="s">
        <v>10</v>
      </c>
      <c r="F14" s="6">
        <v>1</v>
      </c>
    </row>
    <row r="15" spans="1:7" x14ac:dyDescent="0.35">
      <c r="A15" s="25" t="s">
        <v>59</v>
      </c>
      <c r="B15" s="25"/>
      <c r="C15" s="25"/>
      <c r="D15" s="6" t="s">
        <v>9</v>
      </c>
      <c r="E15" s="6" t="s">
        <v>8</v>
      </c>
      <c r="F15" s="6">
        <v>0.5</v>
      </c>
    </row>
    <row r="16" spans="1:7" x14ac:dyDescent="0.35">
      <c r="A16" s="25"/>
      <c r="B16" s="25"/>
      <c r="C16" s="25"/>
      <c r="D16" s="6"/>
      <c r="E16" s="6"/>
      <c r="F16" s="6"/>
    </row>
    <row r="17" spans="1:6" x14ac:dyDescent="0.35">
      <c r="A17" s="35"/>
      <c r="B17" s="35"/>
      <c r="C17" s="35"/>
      <c r="D17" s="6"/>
      <c r="E17" s="6"/>
      <c r="F17" s="6"/>
    </row>
    <row r="18" spans="1:6" x14ac:dyDescent="0.35">
      <c r="A18" s="35"/>
      <c r="B18" s="35"/>
      <c r="C18" s="35"/>
      <c r="D18" s="6"/>
      <c r="E18" s="6"/>
      <c r="F18" s="6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7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35">
      <c r="A35" s="34" t="s">
        <v>48</v>
      </c>
      <c r="B35" s="34"/>
      <c r="C35" s="34"/>
      <c r="D35" s="10">
        <f>D33/D34</f>
        <v>1.75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6" sqref="G16"/>
    </sheetView>
  </sheetViews>
  <sheetFormatPr defaultColWidth="10.90625" defaultRowHeight="14.5" x14ac:dyDescent="0.35"/>
  <cols>
    <col min="2" max="2" width="13.08984375" customWidth="1"/>
    <col min="3" max="3" width="31.45312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6" t="s">
        <v>43</v>
      </c>
      <c r="B1" s="37"/>
      <c r="C1" s="37"/>
      <c r="D1" s="37"/>
      <c r="E1" s="37"/>
      <c r="F1" s="37"/>
      <c r="G1" s="37"/>
    </row>
    <row r="2" spans="1:7" x14ac:dyDescent="0.35">
      <c r="A2" s="37"/>
      <c r="B2" s="37"/>
      <c r="C2" s="37"/>
      <c r="D2" s="37"/>
      <c r="E2" s="37"/>
      <c r="F2" s="37"/>
      <c r="G2" s="37"/>
    </row>
    <row r="4" spans="1:7" x14ac:dyDescent="0.35">
      <c r="A4" s="28" t="s">
        <v>44</v>
      </c>
      <c r="B4" s="28"/>
      <c r="D4" s="28" t="s">
        <v>5</v>
      </c>
      <c r="E4" s="28"/>
      <c r="F4" s="28"/>
    </row>
    <row r="5" spans="1:7" x14ac:dyDescent="0.3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3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35">
      <c r="E7" t="s">
        <v>9</v>
      </c>
      <c r="F7" s="33" t="s">
        <v>14</v>
      </c>
      <c r="G7" s="33"/>
    </row>
    <row r="8" spans="1:7" x14ac:dyDescent="0.3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35">
      <c r="A9" s="33" t="s">
        <v>38</v>
      </c>
      <c r="B9" s="33"/>
      <c r="E9" t="s">
        <v>11</v>
      </c>
      <c r="F9" s="33" t="s">
        <v>16</v>
      </c>
      <c r="G9" s="33"/>
    </row>
    <row r="11" spans="1:7" x14ac:dyDescent="0.3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42" t="s">
        <v>52</v>
      </c>
      <c r="B12" s="43"/>
      <c r="C12" s="44"/>
      <c r="D12" s="22" t="s">
        <v>10</v>
      </c>
      <c r="E12" s="22" t="s">
        <v>10</v>
      </c>
      <c r="F12" s="22">
        <v>1</v>
      </c>
    </row>
    <row r="13" spans="1:7" x14ac:dyDescent="0.35">
      <c r="A13" s="42" t="s">
        <v>53</v>
      </c>
      <c r="B13" s="43"/>
      <c r="C13" s="44"/>
      <c r="D13" s="22" t="s">
        <v>9</v>
      </c>
      <c r="E13" s="22" t="s">
        <v>9</v>
      </c>
      <c r="F13" s="22">
        <v>1.5</v>
      </c>
    </row>
    <row r="14" spans="1:7" x14ac:dyDescent="0.35">
      <c r="A14" s="42" t="s">
        <v>54</v>
      </c>
      <c r="B14" s="43"/>
      <c r="C14" s="44"/>
      <c r="D14" s="22" t="s">
        <v>9</v>
      </c>
      <c r="E14" s="22" t="s">
        <v>9</v>
      </c>
      <c r="F14" s="22">
        <v>1</v>
      </c>
    </row>
    <row r="15" spans="1:7" x14ac:dyDescent="0.35">
      <c r="A15" s="42" t="s">
        <v>55</v>
      </c>
      <c r="B15" s="43"/>
      <c r="C15" s="44"/>
      <c r="D15" s="22" t="s">
        <v>9</v>
      </c>
      <c r="E15" s="22" t="s">
        <v>10</v>
      </c>
      <c r="F15" s="22">
        <v>1</v>
      </c>
    </row>
    <row r="16" spans="1:7" x14ac:dyDescent="0.35">
      <c r="A16" s="42" t="s">
        <v>60</v>
      </c>
      <c r="B16" s="43"/>
      <c r="C16" s="44"/>
      <c r="D16" s="22" t="s">
        <v>9</v>
      </c>
      <c r="E16" s="22" t="s">
        <v>8</v>
      </c>
      <c r="F16" s="22">
        <v>3</v>
      </c>
    </row>
    <row r="17" spans="1:6" x14ac:dyDescent="0.35">
      <c r="A17" s="42"/>
      <c r="B17" s="43"/>
      <c r="C17" s="44"/>
      <c r="D17" s="22"/>
      <c r="E17" s="22"/>
      <c r="F17" s="22"/>
    </row>
    <row r="18" spans="1:6" x14ac:dyDescent="0.35">
      <c r="A18" s="25"/>
      <c r="B18" s="25"/>
      <c r="C18" s="25"/>
      <c r="D18" s="22"/>
      <c r="E18" s="22"/>
      <c r="F18" s="22"/>
    </row>
    <row r="19" spans="1:6" x14ac:dyDescent="0.35">
      <c r="A19" s="35"/>
      <c r="B19" s="35"/>
      <c r="C19" s="35"/>
      <c r="D19" s="6"/>
      <c r="E19" s="6"/>
      <c r="F19" s="6"/>
    </row>
    <row r="20" spans="1:6" x14ac:dyDescent="0.35">
      <c r="A20" s="35"/>
      <c r="B20" s="35"/>
      <c r="C20" s="35"/>
      <c r="D20" s="6"/>
      <c r="E20" s="6"/>
      <c r="F20" s="6"/>
    </row>
    <row r="21" spans="1:6" x14ac:dyDescent="0.35">
      <c r="A21" s="35"/>
      <c r="B21" s="35"/>
      <c r="C21" s="35"/>
      <c r="D21" s="6"/>
      <c r="E21" s="6"/>
      <c r="F21" s="6"/>
    </row>
    <row r="22" spans="1:6" x14ac:dyDescent="0.35">
      <c r="A22" s="35"/>
      <c r="B22" s="35"/>
      <c r="C22" s="35"/>
      <c r="D22" s="6"/>
      <c r="E22" s="6"/>
      <c r="F22" s="6"/>
    </row>
    <row r="23" spans="1:6" x14ac:dyDescent="0.35">
      <c r="A23" s="35"/>
      <c r="B23" s="35"/>
      <c r="C23" s="35"/>
      <c r="D23" s="6"/>
      <c r="E23" s="6"/>
      <c r="F23" s="6"/>
    </row>
    <row r="24" spans="1:6" x14ac:dyDescent="0.35">
      <c r="A24" s="35"/>
      <c r="B24" s="35"/>
      <c r="C24" s="35"/>
      <c r="D24" s="6"/>
      <c r="E24" s="6"/>
      <c r="F24" s="6"/>
    </row>
    <row r="25" spans="1:6" x14ac:dyDescent="0.35">
      <c r="A25" s="35"/>
      <c r="B25" s="35"/>
      <c r="C25" s="35"/>
      <c r="D25" s="6"/>
      <c r="E25" s="6"/>
      <c r="F25" s="6"/>
    </row>
    <row r="26" spans="1:6" x14ac:dyDescent="0.35">
      <c r="A26" s="35"/>
      <c r="B26" s="35"/>
      <c r="C26" s="35"/>
      <c r="D26" s="6"/>
      <c r="E26" s="6"/>
      <c r="F26" s="6"/>
    </row>
    <row r="27" spans="1:6" x14ac:dyDescent="0.35">
      <c r="A27" s="35"/>
      <c r="B27" s="35"/>
      <c r="C27" s="35"/>
      <c r="D27" s="6"/>
      <c r="E27" s="6"/>
      <c r="F27" s="6"/>
    </row>
    <row r="28" spans="1:6" x14ac:dyDescent="0.35">
      <c r="A28" s="35"/>
      <c r="B28" s="35"/>
      <c r="C28" s="35"/>
      <c r="D28" s="6"/>
      <c r="E28" s="6"/>
      <c r="F28" s="6"/>
    </row>
    <row r="29" spans="1:6" x14ac:dyDescent="0.35">
      <c r="A29" s="35"/>
      <c r="B29" s="35"/>
      <c r="C29" s="35"/>
      <c r="D29" s="6"/>
      <c r="E29" s="6"/>
      <c r="F29" s="6"/>
    </row>
    <row r="30" spans="1:6" x14ac:dyDescent="0.35">
      <c r="A30" s="35"/>
      <c r="B30" s="35"/>
      <c r="C30" s="35"/>
      <c r="D30" s="6"/>
      <c r="E30" s="6"/>
      <c r="F30" s="6"/>
    </row>
    <row r="31" spans="1:6" x14ac:dyDescent="0.35">
      <c r="A31" s="35"/>
      <c r="B31" s="35"/>
      <c r="C31" s="35"/>
      <c r="D31" s="6"/>
      <c r="E31" s="6"/>
      <c r="F31" s="6"/>
    </row>
    <row r="33" spans="1:5" x14ac:dyDescent="0.35">
      <c r="A33" s="34" t="s">
        <v>46</v>
      </c>
      <c r="B33" s="34"/>
      <c r="C33" s="34"/>
      <c r="D33" s="10">
        <f>SUM(F12:F31)</f>
        <v>7.5</v>
      </c>
      <c r="E33" s="9" t="s">
        <v>26</v>
      </c>
    </row>
    <row r="34" spans="1:5" x14ac:dyDescent="0.35">
      <c r="A34" s="34" t="s">
        <v>47</v>
      </c>
      <c r="B34" s="34"/>
      <c r="C34" s="34"/>
      <c r="D34" s="10">
        <f>COUNT(F12:F31)</f>
        <v>5</v>
      </c>
      <c r="E34" s="9"/>
    </row>
    <row r="35" spans="1:5" x14ac:dyDescent="0.35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3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35">
      <c r="A37" s="34" t="s">
        <v>51</v>
      </c>
      <c r="B37" s="34"/>
      <c r="C37" s="34"/>
      <c r="D37">
        <f>D33-10</f>
        <v>-2.5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Achim Groß</cp:lastModifiedBy>
  <cp:lastPrinted>2016-03-07T14:57:47Z</cp:lastPrinted>
  <dcterms:created xsi:type="dcterms:W3CDTF">2016-03-07T14:57:40Z</dcterms:created>
  <dcterms:modified xsi:type="dcterms:W3CDTF">2018-03-16T21:50:58Z</dcterms:modified>
</cp:coreProperties>
</file>