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"/>
    </mc:Choice>
  </mc:AlternateContent>
  <bookViews>
    <workbookView xWindow="0" yWindow="0" windowWidth="27870" windowHeight="12795" activeTab="5" xr2:uid="{00000000-000D-0000-FFFF-FFFF00000000}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<sst xmlns="http://schemas.openxmlformats.org/spreadsheetml/2006/main" count="304" uniqueCount="60">
  <si>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</si>
  <si>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</si>
  <si>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</si>
  <si>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</si>
  <si>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</si>
  <si>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</si>
  <si>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</si>
  <si>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</si>
  <si>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</si>
  <si>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</si>
  <si>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</si>
  <si>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</si>
  <si>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</si>
  <si>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</si>
  <si>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</si>
  <si>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</si>
  <si>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</si>
  <si>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</si>
  <si>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</si>
  <si>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</si>
  <si>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</si>
  <si>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</si>
  <si>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</si>
  <si>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</si>
  <si>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</si>
  <si>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</si>
  <si>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</si>
  <si>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</si>
  <si>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</si>
  <si>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</si>
  <si>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</si>
  <si>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</si>
  <si>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</si>
  <si>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</si>
  <si>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</si>
  <si>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</si>
  <si>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</si>
  <si>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</si>
  <si>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</si>
  <si>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</si>
  <si>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</si>
  <si>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</si>
  <si>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</si>
  <si>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</si>
  <si>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</si>
  <si>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</si>
  <si>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</si>
  <si>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</si>
  <si>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</si>
  <si>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</si>
  <si>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</si>
  <si>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</si>
  <si>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</si>
  <si>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</si>
  <si>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</si>
  <si>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</si>
  <si>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</si>
  <si>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</si>
  <si>
    <t>Code-Standard bewerten</t>
  </si>
  <si>
    <t>Maven ausprobieren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</si>
</sst>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3"/>
  <sheetViews>
    <sheetView showZeros="0" topLeftCell="A4" workbookViewId="0">
      <selection activeCell="B111" sqref="B111:D111"/>
    </sheetView>
  </sheetViews>
  <sheetFormatPr baseColWidth="10" defaultColWidth="10.85546875" defaultRowHeight="15" x14ac:dyDescent="0.25"/>
  <cols>
    <col min="1" max="1" width="2.140625" customWidth="1"/>
    <col min="2" max="2" width="15.140625" customWidth="1"/>
    <col min="3" max="3" width="15.7109375" customWidth="1"/>
    <col min="4" max="4" width="29.28515625" customWidth="1"/>
    <col min="5" max="5" width="11.42578125" customWidth="1"/>
    <col min="6" max="6" width="13.85546875" customWidth="1"/>
    <col min="7" max="7" width="13.7109375" customWidth="1"/>
    <col min="8" max="8" width="11.42578125" customWidth="1"/>
    <col min="9" max="9" width="7.710937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33" t="s">
        <v>0</v>
      </c>
      <c r="C2" s="33"/>
      <c r="D2" s="33"/>
      <c r="E2" s="33"/>
      <c r="F2" s="33"/>
      <c r="G2" s="33"/>
      <c r="H2" s="33"/>
    </row>
    <row r="3" spans="2:15" x14ac:dyDescent="0.25">
      <c r="B3" s="33"/>
      <c r="C3" s="33"/>
      <c r="D3" s="33"/>
      <c r="E3" s="33"/>
      <c r="F3" s="33"/>
      <c r="G3" s="33"/>
      <c r="H3" s="33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6" t="s">
        <v>27</v>
      </c>
      <c r="J5" s="26"/>
      <c r="K5" s="26"/>
      <c r="L5" s="26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25" t="str">
        <f>C13</f>
        <v>Erik Hennig</v>
      </c>
      <c r="J6" s="25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25">
      <c r="B7" s="1" t="s">
        <v>30</v>
      </c>
      <c r="C7">
        <v>2</v>
      </c>
      <c r="F7" t="s">
        <v>8</v>
      </c>
      <c r="G7" s="5" t="s">
        <v>13</v>
      </c>
      <c r="I7" s="25" t="str">
        <f>C32</f>
        <v>Marco Rempfer</v>
      </c>
      <c r="J7" s="25"/>
      <c r="K7" s="16">
        <v>9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25" t="str">
        <f>C49</f>
        <v>Achim Groß</v>
      </c>
      <c r="J8" s="25"/>
      <c r="K8" s="16">
        <v>9</v>
      </c>
      <c r="L8" s="16" t="s">
        <v>26</v>
      </c>
      <c r="M8" s="16"/>
      <c r="N8" s="16"/>
      <c r="O8" s="16"/>
    </row>
    <row r="9" spans="2:15" x14ac:dyDescent="0.25">
      <c r="B9" s="26" t="s">
        <v>1</v>
      </c>
      <c r="C9" s="26"/>
      <c r="F9" t="s">
        <v>10</v>
      </c>
      <c r="G9" s="5" t="s">
        <v>15</v>
      </c>
      <c r="I9" s="25" t="str">
        <f>C66</f>
        <v>Benny Gerlach</v>
      </c>
      <c r="J9" s="25"/>
      <c r="K9" s="16">
        <v>12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43171</v>
      </c>
      <c r="F10" t="s">
        <v>11</v>
      </c>
      <c r="G10" s="5" t="s">
        <v>16</v>
      </c>
      <c r="I10" s="25" t="str">
        <f>C83</f>
        <v>Lukas Niedergriese</v>
      </c>
      <c r="J10" s="25"/>
      <c r="K10" s="16">
        <v>9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43177</v>
      </c>
      <c r="D11" s="5"/>
      <c r="E11" s="5"/>
      <c r="I11" s="25" t="str">
        <f>C99</f>
        <v>Tobias Reis</v>
      </c>
      <c r="J11" s="25"/>
      <c r="K11" s="16">
        <v>14</v>
      </c>
      <c r="L11" s="16" t="s">
        <v>26</v>
      </c>
      <c r="M11" s="16"/>
      <c r="N11" s="16"/>
      <c r="O11" s="16"/>
    </row>
    <row r="12" spans="2:15" ht="15.75" thickBot="1" x14ac:dyDescent="0.3">
      <c r="I12" s="25" t="s">
        <v>28</v>
      </c>
      <c r="J12" s="25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.75" thickBot="1" x14ac:dyDescent="0.3">
      <c r="B13" s="17" t="s">
        <v>21</v>
      </c>
      <c r="C13" s="30" t="s">
        <v>33</v>
      </c>
      <c r="D13" s="30"/>
      <c r="E13" s="18" t="s">
        <v>22</v>
      </c>
      <c r="F13" s="30" t="s">
        <v>4</v>
      </c>
      <c r="G13" s="31"/>
      <c r="I13" s="16"/>
      <c r="J13" s="16"/>
      <c r="K13" s="16"/>
      <c r="L13" s="16"/>
      <c r="M13" s="16"/>
      <c r="N13" s="16"/>
      <c r="O13" s="16"/>
    </row>
    <row r="14" spans="2:15" x14ac:dyDescent="0.25">
      <c r="B14" s="32" t="s">
        <v>17</v>
      </c>
      <c r="C14" s="32"/>
      <c r="D14" s="32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7" t="str">
        <f>'Erik Hennig'!A12</f>
        <v>Meetings</v>
      </c>
      <c r="C15" s="27"/>
      <c r="D15" s="27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6" t="s">
        <v>29</v>
      </c>
      <c r="J15" s="26"/>
      <c r="K15" s="26"/>
      <c r="L15" s="26"/>
      <c r="M15" s="16"/>
      <c r="N15" s="16"/>
      <c r="O15" s="16"/>
    </row>
    <row r="16" spans="2:15" x14ac:dyDescent="0.25">
      <c r="B16" s="27" t="str">
        <f>'Erik Hennig'!A13</f>
        <v>Recherche</v>
      </c>
      <c r="C16" s="27"/>
      <c r="D16" s="27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25" t="str">
        <f>C13</f>
        <v>Erik Hennig</v>
      </c>
      <c r="J16" s="25"/>
      <c r="K16" s="16">
        <f>SUM(G15:G29)</f>
        <v>7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7" t="str">
        <f>'Erik Hennig'!A14</f>
        <v>Code-Standard bewerten</v>
      </c>
      <c r="C17" s="27"/>
      <c r="D17" s="27"/>
      <c r="E17" s="15" t="str">
        <f>'Erik Hennig'!D14</f>
        <v>b</v>
      </c>
      <c r="F17" s="15" t="str">
        <f>'Erik Hennig'!E14</f>
        <v>d</v>
      </c>
      <c r="G17" s="15">
        <f>'Erik Hennig'!F14</f>
        <v>1</v>
      </c>
      <c r="I17" s="25" t="str">
        <f>C32</f>
        <v>Marco Rempfer</v>
      </c>
      <c r="J17" s="25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25">
      <c r="B18" s="27" t="str">
        <f>'Erik Hennig'!A15</f>
        <v>Maven ausprobieren</v>
      </c>
      <c r="C18" s="27"/>
      <c r="D18" s="27"/>
      <c r="E18" s="15" t="str">
        <f>'Erik Hennig'!D15</f>
        <v>c</v>
      </c>
      <c r="F18" s="15" t="str">
        <f>'Erik Hennig'!E15</f>
        <v>b</v>
      </c>
      <c r="G18" s="15">
        <f>'Erik Hennig'!F15</f>
        <v>0.5</v>
      </c>
      <c r="I18" s="25" t="str">
        <f>C49</f>
        <v>Achim Groß</v>
      </c>
      <c r="J18" s="25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25">
      <c r="B19" s="27">
        <f>'Erik Hennig'!A16</f>
        <v>0</v>
      </c>
      <c r="C19" s="27"/>
      <c r="D19" s="27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5" t="str">
        <f>C66</f>
        <v>Benny Gerlach</v>
      </c>
      <c r="J19" s="25"/>
      <c r="K19" s="16">
        <f>SUM(G68:G80)</f>
        <v>3</v>
      </c>
      <c r="L19" s="16" t="s">
        <v>26</v>
      </c>
      <c r="M19" s="16"/>
      <c r="N19" s="16"/>
      <c r="O19" s="16"/>
    </row>
    <row r="20" spans="2:15" x14ac:dyDescent="0.25">
      <c r="B20" s="27">
        <f>'Erik Hennig'!A17</f>
        <v>0</v>
      </c>
      <c r="C20" s="27"/>
      <c r="D20" s="27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5" t="str">
        <f>C83</f>
        <v>Lukas Niedergriese</v>
      </c>
      <c r="J20" s="25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25">
      <c r="B21" s="27">
        <f>'Erik Hennig'!A18</f>
        <v>0</v>
      </c>
      <c r="C21" s="27"/>
      <c r="D21" s="27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5" t="str">
        <f>C99</f>
        <v>Tobias Reis</v>
      </c>
      <c r="J21" s="25"/>
      <c r="K21" s="16">
        <f>SUM(G101:G113)</f>
        <v>4.5</v>
      </c>
      <c r="L21" s="16" t="s">
        <v>26</v>
      </c>
      <c r="M21" s="16"/>
      <c r="N21" s="16"/>
      <c r="O21" s="16"/>
    </row>
    <row r="22" spans="2:15" x14ac:dyDescent="0.25">
      <c r="B22" s="27">
        <f>'Erik Hennig'!A19</f>
        <v>0</v>
      </c>
      <c r="C22" s="27"/>
      <c r="D22" s="27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5" t="s">
        <v>28</v>
      </c>
      <c r="J22" s="25"/>
      <c r="K22" s="16">
        <f>SUM(K16:K21)</f>
        <v>14.5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7">
        <f>'Erik Hennig'!A20</f>
        <v>0</v>
      </c>
      <c r="C23" s="27"/>
      <c r="D23" s="27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7">
        <f>'Erik Hennig'!A21</f>
        <v>0</v>
      </c>
      <c r="C24" s="27"/>
      <c r="D24" s="27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7">
        <f>'Erik Hennig'!A22</f>
        <v>0</v>
      </c>
      <c r="C25" s="27"/>
      <c r="D25" s="27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6" t="s">
        <v>32</v>
      </c>
      <c r="J25" s="26"/>
      <c r="K25" s="26"/>
      <c r="L25" s="26"/>
      <c r="M25" s="16"/>
      <c r="N25" s="16"/>
      <c r="O25" s="16"/>
    </row>
    <row r="26" spans="2:15" x14ac:dyDescent="0.25">
      <c r="B26" s="27">
        <f>'Erik Hennig'!A23</f>
        <v>0</v>
      </c>
      <c r="C26" s="27"/>
      <c r="D26" s="27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5" t="str">
        <f>C13</f>
        <v>Erik Hennig</v>
      </c>
      <c r="J26" s="25"/>
      <c r="K26" s="16">
        <f t="shared" ref="K26:K32" si="0">K6+K16</f>
        <v>21.5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25">
      <c r="B27" s="27">
        <f>'Erik Hennig'!A24</f>
        <v>0</v>
      </c>
      <c r="C27" s="27"/>
      <c r="D27" s="27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5" t="str">
        <f>C32</f>
        <v>Marco Rempfer</v>
      </c>
      <c r="J27" s="25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25">
      <c r="B28" s="27">
        <f>'Erik Hennig'!A25</f>
        <v>0</v>
      </c>
      <c r="C28" s="27"/>
      <c r="D28" s="27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5" t="str">
        <f>C49</f>
        <v>Achim Groß</v>
      </c>
      <c r="J28" s="25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25">
      <c r="B29" s="27">
        <f>'Erik Hennig'!A26</f>
        <v>0</v>
      </c>
      <c r="C29" s="27"/>
      <c r="D29" s="27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5" t="str">
        <f>C66</f>
        <v>Benny Gerlach</v>
      </c>
      <c r="J29" s="25"/>
      <c r="K29" s="16">
        <f t="shared" si="0"/>
        <v>15</v>
      </c>
      <c r="L29" s="16" t="s">
        <v>26</v>
      </c>
      <c r="M29" s="16"/>
      <c r="N29" s="16"/>
      <c r="O29" s="16"/>
    </row>
    <row r="30" spans="2:15" x14ac:dyDescent="0.25">
      <c r="I30" s="25" t="str">
        <f>C83</f>
        <v>Lukas Niedergriese</v>
      </c>
      <c r="J30" s="25"/>
      <c r="K30" s="16">
        <f t="shared" si="0"/>
        <v>9</v>
      </c>
      <c r="L30" s="16" t="s">
        <v>26</v>
      </c>
      <c r="M30" s="16"/>
      <c r="N30" s="16"/>
      <c r="O30" s="16"/>
    </row>
    <row r="31" spans="2:15" ht="15.75" thickBot="1" x14ac:dyDescent="0.3">
      <c r="I31" s="25" t="str">
        <f>C99</f>
        <v>Tobias Reis</v>
      </c>
      <c r="J31" s="25"/>
      <c r="K31" s="16">
        <f t="shared" si="0"/>
        <v>18.5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30" t="s">
        <v>34</v>
      </c>
      <c r="D32" s="30"/>
      <c r="E32" s="18" t="s">
        <v>22</v>
      </c>
      <c r="F32" s="30" t="s">
        <v>40</v>
      </c>
      <c r="G32" s="31"/>
      <c r="I32" s="25" t="s">
        <v>28</v>
      </c>
      <c r="J32" s="25"/>
      <c r="K32" s="16">
        <f t="shared" si="0"/>
        <v>82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25">
      <c r="B33" s="32" t="s">
        <v>17</v>
      </c>
      <c r="C33" s="32"/>
      <c r="D33" s="32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7">
        <f>'Marco Rempfer'!A12</f>
        <v>0</v>
      </c>
      <c r="C34" s="27"/>
      <c r="D34" s="27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7">
        <f>'Marco Rempfer'!A13</f>
        <v>0</v>
      </c>
      <c r="C35" s="27"/>
      <c r="D35" s="27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7">
        <f>'Marco Rempfer'!A14</f>
        <v>0</v>
      </c>
      <c r="C36" s="27"/>
      <c r="D36" s="27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7">
        <f>'Marco Rempfer'!A15</f>
        <v>0</v>
      </c>
      <c r="C37" s="27"/>
      <c r="D37" s="27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25">
      <c r="B38" s="27">
        <f>'Marco Rempfer'!A16</f>
        <v>0</v>
      </c>
      <c r="C38" s="27"/>
      <c r="D38" s="27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25">
      <c r="B39" s="27">
        <f>'Marco Rempfer'!A17</f>
        <v>0</v>
      </c>
      <c r="C39" s="27"/>
      <c r="D39" s="27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25">
      <c r="B40" s="27">
        <f>'Marco Rempfer'!A18</f>
        <v>0</v>
      </c>
      <c r="C40" s="27"/>
      <c r="D40" s="27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25">
      <c r="B41" s="27">
        <f>'Marco Rempfer'!A19</f>
        <v>0</v>
      </c>
      <c r="C41" s="27"/>
      <c r="D41" s="27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25">
      <c r="B42" s="27">
        <f>'Marco Rempfer'!A20</f>
        <v>0</v>
      </c>
      <c r="C42" s="27"/>
      <c r="D42" s="27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25">
      <c r="B43" s="27">
        <f>'Marco Rempfer'!A21</f>
        <v>0</v>
      </c>
      <c r="C43" s="27"/>
      <c r="D43" s="27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25">
      <c r="B44" s="27">
        <f>'Marco Rempfer'!A22</f>
        <v>0</v>
      </c>
      <c r="C44" s="27"/>
      <c r="D44" s="27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25">
      <c r="B45" s="27">
        <f>'Marco Rempfer'!A23</f>
        <v>0</v>
      </c>
      <c r="C45" s="27"/>
      <c r="D45" s="27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25">
      <c r="B46" s="27">
        <f>'Marco Rempfer'!A24</f>
        <v>0</v>
      </c>
      <c r="C46" s="27"/>
      <c r="D46" s="27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30" t="s">
        <v>41</v>
      </c>
      <c r="D49" s="30"/>
      <c r="E49" s="18" t="s">
        <v>22</v>
      </c>
      <c r="F49" s="30" t="s">
        <v>42</v>
      </c>
      <c r="G49" s="31"/>
    </row>
    <row r="50" spans="2:7" x14ac:dyDescent="0.25">
      <c r="B50" s="32" t="s">
        <v>17</v>
      </c>
      <c r="C50" s="32"/>
      <c r="D50" s="32"/>
      <c r="E50" s="19" t="s">
        <v>18</v>
      </c>
      <c r="F50" s="19" t="s">
        <v>19</v>
      </c>
      <c r="G50" s="19" t="s">
        <v>20</v>
      </c>
    </row>
    <row r="51" spans="2:7" x14ac:dyDescent="0.25">
      <c r="B51" s="27">
        <f>'Achim Groß'!A12</f>
        <v>0</v>
      </c>
      <c r="C51" s="27"/>
      <c r="D51" s="27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25">
      <c r="B52" s="27">
        <f>'Achim Groß'!A13</f>
        <v>0</v>
      </c>
      <c r="C52" s="27"/>
      <c r="D52" s="27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25">
      <c r="B53" s="27">
        <f>'Achim Groß'!A14</f>
        <v>0</v>
      </c>
      <c r="C53" s="27"/>
      <c r="D53" s="27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25">
      <c r="B54" s="27">
        <f>'Achim Groß'!A15</f>
        <v>0</v>
      </c>
      <c r="C54" s="27"/>
      <c r="D54" s="27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25">
      <c r="B55" s="27">
        <f>'Achim Groß'!A16</f>
        <v>0</v>
      </c>
      <c r="C55" s="27"/>
      <c r="D55" s="27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7">
        <f>'Achim Groß'!A17</f>
        <v>0</v>
      </c>
      <c r="C56" s="27"/>
      <c r="D56" s="27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7">
        <f>'Achim Groß'!A18</f>
        <v>0</v>
      </c>
      <c r="C57" s="27"/>
      <c r="D57" s="27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7">
        <f>'Achim Groß'!A19</f>
        <v>0</v>
      </c>
      <c r="C58" s="27"/>
      <c r="D58" s="27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7">
        <f>'Achim Groß'!A20</f>
        <v>0</v>
      </c>
      <c r="C59" s="27"/>
      <c r="D59" s="27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7">
        <f>'Achim Groß'!A21</f>
        <v>0</v>
      </c>
      <c r="C60" s="27"/>
      <c r="D60" s="27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7">
        <f>'Achim Groß'!A22</f>
        <v>0</v>
      </c>
      <c r="C61" s="27"/>
      <c r="D61" s="27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7">
        <f>'Achim Groß'!A23</f>
        <v>0</v>
      </c>
      <c r="C62" s="27"/>
      <c r="D62" s="27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7">
        <f>'Achim Groß'!A24</f>
        <v>0</v>
      </c>
      <c r="C63" s="27"/>
      <c r="D63" s="27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30" t="s">
        <v>35</v>
      </c>
      <c r="D66" s="30"/>
      <c r="E66" s="18" t="s">
        <v>22</v>
      </c>
      <c r="F66" s="30" t="s">
        <v>23</v>
      </c>
      <c r="G66" s="31"/>
    </row>
    <row r="67" spans="2:7" x14ac:dyDescent="0.25">
      <c r="B67" s="32" t="s">
        <v>17</v>
      </c>
      <c r="C67" s="32"/>
      <c r="D67" s="32"/>
      <c r="E67" s="19" t="s">
        <v>18</v>
      </c>
      <c r="F67" s="19" t="s">
        <v>19</v>
      </c>
      <c r="G67" s="19" t="s">
        <v>20</v>
      </c>
    </row>
    <row r="68" spans="2:7" x14ac:dyDescent="0.25">
      <c r="B68" s="27" t="str">
        <f>'Benny Gerlach'!A12</f>
        <v>Meetings</v>
      </c>
      <c r="C68" s="27"/>
      <c r="D68" s="27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25">
      <c r="B69" s="27" t="str">
        <f>'Benny Gerlach'!A13</f>
        <v>Analyse Echobot.de</v>
      </c>
      <c r="C69" s="27"/>
      <c r="D69" s="27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25">
      <c r="B70" s="27">
        <f>'Benny Gerlach'!A14</f>
        <v>0</v>
      </c>
      <c r="C70" s="27"/>
      <c r="D70" s="27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25">
      <c r="B71" s="27">
        <f>'Benny Gerlach'!A15</f>
        <v>0</v>
      </c>
      <c r="C71" s="27"/>
      <c r="D71" s="27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25">
      <c r="B72" s="27">
        <f>'Benny Gerlach'!A16</f>
        <v>0</v>
      </c>
      <c r="C72" s="27"/>
      <c r="D72" s="27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25">
      <c r="B73" s="27">
        <f>'Benny Gerlach'!A17</f>
        <v>0</v>
      </c>
      <c r="C73" s="27"/>
      <c r="D73" s="27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7">
        <f>'Benny Gerlach'!A18</f>
        <v>0</v>
      </c>
      <c r="C74" s="27"/>
      <c r="D74" s="27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7">
        <f>'Benny Gerlach'!A19</f>
        <v>0</v>
      </c>
      <c r="C75" s="27"/>
      <c r="D75" s="27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7">
        <f>'Benny Gerlach'!A20</f>
        <v>0</v>
      </c>
      <c r="C76" s="27"/>
      <c r="D76" s="27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7">
        <f>'Benny Gerlach'!A21</f>
        <v>0</v>
      </c>
      <c r="C77" s="27"/>
      <c r="D77" s="27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7">
        <f>'Benny Gerlach'!A22</f>
        <v>0</v>
      </c>
      <c r="C78" s="27"/>
      <c r="D78" s="27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7">
        <f>'Benny Gerlach'!A23</f>
        <v>0</v>
      </c>
      <c r="C79" s="27"/>
      <c r="D79" s="27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7">
        <f>'Benny Gerlach'!A24</f>
        <v>0</v>
      </c>
      <c r="C80" s="27"/>
      <c r="D80" s="27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30" t="s">
        <v>36</v>
      </c>
      <c r="D83" s="30"/>
      <c r="E83" s="18" t="s">
        <v>22</v>
      </c>
      <c r="F83" s="30" t="s">
        <v>37</v>
      </c>
      <c r="G83" s="31"/>
    </row>
    <row r="84" spans="2:7" x14ac:dyDescent="0.25">
      <c r="B84" s="32" t="s">
        <v>17</v>
      </c>
      <c r="C84" s="32"/>
      <c r="D84" s="32"/>
      <c r="E84" s="19" t="s">
        <v>18</v>
      </c>
      <c r="F84" s="19" t="s">
        <v>19</v>
      </c>
      <c r="G84" s="19" t="s">
        <v>20</v>
      </c>
    </row>
    <row r="85" spans="2:7" x14ac:dyDescent="0.25">
      <c r="B85" s="28">
        <f>'Lukas Niedergriese'!A12</f>
        <v>0</v>
      </c>
      <c r="C85" s="29"/>
      <c r="D85" s="29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25">
      <c r="B86" s="28">
        <f>'Lukas Niedergriese'!A13</f>
        <v>0</v>
      </c>
      <c r="C86" s="29"/>
      <c r="D86" s="29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25">
      <c r="B87" s="28">
        <f>'Lukas Niedergriese'!A14</f>
        <v>0</v>
      </c>
      <c r="C87" s="29"/>
      <c r="D87" s="29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25">
      <c r="B88" s="28">
        <f>'Lukas Niedergriese'!A15</f>
        <v>0</v>
      </c>
      <c r="C88" s="29"/>
      <c r="D88" s="29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25">
      <c r="B89" s="28">
        <f>'Lukas Niedergriese'!A16</f>
        <v>0</v>
      </c>
      <c r="C89" s="29"/>
      <c r="D89" s="29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25">
      <c r="B90" s="28">
        <f>'Lukas Niedergriese'!A17</f>
        <v>0</v>
      </c>
      <c r="C90" s="29"/>
      <c r="D90" s="29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28">
        <f>'Lukas Niedergriese'!A18</f>
        <v>0</v>
      </c>
      <c r="C91" s="29"/>
      <c r="D91" s="29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28">
        <f>'Lukas Niedergriese'!A19</f>
        <v>0</v>
      </c>
      <c r="C92" s="29"/>
      <c r="D92" s="29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28">
        <f>'Lukas Niedergriese'!A20</f>
        <v>0</v>
      </c>
      <c r="C93" s="29"/>
      <c r="D93" s="29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28">
        <f>'Lukas Niedergriese'!A21</f>
        <v>0</v>
      </c>
      <c r="C94" s="29"/>
      <c r="D94" s="29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28">
        <f>'Lukas Niedergriese'!A22</f>
        <v>0</v>
      </c>
      <c r="C95" s="29"/>
      <c r="D95" s="29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28">
        <f>'Lukas Niedergriese'!A23</f>
        <v>0</v>
      </c>
      <c r="C96" s="29"/>
      <c r="D96" s="29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28">
        <f>'Lukas Niedergriese'!A24</f>
        <v>0</v>
      </c>
      <c r="C97" s="29"/>
      <c r="D97" s="29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30" t="s">
        <v>38</v>
      </c>
      <c r="D99" s="30"/>
      <c r="E99" s="18" t="s">
        <v>22</v>
      </c>
      <c r="F99" s="30" t="s">
        <v>24</v>
      </c>
      <c r="G99" s="31"/>
    </row>
    <row r="100" spans="2:7" x14ac:dyDescent="0.25">
      <c r="B100" s="32" t="s">
        <v>17</v>
      </c>
      <c r="C100" s="32"/>
      <c r="D100" s="32"/>
      <c r="E100" s="19" t="s">
        <v>18</v>
      </c>
      <c r="F100" s="19" t="s">
        <v>19</v>
      </c>
      <c r="G100" s="19" t="s">
        <v>20</v>
      </c>
    </row>
    <row r="101" spans="2:7" x14ac:dyDescent="0.25">
      <c r="B101" s="27" t="str">
        <f>'Tobias Reis'!A12</f>
        <v>Meeting / Interview</v>
      </c>
      <c r="C101" s="27"/>
      <c r="D101" s="27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25">
      <c r="B102" s="27" t="str">
        <f>'Tobias Reis'!A13</f>
        <v>Protokoll schreiben / Projekt Dokumentieren</v>
      </c>
      <c r="C102" s="27"/>
      <c r="D102" s="27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25">
      <c r="B103" s="27" t="str">
        <f>'Tobias Reis'!A14</f>
        <v>Recherche über unser Projekt</v>
      </c>
      <c r="C103" s="27"/>
      <c r="D103" s="27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25">
      <c r="B104" s="27" t="str">
        <f>'Tobias Reis'!A15</f>
        <v>Grundgerüst für Recherchebericht erstellt</v>
      </c>
      <c r="C104" s="27"/>
      <c r="D104" s="27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25">
      <c r="B105" s="27">
        <f>'Tobias Reis'!A16</f>
        <v>0</v>
      </c>
      <c r="C105" s="27"/>
      <c r="D105" s="27"/>
      <c r="E105" s="15">
        <f>'Tobias Reis'!D16</f>
        <v>0</v>
      </c>
      <c r="F105" s="15">
        <f>'Tobias Reis'!E16</f>
        <v>0</v>
      </c>
      <c r="G105" s="15">
        <f>'Tobias Reis'!F16</f>
        <v>0</v>
      </c>
    </row>
    <row r="106" spans="2:7" x14ac:dyDescent="0.25">
      <c r="B106" s="27">
        <f>'Tobias Reis'!A17</f>
        <v>0</v>
      </c>
      <c r="C106" s="27"/>
      <c r="D106" s="27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25">
      <c r="B107" s="27">
        <f>'Tobias Reis'!A18</f>
        <v>0</v>
      </c>
      <c r="C107" s="27"/>
      <c r="D107" s="27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7">
        <f>'Tobias Reis'!A19</f>
        <v>0</v>
      </c>
      <c r="C108" s="27"/>
      <c r="D108" s="27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7">
        <f>'Tobias Reis'!A20</f>
        <v>0</v>
      </c>
      <c r="C109" s="27"/>
      <c r="D109" s="27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7">
        <f>'Tobias Reis'!A21</f>
        <v>0</v>
      </c>
      <c r="C110" s="27"/>
      <c r="D110" s="27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7">
        <f>'Tobias Reis'!A22</f>
        <v>0</v>
      </c>
      <c r="C111" s="27"/>
      <c r="D111" s="27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7">
        <f>'Tobias Reis'!A23</f>
        <v>0</v>
      </c>
      <c r="C112" s="27"/>
      <c r="D112" s="27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7">
        <f>'Tobias Reis'!A24</f>
        <v>0</v>
      </c>
      <c r="C113" s="27"/>
      <c r="D113" s="27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36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9"/>
      <c r="B12" s="29"/>
      <c r="C12" s="29"/>
      <c r="D12" s="6"/>
      <c r="E12" s="6"/>
      <c r="F12" s="6"/>
    </row>
    <row r="13" spans="1:7" x14ac:dyDescent="0.25">
      <c r="A13" s="29"/>
      <c r="B13" s="29"/>
      <c r="C13" s="29"/>
      <c r="D13" s="6"/>
      <c r="E13" s="6"/>
      <c r="F13" s="6"/>
    </row>
    <row r="14" spans="1:7" x14ac:dyDescent="0.25">
      <c r="A14" s="29"/>
      <c r="B14" s="29"/>
      <c r="C14" s="29"/>
      <c r="D14" s="6"/>
      <c r="E14" s="6"/>
      <c r="F14" s="6"/>
    </row>
    <row r="15" spans="1:7" x14ac:dyDescent="0.25">
      <c r="A15" s="29"/>
      <c r="B15" s="29"/>
      <c r="C15" s="29"/>
      <c r="D15" s="6"/>
      <c r="E15" s="6"/>
      <c r="F15" s="6"/>
    </row>
    <row r="16" spans="1:7" x14ac:dyDescent="0.25">
      <c r="A16" s="29"/>
      <c r="B16" s="29"/>
      <c r="C16" s="29"/>
      <c r="D16" s="6"/>
      <c r="E16" s="6"/>
      <c r="F16" s="6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0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0</v>
      </c>
      <c r="E34" s="9"/>
    </row>
    <row r="35" spans="1:5" x14ac:dyDescent="0.25">
      <c r="A35" s="38" t="s">
        <v>48</v>
      </c>
      <c r="B35" s="38"/>
      <c r="C35" s="38"/>
      <c r="D35" s="10" t="e">
        <f>D33/D34</f>
        <v>#DIV/0!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B5" sqref="B5:B6"/>
    </sheetView>
  </sheetViews>
  <sheetFormatPr baseColWidth="10" defaultColWidth="10.85546875" defaultRowHeight="15" x14ac:dyDescent="0.25"/>
  <cols>
    <col min="2" max="2" width="13.28515625" customWidth="1"/>
    <col min="3" max="3" width="12.5703125" customWidth="1"/>
    <col min="4" max="4" width="13" customWidth="1"/>
    <col min="5" max="5" width="14.5703125" customWidth="1"/>
    <col min="6" max="6" width="13.7109375" customWidth="1"/>
    <col min="7" max="7" width="12.285156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Gesamt!C10+'Achim Groß'!C10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Gesamt!C11+'Achim Groß'!C11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41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/>
      <c r="B12" s="27"/>
      <c r="C12" s="27"/>
      <c r="D12" s="6"/>
      <c r="E12" s="6"/>
      <c r="F12" s="6"/>
    </row>
    <row r="13" spans="1:7" x14ac:dyDescent="0.25">
      <c r="A13" s="27"/>
      <c r="B13" s="27"/>
      <c r="C13" s="27"/>
      <c r="D13" s="6"/>
      <c r="E13" s="6"/>
      <c r="F13" s="6"/>
    </row>
    <row r="14" spans="1:7" x14ac:dyDescent="0.25">
      <c r="A14" s="27"/>
      <c r="B14" s="27"/>
      <c r="C14" s="27"/>
      <c r="D14" s="6"/>
      <c r="E14" s="6"/>
      <c r="F14" s="6"/>
    </row>
    <row r="15" spans="1:7" x14ac:dyDescent="0.25">
      <c r="A15" s="27"/>
      <c r="B15" s="27"/>
      <c r="C15" s="27"/>
      <c r="D15" s="6"/>
      <c r="E15" s="6"/>
      <c r="F15" s="6"/>
    </row>
    <row r="16" spans="1:7" x14ac:dyDescent="0.25">
      <c r="A16" s="27"/>
      <c r="B16" s="27"/>
      <c r="C16" s="27"/>
      <c r="D16" s="6"/>
      <c r="E16" s="6"/>
      <c r="F16" s="6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0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0</v>
      </c>
      <c r="E34" s="9"/>
    </row>
    <row r="35" spans="1:5" x14ac:dyDescent="0.25">
      <c r="A35" s="38" t="s">
        <v>48</v>
      </c>
      <c r="B35" s="38"/>
      <c r="C35" s="38"/>
      <c r="D35" s="10" t="e">
        <f>D33/D34</f>
        <v>#DIV/0!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3" workbookViewId="0">
      <selection activeCell="B5" sqref="B5:B6"/>
    </sheetView>
  </sheetViews>
  <sheetFormatPr baseColWidth="10" defaultColWidth="10.710937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34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7"/>
      <c r="B12" s="37"/>
      <c r="C12" s="37"/>
      <c r="D12" s="6"/>
      <c r="E12" s="6"/>
      <c r="F12" s="6"/>
    </row>
    <row r="13" spans="1:7" x14ac:dyDescent="0.25">
      <c r="A13" s="39"/>
      <c r="B13" s="40"/>
      <c r="C13" s="41"/>
      <c r="D13" s="6"/>
      <c r="E13" s="6"/>
      <c r="F13" s="6"/>
    </row>
    <row r="14" spans="1:7" x14ac:dyDescent="0.25">
      <c r="A14" s="39"/>
      <c r="B14" s="40"/>
      <c r="C14" s="41"/>
      <c r="D14" s="6"/>
      <c r="E14" s="6"/>
      <c r="F14" s="6"/>
    </row>
    <row r="15" spans="1:7" x14ac:dyDescent="0.25">
      <c r="A15" s="37"/>
      <c r="B15" s="37"/>
      <c r="C15" s="37"/>
      <c r="D15" s="6"/>
      <c r="E15" s="6"/>
      <c r="F15" s="6"/>
    </row>
    <row r="16" spans="1:7" x14ac:dyDescent="0.25">
      <c r="A16" s="37"/>
      <c r="B16" s="37"/>
      <c r="C16" s="37"/>
      <c r="D16" s="6"/>
      <c r="E16" s="6"/>
      <c r="F16" s="6"/>
    </row>
    <row r="17" spans="1:6" x14ac:dyDescent="0.25">
      <c r="A17" s="37"/>
      <c r="B17" s="37"/>
      <c r="C17" s="3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0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0</v>
      </c>
      <c r="E34" s="9"/>
    </row>
    <row r="35" spans="1:5" x14ac:dyDescent="0.25">
      <c r="A35" s="38" t="s">
        <v>48</v>
      </c>
      <c r="B35" s="38"/>
      <c r="C35" s="38"/>
      <c r="D35" s="10" t="e">
        <f>D33/D34</f>
        <v>#DIV/0!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H40" sqref="H4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35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24" t="s">
        <v>9</v>
      </c>
      <c r="E12" s="24" t="s">
        <v>9</v>
      </c>
      <c r="F12" s="24">
        <v>1.5</v>
      </c>
    </row>
    <row r="13" spans="1:7" x14ac:dyDescent="0.25">
      <c r="A13" s="27" t="s">
        <v>57</v>
      </c>
      <c r="B13" s="27"/>
      <c r="C13" s="27"/>
      <c r="D13" s="21" t="s">
        <v>9</v>
      </c>
      <c r="E13" s="21" t="s">
        <v>8</v>
      </c>
      <c r="F13" s="21">
        <v>1.5</v>
      </c>
    </row>
    <row r="14" spans="1:7" x14ac:dyDescent="0.25">
      <c r="A14" s="27"/>
      <c r="B14" s="27"/>
      <c r="C14" s="27"/>
      <c r="D14" s="21"/>
      <c r="E14" s="21"/>
      <c r="F14" s="21"/>
    </row>
    <row r="15" spans="1:7" x14ac:dyDescent="0.25">
      <c r="A15" s="27"/>
      <c r="B15" s="27"/>
      <c r="C15" s="27"/>
      <c r="D15" s="21"/>
      <c r="E15" s="21"/>
      <c r="F15" s="21"/>
    </row>
    <row r="16" spans="1:7" x14ac:dyDescent="0.25">
      <c r="A16" s="27"/>
      <c r="B16" s="27"/>
      <c r="C16" s="27"/>
      <c r="D16" s="21"/>
      <c r="E16" s="21"/>
      <c r="F16" s="21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3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2</v>
      </c>
      <c r="E34" s="9"/>
    </row>
    <row r="35" spans="1:5" x14ac:dyDescent="0.25">
      <c r="A35" s="38" t="s">
        <v>48</v>
      </c>
      <c r="B35" s="38"/>
      <c r="C35" s="38"/>
      <c r="D35" s="10">
        <f>D33/D34</f>
        <v>1.5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-7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workbookViewId="0">
      <selection activeCell="F20" sqref="F2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33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6" t="s">
        <v>9</v>
      </c>
      <c r="E12" s="6" t="s">
        <v>9</v>
      </c>
      <c r="F12" s="6">
        <v>2.5</v>
      </c>
    </row>
    <row r="13" spans="1:7" x14ac:dyDescent="0.25">
      <c r="A13" s="27" t="s">
        <v>40</v>
      </c>
      <c r="B13" s="27"/>
      <c r="C13" s="27"/>
      <c r="D13" s="14" t="s">
        <v>10</v>
      </c>
      <c r="E13" s="14" t="s">
        <v>9</v>
      </c>
      <c r="F13" s="14">
        <v>3</v>
      </c>
    </row>
    <row r="14" spans="1:7" s="5" customFormat="1" x14ac:dyDescent="0.25">
      <c r="A14" s="27" t="s">
        <v>58</v>
      </c>
      <c r="B14" s="27"/>
      <c r="C14" s="27"/>
      <c r="D14" s="6" t="s">
        <v>8</v>
      </c>
      <c r="E14" s="6" t="s">
        <v>10</v>
      </c>
      <c r="F14" s="6">
        <v>1</v>
      </c>
    </row>
    <row r="15" spans="1:7" x14ac:dyDescent="0.25">
      <c r="A15" s="27" t="s">
        <v>59</v>
      </c>
      <c r="B15" s="27"/>
      <c r="C15" s="27"/>
      <c r="D15" s="6" t="s">
        <v>9</v>
      </c>
      <c r="E15" s="6" t="s">
        <v>8</v>
      </c>
      <c r="F15" s="6">
        <v>0.5</v>
      </c>
    </row>
    <row r="16" spans="1:7" x14ac:dyDescent="0.25">
      <c r="A16" s="27"/>
      <c r="B16" s="27"/>
      <c r="C16" s="27"/>
      <c r="D16" s="6"/>
      <c r="E16" s="6"/>
      <c r="F16" s="6"/>
    </row>
    <row r="17" spans="1:6" x14ac:dyDescent="0.25">
      <c r="A17" s="37"/>
      <c r="B17" s="37"/>
      <c r="C17" s="3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7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4</v>
      </c>
      <c r="E34" s="9"/>
    </row>
    <row r="35" spans="1:5" x14ac:dyDescent="0.25">
      <c r="A35" s="38" t="s">
        <v>48</v>
      </c>
      <c r="B35" s="38"/>
      <c r="C35" s="38"/>
      <c r="D35" s="10">
        <f>D33/D34</f>
        <v>1.75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selection activeCell="G15" sqref="G15"/>
    </sheetView>
  </sheetViews>
  <sheetFormatPr baseColWidth="10" defaultColWidth="10.85546875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38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42" t="s">
        <v>52</v>
      </c>
      <c r="B12" s="43"/>
      <c r="C12" s="44"/>
      <c r="D12" s="22" t="s">
        <v>10</v>
      </c>
      <c r="E12" s="22" t="s">
        <v>10</v>
      </c>
      <c r="F12" s="22">
        <v>1</v>
      </c>
    </row>
    <row r="13" spans="1:7" x14ac:dyDescent="0.25">
      <c r="A13" s="42" t="s">
        <v>53</v>
      </c>
      <c r="B13" s="43"/>
      <c r="C13" s="44"/>
      <c r="D13" s="22" t="s">
        <v>9</v>
      </c>
      <c r="E13" s="22" t="s">
        <v>9</v>
      </c>
      <c r="F13" s="22">
        <v>1.5</v>
      </c>
    </row>
    <row r="14" spans="1:7" x14ac:dyDescent="0.25">
      <c r="A14" s="42" t="s">
        <v>54</v>
      </c>
      <c r="B14" s="43"/>
      <c r="C14" s="44"/>
      <c r="D14" s="22" t="s">
        <v>9</v>
      </c>
      <c r="E14" s="22" t="s">
        <v>9</v>
      </c>
      <c r="F14" s="22">
        <v>1</v>
      </c>
    </row>
    <row r="15" spans="1:7" x14ac:dyDescent="0.25">
      <c r="A15" s="42" t="s">
        <v>55</v>
      </c>
      <c r="B15" s="43"/>
      <c r="C15" s="44"/>
      <c r="D15" s="22" t="s">
        <v>9</v>
      </c>
      <c r="E15" s="22" t="s">
        <v>10</v>
      </c>
      <c r="F15" s="22">
        <v>1</v>
      </c>
    </row>
    <row r="16" spans="1:7" x14ac:dyDescent="0.25">
      <c r="A16" s="42"/>
      <c r="B16" s="43"/>
      <c r="C16" s="44"/>
      <c r="D16" s="22"/>
      <c r="E16" s="22"/>
      <c r="F16" s="22"/>
    </row>
    <row r="17" spans="1:6" x14ac:dyDescent="0.25">
      <c r="A17" s="42"/>
      <c r="B17" s="43"/>
      <c r="C17" s="44"/>
      <c r="D17" s="22"/>
      <c r="E17" s="22"/>
      <c r="F17" s="22"/>
    </row>
    <row r="18" spans="1:6" x14ac:dyDescent="0.25">
      <c r="A18" s="27"/>
      <c r="B18" s="27"/>
      <c r="C18" s="27"/>
      <c r="D18" s="22"/>
      <c r="E18" s="22"/>
      <c r="F18" s="22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4.5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4</v>
      </c>
      <c r="E34" s="9"/>
    </row>
    <row r="35" spans="1:5" x14ac:dyDescent="0.25">
      <c r="A35" s="38" t="s">
        <v>48</v>
      </c>
      <c r="B35" s="38"/>
      <c r="C35" s="38"/>
      <c r="D35" s="10">
        <f>D33/D34</f>
        <v>1.125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-5.5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2016-03-07T14:57:47Z</cp:lastPrinted>
  <dcterms:created xsi:type="dcterms:W3CDTF">2016-03-07T14:57:40Z</dcterms:created>
  <dcterms:modified xsi:type="dcterms:W3CDTF">2018-03-14T18:03:16Z</dcterms:modified>
</cp:coreProperties>
</file>