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5034\"/>
    </mc:Choice>
  </mc:AlternateContent>
  <xr:revisionPtr revIDLastSave="0" documentId="13_ncr:1_{84A83153-D629-4EBB-84E7-F5193C0606F4}" xr6:coauthVersionLast="45" xr6:coauthVersionMax="45" xr10:uidLastSave="{00000000-0000-0000-0000-000000000000}"/>
  <bookViews>
    <workbookView xWindow="-120" yWindow="-120" windowWidth="29040" windowHeight="15840" tabRatio="617" xr2:uid="{00000000-000D-0000-FFFF-FFFF00000000}"/>
  </bookViews>
  <sheets>
    <sheet name="Invoice" sheetId="1" r:id="rId1"/>
  </sheets>
  <definedNames>
    <definedName name="oknAgBalanceDue">#REF!</definedName>
    <definedName name="oknAgDateFrom">#REF!</definedName>
    <definedName name="oknAgDateTo">#REF!</definedName>
    <definedName name="oknAgDueDate">#REF!</definedName>
    <definedName name="oknAgHdrAccountBalance">#REF!</definedName>
    <definedName name="oknAgHdrAddress">#REF!</definedName>
    <definedName name="oknAgHdrCityStateZip">#REF!</definedName>
    <definedName name="oknAgHdrCountry">#REF!</definedName>
    <definedName name="oknAgHdrCredit">#REF!</definedName>
    <definedName name="oknAgHdrCustomerID">#REF!</definedName>
    <definedName name="oknAgHdrCustomerName">#REF!</definedName>
    <definedName name="oknAgHdrEmail">#REF!</definedName>
    <definedName name="oknAgHdrPhone">#REF!</definedName>
    <definedName name="oknAgHdrWhoEmail">#REF!</definedName>
    <definedName name="oknAgInvoiceDate">#REF!</definedName>
    <definedName name="oknAgInvoiceID">#REF!</definedName>
    <definedName name="oknAgOrderID">#REF!</definedName>
    <definedName name="oknAgPayments">#REF!</definedName>
    <definedName name="oknAgPaymentTerm">#REF!</definedName>
    <definedName name="oknAgSalesRepName">#REF!</definedName>
    <definedName name="oknAgShippingCost">#REF!</definedName>
    <definedName name="oknAgSubtotal">#REF!</definedName>
    <definedName name="oknAgTax1">#REF!</definedName>
    <definedName name="oknAgTax2">#REF!</definedName>
    <definedName name="oknAgTotal">#REF!</definedName>
    <definedName name="oknAppliedTaxRate_1">Invoice!$R$20</definedName>
    <definedName name="oknAppliedTaxRate_10">Invoice!$R$29</definedName>
    <definedName name="oknAppliedTaxRate_11">Invoice!$R$30</definedName>
    <definedName name="oknAppliedTaxRate_12">Invoice!$R$31</definedName>
    <definedName name="oknAppliedTaxRate_2">Invoice!$R$21</definedName>
    <definedName name="oknAppliedTaxRate_3">Invoice!$R$22</definedName>
    <definedName name="oknAppliedTaxRate_4">Invoice!$R$23</definedName>
    <definedName name="oknAppliedTaxRate_5">Invoice!$R$24</definedName>
    <definedName name="oknAppliedTaxRate_6">Invoice!$R$25</definedName>
    <definedName name="oknAppliedTaxRate_7">Invoice!$R$26</definedName>
    <definedName name="oknAppliedTaxRate_8">Invoice!$R$27</definedName>
    <definedName name="oknAppliedTaxRate_9">Invoice!$R$28</definedName>
    <definedName name="oknBalanceDue">Invoice!$N$38</definedName>
    <definedName name="oknCompanyAddress">Invoice!$F$4</definedName>
    <definedName name="oknCompanyCityStateZip">Invoice!$F$5</definedName>
    <definedName name="oknCompanyContact">Invoice!$F$6</definedName>
    <definedName name="oknCompanyName">Invoice!$F$3</definedName>
    <definedName name="oknCost_1">Invoice!$D$20</definedName>
    <definedName name="oknCost_10">Invoice!$D$29</definedName>
    <definedName name="oknCost_11">Invoice!$D$30</definedName>
    <definedName name="oknCost_12">Invoice!$D$31</definedName>
    <definedName name="oknCost_2">Invoice!$D$21</definedName>
    <definedName name="oknCost_3">Invoice!$D$22</definedName>
    <definedName name="oknCost_4">Invoice!$D$23</definedName>
    <definedName name="oknCost_5">Invoice!$D$24</definedName>
    <definedName name="oknCost_6">Invoice!$D$25</definedName>
    <definedName name="oknCost_7">Invoice!$D$26</definedName>
    <definedName name="oknCost_8">Invoice!$D$27</definedName>
    <definedName name="oknCost_9">Invoice!$D$28</definedName>
    <definedName name="oknCsDateFrom">#REF!</definedName>
    <definedName name="oknCsDateTo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ustomerID">#REF!</definedName>
    <definedName name="oknCsHdrCustomerName">#REF!</definedName>
    <definedName name="oknCsHdrInvoiceTotal">#REF!</definedName>
    <definedName name="oknCsHdrPaymentTotal">#REF!</definedName>
    <definedName name="oknCsHdrPhone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DatabaseName">Invoice!$A$4</definedName>
    <definedName name="oknDueDate">Invoice!$N$17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InvoiceBodyMaxNumber" hidden="1">#REF!</definedName>
    <definedName name="oknInvoiceBodyMinNumber" hidden="1">#REF!</definedName>
    <definedName name="oknInvoiceDate">Invoice!$N$4</definedName>
    <definedName name="oknInvoiceID">Invoice!$N$5</definedName>
    <definedName name="oknLineTotal_1">Invoice!$N$20</definedName>
    <definedName name="oknLineTotal_10">Invoice!$N$29</definedName>
    <definedName name="oknLineTotal_11">Invoice!$N$30</definedName>
    <definedName name="oknLineTotal_12">Invoice!$N$31</definedName>
    <definedName name="oknLineTotal_2">Invoice!$N$21</definedName>
    <definedName name="oknLineTotal_3">Invoice!$N$22</definedName>
    <definedName name="oknLineTotal_4">Invoice!$N$23</definedName>
    <definedName name="oknLineTotal_5">Invoice!$N$24</definedName>
    <definedName name="oknLineTotal_6">Invoice!$N$25</definedName>
    <definedName name="oknLineTotal_7">Invoice!$N$26</definedName>
    <definedName name="oknLineTotal_8">Invoice!$N$27</definedName>
    <definedName name="oknLineTotal_9">Invoice!$N$28</definedName>
    <definedName name="oknLineTotalTaxable">Invoice!$D$32</definedName>
    <definedName name="oknNotes">Invoice!$F$36</definedName>
    <definedName name="oknOrderID">Invoice!$F$17</definedName>
    <definedName name="oknPayments">Invoice!$N$37</definedName>
    <definedName name="oknPaymentTerm">Invoice!$M$17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Invoice!$M$20</definedName>
    <definedName name="oknPrice_10">Invoice!$M$29</definedName>
    <definedName name="oknPrice_11">Invoice!$M$30</definedName>
    <definedName name="oknPrice_12">Invoice!$M$31</definedName>
    <definedName name="oknPrice_2">Invoice!$M$21</definedName>
    <definedName name="oknPrice_3">Invoice!$M$22</definedName>
    <definedName name="oknPrice_4">Invoice!$M$23</definedName>
    <definedName name="oknPrice_5">Invoice!$M$24</definedName>
    <definedName name="oknPrice_6">Invoice!$M$25</definedName>
    <definedName name="oknPrice_7">Invoice!$M$26</definedName>
    <definedName name="oknPrice_8">Invoice!$M$27</definedName>
    <definedName name="oknPrice_9">Invoice!$M$28</definedName>
    <definedName name="oknPrInvoiceID">#REF!</definedName>
    <definedName name="oknPrNotes">#REF!</definedName>
    <definedName name="oknProductID_1">Invoice!$F$20</definedName>
    <definedName name="oknProductID_10">Invoice!$F$29</definedName>
    <definedName name="oknProductID_11">Invoice!$F$30</definedName>
    <definedName name="oknProductID_12">Invoice!$F$31</definedName>
    <definedName name="oknProductID_2">Invoice!$F$21</definedName>
    <definedName name="oknProductID_3">Invoice!$F$22</definedName>
    <definedName name="oknProductID_4">Invoice!$F$23</definedName>
    <definedName name="oknProductID_5">Invoice!$F$24</definedName>
    <definedName name="oknProductID_6">Invoice!$F$25</definedName>
    <definedName name="oknProductID_7">Invoice!$F$26</definedName>
    <definedName name="oknProductID_8">Invoice!$F$27</definedName>
    <definedName name="oknProductID_9">Invoice!$F$28</definedName>
    <definedName name="oknProductName_1">Invoice!$H$20</definedName>
    <definedName name="oknProductName_10">Invoice!$H$29</definedName>
    <definedName name="oknProductName_11">Invoice!$H$30</definedName>
    <definedName name="oknProductName_12">Invoice!$H$31</definedName>
    <definedName name="oknProductName_2">Invoice!$H$21</definedName>
    <definedName name="oknProductName_3">Invoice!$H$22</definedName>
    <definedName name="oknProductName_4">Invoice!$H$23</definedName>
    <definedName name="oknProductName_5">Invoice!$H$24</definedName>
    <definedName name="oknProductName_6">Invoice!$H$25</definedName>
    <definedName name="oknProductName_7">Invoice!$H$26</definedName>
    <definedName name="oknProductName_8">Invoice!$H$27</definedName>
    <definedName name="oknProductName_9">Invoice!$H$28</definedName>
    <definedName name="oknProductType_1">Invoice!$Q$20</definedName>
    <definedName name="oknProductType_10">Invoice!$Q$29</definedName>
    <definedName name="oknProductType_11">Invoice!$Q$30</definedName>
    <definedName name="oknProductType_12">Invoice!$Q$31</definedName>
    <definedName name="oknProductType_2">Invoice!$Q$21</definedName>
    <definedName name="oknProductType_3">Invoice!$Q$22</definedName>
    <definedName name="oknProductType_4">Invoice!$Q$23</definedName>
    <definedName name="oknProductType_5">Invoice!$Q$24</definedName>
    <definedName name="oknProductType_6">Invoice!$Q$25</definedName>
    <definedName name="oknProductType_7">Invoice!$Q$26</definedName>
    <definedName name="oknProductType_8">Invoice!$Q$27</definedName>
    <definedName name="oknProductType_9">Invoice!$Q$28</definedName>
    <definedName name="oknPrPaymentTerm">#REF!</definedName>
    <definedName name="oknPrTotalApplied">#REF!</definedName>
    <definedName name="oknPrWhoID">#REF!</definedName>
    <definedName name="oknPrWhoName">#REF!</definedName>
    <definedName name="oknQuantity_1">Invoice!$K$20</definedName>
    <definedName name="oknQuantity_10">Invoice!$K$29</definedName>
    <definedName name="oknQuantity_11">Invoice!$K$30</definedName>
    <definedName name="oknQuantity_12">Invoice!$K$31</definedName>
    <definedName name="oknQuantity_2">Invoice!$K$21</definedName>
    <definedName name="oknQuantity_3">Invoice!$K$22</definedName>
    <definedName name="oknQuantity_4">Invoice!$K$23</definedName>
    <definedName name="oknQuantity_5">Invoice!$K$24</definedName>
    <definedName name="oknQuantity_6">Invoice!$K$25</definedName>
    <definedName name="oknQuantity_7">Invoice!$K$26</definedName>
    <definedName name="oknQuantity_8">Invoice!$K$27</definedName>
    <definedName name="oknQuantity_9">Invoice!$K$28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WhoName">#REF!</definedName>
    <definedName name="oknRsYearMonth">#REF!</definedName>
    <definedName name="oknSalesRepName">Invoice!$H$17</definedName>
    <definedName name="oknSavingInvoiceClearWorksheet" hidden="1">#REF!</definedName>
    <definedName name="oknSavingInvoicePromptForPayment" hidden="1">#REF!</definedName>
    <definedName name="oknShipAddress">Invoice!$M$11</definedName>
    <definedName name="oknShipCityStateZip">Invoice!$M$12</definedName>
    <definedName name="oknShipContact">Invoice!$M$14</definedName>
    <definedName name="oknShipCountry">Invoice!$M$13</definedName>
    <definedName name="oknShipDate">Invoice!$J$17</definedName>
    <definedName name="oknShipName">Invoice!$M$10</definedName>
    <definedName name="oknShippingCost">Invoice!$N$35</definedName>
    <definedName name="oknShipVia">Invoice!$K$17</definedName>
    <definedName name="oknStatus">Invoice!$A$6</definedName>
    <definedName name="oknSubTotal">Invoice!$N$32</definedName>
    <definedName name="oknTax1">Invoice!$N$33</definedName>
    <definedName name="oknTax1Name">Invoice!$L$33</definedName>
    <definedName name="oknTax1Rate">Invoice!$M$33</definedName>
    <definedName name="oknTax1RateDefault">Invoice!$C$12</definedName>
    <definedName name="oknTax2">Invoice!$N$34</definedName>
    <definedName name="oknTax2IsAppliedToTax1">Invoice!$C$10</definedName>
    <definedName name="oknTax2Name">Invoice!$L$34</definedName>
    <definedName name="oknTax2Rate">Invoice!$M$34</definedName>
    <definedName name="oknTax2RateDefault">Invoice!$C$13</definedName>
    <definedName name="oknTaxable_1">Invoice!$C$20</definedName>
    <definedName name="oknTaxable_10">Invoice!$C$29</definedName>
    <definedName name="oknTaxable_11">Invoice!$C$30</definedName>
    <definedName name="oknTaxable_12">Invoice!$C$31</definedName>
    <definedName name="oknTaxable_2">Invoice!$C$21</definedName>
    <definedName name="oknTaxable_3">Invoice!$C$22</definedName>
    <definedName name="oknTaxable_4">Invoice!$C$23</definedName>
    <definedName name="oknTaxable_5">Invoice!$C$24</definedName>
    <definedName name="oknTaxable_6">Invoice!$C$25</definedName>
    <definedName name="oknTaxable_7">Invoice!$C$26</definedName>
    <definedName name="oknTaxable_8">Invoice!$C$27</definedName>
    <definedName name="oknTaxable_9">Invoice!$C$28</definedName>
    <definedName name="oknTaxTotalIncludingShippingCost">Invoice!$C$11</definedName>
    <definedName name="oknTaxType">Invoice!$C$9</definedName>
    <definedName name="oknTotal">Invoice!$N$36</definedName>
    <definedName name="oknWhoAddress">Invoice!$H$11</definedName>
    <definedName name="oknWhoCityStateZip">Invoice!$H$12</definedName>
    <definedName name="oknWhoCountry">Invoice!$H$13</definedName>
    <definedName name="oknWhoID">Invoice!$N$6</definedName>
    <definedName name="oknWhoName">Invoice!$H$10</definedName>
    <definedName name="oknWhoPhone">Invoice!$H$14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Invoice!$F$3:$N$41</definedName>
    <definedName name="_xlnm.Print_Titles" localSheetId="0">Invoice!$3:$19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1" i="1" l="1"/>
  <c r="N30" i="1"/>
  <c r="N29" i="1"/>
  <c r="N28" i="1"/>
  <c r="N27" i="1"/>
  <c r="N26" i="1"/>
  <c r="N25" i="1"/>
  <c r="N24" i="1"/>
  <c r="N23" i="1"/>
  <c r="N22" i="1"/>
  <c r="N21" i="1"/>
  <c r="N20" i="1"/>
  <c r="N34" i="1" l="1"/>
  <c r="N33" i="1"/>
  <c r="R31" i="1"/>
  <c r="R30" i="1"/>
  <c r="R29" i="1"/>
  <c r="R28" i="1"/>
  <c r="R27" i="1"/>
  <c r="R26" i="1"/>
  <c r="R25" i="1"/>
  <c r="R24" i="1"/>
  <c r="R23" i="1"/>
  <c r="R22" i="1"/>
  <c r="R21" i="1"/>
  <c r="R20" i="1"/>
  <c r="D32" i="1" l="1" a="1"/>
  <c r="D32" i="1" s="1"/>
  <c r="N32" i="1"/>
  <c r="N36" i="1" s="1"/>
  <c r="N38" i="1" s="1"/>
</calcChain>
</file>

<file path=xl/sharedStrings.xml><?xml version="1.0" encoding="utf-8"?>
<sst xmlns="http://schemas.openxmlformats.org/spreadsheetml/2006/main" count="64" uniqueCount="54">
  <si>
    <t>DATE:</t>
  </si>
  <si>
    <t>Ship To:</t>
  </si>
  <si>
    <t>SHIPPING &amp; HANDLING</t>
  </si>
  <si>
    <t>TOTAL</t>
  </si>
  <si>
    <t>Line Total</t>
    <phoneticPr fontId="2" type="noConversion"/>
  </si>
  <si>
    <t>Unit Price</t>
    <phoneticPr fontId="2" type="noConversion"/>
  </si>
  <si>
    <t>Quantity</t>
    <phoneticPr fontId="2" type="noConversion"/>
  </si>
  <si>
    <t>Sales Rep. Name</t>
    <phoneticPr fontId="2" type="noConversion"/>
  </si>
  <si>
    <t>P.O. #</t>
    <phoneticPr fontId="2" type="noConversion"/>
  </si>
  <si>
    <t>Ship Date</t>
    <phoneticPr fontId="2" type="noConversion"/>
  </si>
  <si>
    <t>Ship Via</t>
    <phoneticPr fontId="2" type="noConversion"/>
  </si>
  <si>
    <t>SUBTOTAL</t>
    <phoneticPr fontId="2" type="noConversion"/>
  </si>
  <si>
    <t>Due Date</t>
    <phoneticPr fontId="2" type="noConversion"/>
  </si>
  <si>
    <t>Terms</t>
    <phoneticPr fontId="2" type="noConversion"/>
  </si>
  <si>
    <t>Description</t>
    <phoneticPr fontId="2" type="noConversion"/>
  </si>
  <si>
    <t>Taxable</t>
    <phoneticPr fontId="2" type="noConversion"/>
  </si>
  <si>
    <t>TOTAL DUE</t>
    <phoneticPr fontId="2" type="noConversion"/>
  </si>
  <si>
    <t>PAID</t>
    <phoneticPr fontId="2" type="noConversion"/>
  </si>
  <si>
    <t>TaxSystem</t>
    <phoneticPr fontId="2" type="noConversion"/>
  </si>
  <si>
    <t xml:space="preserve">THANK YOU FOR YOUR BUSINESS! </t>
    <phoneticPr fontId="2" type="noConversion"/>
  </si>
  <si>
    <t>INVOICE</t>
    <phoneticPr fontId="2" type="noConversion"/>
  </si>
  <si>
    <t>Street Address</t>
    <phoneticPr fontId="2" type="noConversion"/>
  </si>
  <si>
    <t>City, ST  ZIP Code</t>
    <phoneticPr fontId="2" type="noConversion"/>
  </si>
  <si>
    <t>Bill To:</t>
    <phoneticPr fontId="2" type="noConversion"/>
  </si>
  <si>
    <t>Current Database</t>
  </si>
  <si>
    <t>Invoice Status</t>
  </si>
  <si>
    <t>Taxable</t>
  </si>
  <si>
    <t>cost</t>
    <phoneticPr fontId="2" type="noConversion"/>
  </si>
  <si>
    <t>Name</t>
  </si>
  <si>
    <t>Notes:</t>
  </si>
  <si>
    <t>INVOICE #:</t>
  </si>
  <si>
    <t>Applied Tax Rate</t>
  </si>
  <si>
    <t>General</t>
  </si>
  <si>
    <t>TAX</t>
  </si>
  <si>
    <t>Labor</t>
  </si>
  <si>
    <t/>
  </si>
  <si>
    <t>Your Company Name</t>
    <phoneticPr fontId="2" type="noConversion"/>
  </si>
  <si>
    <t>Pending</t>
    <phoneticPr fontId="2" type="noConversion"/>
  </si>
  <si>
    <t>Item Type</t>
    <phoneticPr fontId="2" type="noConversion"/>
  </si>
  <si>
    <t>Item ID</t>
    <phoneticPr fontId="2" type="noConversion"/>
  </si>
  <si>
    <t>Phone Number,Web Address, etc.</t>
  </si>
  <si>
    <t>c5034</t>
  </si>
  <si>
    <t>Mixed Tax Rates in an Invoicing Form (5 Columns) - 205, Murfreesboro, Tennessee, 131947, 108755, 7001213249965518830?+21.32%, 55.9 sq mi, 144.8 km2, 2,360/sq mi, 910/km2, 35°51′08″N 86°24′58″W? / ?35.8522°N 86.4160°W? / 35.8522; -86.4160? (Murfreesboro)</t>
  </si>
  <si>
    <t>Mixed Tax Rates (5 Columns)c5034 - 205, Murfreesboro, Tennessee, 131947, 108755, 7001213249965518830?+21.32%, 55.9 sq mi, 144.8 km2, 2,360/sq mi, 910/km2, 35°51′08″N 86°24′58″W? / ?35.8522°N 86.4160°W? / 35.8522; -86.4160? (Murfreesboro)</t>
  </si>
  <si>
    <t>CLIENT#:</t>
  </si>
  <si>
    <t>Address</t>
  </si>
  <si>
    <t>City, ST ZIP</t>
  </si>
  <si>
    <t>Country</t>
  </si>
  <si>
    <t>Phone</t>
  </si>
  <si>
    <t>Contact</t>
  </si>
  <si>
    <t>Moving the "item Type" and "Applied Tax Rate"</t>
  </si>
  <si>
    <t xml:space="preserve">out of the printable area gives the Description </t>
  </si>
  <si>
    <t>column more space.</t>
  </si>
  <si>
    <t xml:space="preserve">See the similar template c5035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</si>
</sst>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_(* #,##0.00_);_(* \(#,##0.00\);;_(@_)"/>
    <numFmt numFmtId="166" formatCode="General_)"/>
    <numFmt numFmtId="167" formatCode="[$-409]mmmm\ d\,\ yyyy;@"/>
    <numFmt numFmtId="168" formatCode="_ * #,##0.00_ ;_ * \-#,##0.00_ ;_ * &quot;&quot;??_ ;_ @_ "/>
    <numFmt numFmtId="169" formatCode="_(* #,##0.00_);_(* \(#,##0.00\);_(* &quot;&quot;??_);_(@_)"/>
    <numFmt numFmtId="170" formatCode="yyyy\-m\-d"/>
  </numFmts>
  <fonts count="20" x14ac:knownFonts="1">
    <font>
      <sz val="10"/>
      <name val="Arial"/>
      <family val="2"/>
    </font>
    <font>
      <sz val="11"/>
      <color theme="1"/>
      <name val="Trebuchet MS"/>
      <family val="2"/>
      <scheme val="minor"/>
    </font>
    <font>
      <b/>
      <sz val="10"/>
      <name val="Arial"/>
      <family val="2"/>
    </font>
    <font>
      <b/>
      <sz val="18"/>
      <name val="Arial"/>
      <family val="2"/>
    </font>
    <font>
      <sz val="28"/>
      <color indexed="42"/>
      <name val="Arial Black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0"/>
      <name val="Trebuchet MS"/>
      <family val="2"/>
    </font>
    <font>
      <u/>
      <sz val="10"/>
      <color indexed="12"/>
      <name val="Verdana"/>
      <family val="2"/>
    </font>
    <font>
      <sz val="11"/>
      <color theme="1"/>
      <name val="Trebuchet MS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u/>
      <sz val="10"/>
      <color theme="0"/>
      <name val="Arial"/>
      <family val="2"/>
    </font>
    <font>
      <sz val="22"/>
      <color theme="9" tint="-0.499984740745262"/>
      <name val="Arial Black"/>
      <family val="2"/>
    </font>
    <font>
      <sz val="9"/>
      <color theme="0"/>
      <name val="Arial"/>
      <family val="2"/>
    </font>
    <font>
      <b/>
      <sz val="12"/>
      <color theme="9" tint="-0.499984740745262"/>
      <name val="Arial Black"/>
      <family val="2"/>
    </font>
    <font>
      <b/>
      <sz val="9"/>
      <color theme="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1" fillId="0" borderId="0"/>
    <xf numFmtId="0" fontId="1" fillId="0" borderId="0"/>
  </cellStyleXfs>
  <cellXfs count="160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5" fillId="0" borderId="0" xfId="0" applyFont="1"/>
    <xf numFmtId="0" fontId="0" fillId="0" borderId="0" xfId="0" applyFill="1" applyProtection="1">
      <protection locked="0" hidden="1"/>
    </xf>
    <xf numFmtId="0" fontId="0" fillId="0" borderId="0" xfId="0" applyProtection="1">
      <protection locked="0" hidden="1"/>
    </xf>
    <xf numFmtId="0" fontId="0" fillId="0" borderId="0" xfId="0" applyAlignment="1" applyProtection="1">
      <protection locked="0" hidden="1"/>
    </xf>
    <xf numFmtId="0" fontId="5" fillId="0" borderId="0" xfId="0" applyFont="1" applyFill="1"/>
    <xf numFmtId="0" fontId="0" fillId="0" borderId="0" xfId="0" applyAlignment="1" applyProtection="1"/>
    <xf numFmtId="0" fontId="0" fillId="0" borderId="0" xfId="0" applyFill="1" applyProtection="1"/>
    <xf numFmtId="0" fontId="0" fillId="0" borderId="0" xfId="0" applyProtection="1"/>
    <xf numFmtId="0" fontId="5" fillId="0" borderId="0" xfId="0" applyFont="1" applyFill="1" applyAlignment="1">
      <alignment horizontal="left"/>
    </xf>
    <xf numFmtId="167" fontId="5" fillId="0" borderId="0" xfId="0" applyNumberFormat="1" applyFont="1" applyFill="1" applyAlignment="1">
      <alignment horizontal="left" shrinkToFit="1"/>
    </xf>
    <xf numFmtId="0" fontId="5" fillId="0" borderId="0" xfId="0" applyFont="1" applyAlignment="1" applyProtection="1">
      <protection locked="0"/>
    </xf>
    <xf numFmtId="0" fontId="0" fillId="2" borderId="0" xfId="0" applyFill="1"/>
    <xf numFmtId="0" fontId="0" fillId="2" borderId="0" xfId="0" applyFill="1" applyAlignment="1"/>
    <xf numFmtId="0" fontId="5" fillId="0" borderId="0" xfId="0" applyFont="1" applyFill="1" applyAlignment="1">
      <alignment vertical="center"/>
    </xf>
    <xf numFmtId="0" fontId="12" fillId="3" borderId="0" xfId="0" applyFont="1" applyFill="1" applyProtection="1"/>
    <xf numFmtId="0" fontId="12" fillId="3" borderId="0" xfId="0" applyFont="1" applyFill="1"/>
    <xf numFmtId="0" fontId="12" fillId="3" borderId="0" xfId="0" applyFont="1" applyFill="1" applyAlignment="1" applyProtection="1"/>
    <xf numFmtId="0" fontId="14" fillId="3" borderId="0" xfId="1" applyFont="1" applyFill="1" applyAlignment="1" applyProtection="1"/>
    <xf numFmtId="0" fontId="12" fillId="4" borderId="0" xfId="0" applyFont="1" applyFill="1" applyProtection="1"/>
    <xf numFmtId="0" fontId="0" fillId="4" borderId="0" xfId="0" applyFill="1" applyProtection="1">
      <protection locked="0" hidden="1"/>
    </xf>
    <xf numFmtId="0" fontId="0" fillId="4" borderId="0" xfId="0" applyFill="1" applyProtection="1"/>
    <xf numFmtId="0" fontId="0" fillId="4" borderId="0" xfId="0" applyFill="1"/>
    <xf numFmtId="0" fontId="6" fillId="4" borderId="0" xfId="1" applyFill="1" applyAlignment="1" applyProtection="1"/>
    <xf numFmtId="0" fontId="15" fillId="0" borderId="0" xfId="0" applyFont="1" applyAlignment="1">
      <alignment horizontal="right"/>
    </xf>
    <xf numFmtId="0" fontId="17" fillId="0" borderId="0" xfId="0" applyFont="1"/>
    <xf numFmtId="0" fontId="16" fillId="3" borderId="0" xfId="0" applyFont="1" applyFill="1"/>
    <xf numFmtId="0" fontId="5" fillId="0" borderId="0" xfId="0" applyNumberFormat="1" applyFont="1" applyProtection="1">
      <protection locked="0" hidden="1"/>
    </xf>
    <xf numFmtId="0" fontId="5" fillId="0" borderId="0" xfId="0" applyFont="1" applyAlignment="1" applyProtection="1">
      <alignment horizontal="right"/>
      <protection locked="0" hidden="1"/>
    </xf>
    <xf numFmtId="0" fontId="5" fillId="0" borderId="0" xfId="0" applyFont="1" applyProtection="1"/>
    <xf numFmtId="0" fontId="5" fillId="0" borderId="0" xfId="0" applyFont="1" applyAlignment="1" applyProtection="1"/>
    <xf numFmtId="0" fontId="5" fillId="2" borderId="0" xfId="0" applyFont="1" applyFill="1"/>
    <xf numFmtId="0" fontId="8" fillId="0" borderId="0" xfId="0" applyFont="1" applyAlignment="1">
      <alignment horizontal="right"/>
    </xf>
    <xf numFmtId="0" fontId="5" fillId="0" borderId="0" xfId="0" applyFont="1" applyProtection="1">
      <protection locked="0" hidden="1"/>
    </xf>
    <xf numFmtId="0" fontId="5" fillId="0" borderId="0" xfId="0" applyFont="1" applyAlignment="1" applyProtection="1">
      <alignment vertical="center"/>
      <protection locked="0" hidden="1"/>
    </xf>
    <xf numFmtId="0" fontId="5" fillId="0" borderId="0" xfId="0" applyFont="1" applyAlignment="1" applyProtection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4" fontId="5" fillId="0" borderId="1" xfId="0" applyNumberFormat="1" applyFont="1" applyBorder="1" applyAlignment="1" applyProtection="1">
      <alignment horizontal="center" vertical="center"/>
      <protection locked="0"/>
    </xf>
    <xf numFmtId="0" fontId="5" fillId="0" borderId="3" xfId="0" applyNumberFormat="1" applyFont="1" applyBorder="1" applyAlignment="1" applyProtection="1">
      <alignment horizontal="center" vertical="center"/>
      <protection locked="0"/>
    </xf>
    <xf numFmtId="14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>
      <alignment horizontal="center" vertical="center"/>
    </xf>
    <xf numFmtId="0" fontId="16" fillId="3" borderId="0" xfId="0" applyFont="1" applyFill="1" applyProtection="1"/>
    <xf numFmtId="0" fontId="16" fillId="3" borderId="0" xfId="0" applyFont="1" applyFill="1" applyAlignment="1" applyProtection="1">
      <alignment vertical="center"/>
    </xf>
    <xf numFmtId="0" fontId="18" fillId="3" borderId="0" xfId="0" applyFont="1" applyFill="1" applyAlignment="1" applyProtection="1">
      <alignment horizontal="right" vertical="center"/>
    </xf>
    <xf numFmtId="0" fontId="7" fillId="5" borderId="2" xfId="0" applyFont="1" applyFill="1" applyBorder="1" applyAlignment="1">
      <alignment horizontal="center" vertical="center"/>
    </xf>
    <xf numFmtId="0" fontId="5" fillId="0" borderId="0" xfId="0" applyFont="1" applyAlignment="1" applyProtection="1">
      <alignment vertical="center"/>
      <protection locked="0"/>
    </xf>
    <xf numFmtId="1" fontId="5" fillId="0" borderId="9" xfId="0" applyNumberFormat="1" applyFont="1" applyBorder="1" applyAlignment="1" applyProtection="1">
      <alignment horizontal="left" vertical="center"/>
      <protection locked="0"/>
    </xf>
    <xf numFmtId="1" fontId="5" fillId="0" borderId="4" xfId="0" applyNumberFormat="1" applyFont="1" applyBorder="1" applyAlignment="1" applyProtection="1">
      <alignment vertical="center"/>
    </xf>
    <xf numFmtId="168" fontId="5" fillId="0" borderId="6" xfId="0" applyNumberFormat="1" applyFont="1" applyBorder="1" applyAlignment="1" applyProtection="1">
      <alignment horizontal="right" vertical="center" indent="1"/>
      <protection locked="0"/>
    </xf>
    <xf numFmtId="44" fontId="5" fillId="0" borderId="0" xfId="0" applyNumberFormat="1" applyFont="1" applyFill="1" applyBorder="1" applyAlignment="1">
      <alignment horizontal="left" vertical="center"/>
    </xf>
    <xf numFmtId="169" fontId="5" fillId="0" borderId="23" xfId="0" applyNumberFormat="1" applyFont="1" applyFill="1" applyBorder="1" applyAlignment="1" applyProtection="1">
      <alignment horizontal="left" vertical="center"/>
      <protection locked="0" hidden="1"/>
    </xf>
    <xf numFmtId="10" fontId="5" fillId="0" borderId="23" xfId="0" applyNumberFormat="1" applyFont="1" applyFill="1" applyBorder="1" applyAlignment="1" applyProtection="1">
      <alignment horizontal="left" vertical="center"/>
      <protection hidden="1"/>
    </xf>
    <xf numFmtId="9" fontId="5" fillId="0" borderId="0" xfId="0" applyNumberFormat="1" applyFont="1" applyFill="1" applyAlignment="1">
      <alignment vertical="center"/>
    </xf>
    <xf numFmtId="1" fontId="5" fillId="6" borderId="10" xfId="0" applyNumberFormat="1" applyFont="1" applyFill="1" applyBorder="1" applyAlignment="1" applyProtection="1">
      <alignment horizontal="left" vertical="center"/>
      <protection locked="0"/>
    </xf>
    <xf numFmtId="1" fontId="5" fillId="6" borderId="0" xfId="0" applyNumberFormat="1" applyFont="1" applyFill="1" applyBorder="1" applyAlignment="1" applyProtection="1">
      <alignment vertical="center"/>
    </xf>
    <xf numFmtId="168" fontId="5" fillId="6" borderId="7" xfId="0" applyNumberFormat="1" applyFont="1" applyFill="1" applyBorder="1" applyAlignment="1" applyProtection="1">
      <alignment horizontal="right" vertical="center" indent="1"/>
      <protection locked="0"/>
    </xf>
    <xf numFmtId="169" fontId="5" fillId="6" borderId="7" xfId="0" applyNumberFormat="1" applyFont="1" applyFill="1" applyBorder="1" applyAlignment="1" applyProtection="1">
      <alignment horizontal="left" vertical="center"/>
      <protection hidden="1"/>
    </xf>
    <xf numFmtId="165" fontId="5" fillId="0" borderId="0" xfId="0" applyNumberFormat="1" applyFont="1" applyFill="1" applyBorder="1" applyAlignment="1">
      <alignment horizontal="left" vertical="center"/>
    </xf>
    <xf numFmtId="169" fontId="5" fillId="6" borderId="13" xfId="0" applyNumberFormat="1" applyFont="1" applyFill="1" applyBorder="1" applyAlignment="1" applyProtection="1">
      <alignment horizontal="left" vertical="center"/>
      <protection locked="0" hidden="1"/>
    </xf>
    <xf numFmtId="10" fontId="5" fillId="6" borderId="13" xfId="0" applyNumberFormat="1" applyFont="1" applyFill="1" applyBorder="1" applyAlignment="1" applyProtection="1">
      <alignment horizontal="left" vertical="center"/>
      <protection hidden="1"/>
    </xf>
    <xf numFmtId="1" fontId="5" fillId="0" borderId="10" xfId="0" applyNumberFormat="1" applyFont="1" applyBorder="1" applyAlignment="1" applyProtection="1">
      <alignment horizontal="left" vertical="center"/>
      <protection locked="0"/>
    </xf>
    <xf numFmtId="1" fontId="5" fillId="0" borderId="0" xfId="0" applyNumberFormat="1" applyFont="1" applyBorder="1" applyAlignment="1" applyProtection="1">
      <alignment vertical="center"/>
    </xf>
    <xf numFmtId="168" fontId="5" fillId="0" borderId="7" xfId="0" applyNumberFormat="1" applyFont="1" applyBorder="1" applyAlignment="1" applyProtection="1">
      <alignment horizontal="right" vertical="center" indent="1"/>
      <protection locked="0"/>
    </xf>
    <xf numFmtId="169" fontId="5" fillId="0" borderId="7" xfId="0" applyNumberFormat="1" applyFont="1" applyFill="1" applyBorder="1" applyAlignment="1" applyProtection="1">
      <alignment horizontal="left" vertical="center"/>
      <protection hidden="1"/>
    </xf>
    <xf numFmtId="169" fontId="5" fillId="0" borderId="13" xfId="0" applyNumberFormat="1" applyFont="1" applyFill="1" applyBorder="1" applyAlignment="1" applyProtection="1">
      <alignment horizontal="left" vertical="center"/>
      <protection locked="0" hidden="1"/>
    </xf>
    <xf numFmtId="10" fontId="5" fillId="0" borderId="13" xfId="0" applyNumberFormat="1" applyFont="1" applyFill="1" applyBorder="1" applyAlignment="1" applyProtection="1">
      <alignment horizontal="left" vertical="center"/>
      <protection hidden="1"/>
    </xf>
    <xf numFmtId="1" fontId="5" fillId="0" borderId="0" xfId="0" applyNumberFormat="1" applyFont="1" applyBorder="1" applyAlignment="1" applyProtection="1">
      <alignment horizontal="center" vertical="center"/>
    </xf>
    <xf numFmtId="1" fontId="5" fillId="6" borderId="0" xfId="0" applyNumberFormat="1" applyFont="1" applyFill="1" applyBorder="1" applyAlignment="1" applyProtection="1">
      <alignment horizontal="center" vertical="center"/>
    </xf>
    <xf numFmtId="1" fontId="5" fillId="6" borderId="11" xfId="0" applyNumberFormat="1" applyFont="1" applyFill="1" applyBorder="1" applyAlignment="1" applyProtection="1">
      <alignment horizontal="left" vertical="center"/>
      <protection locked="0"/>
    </xf>
    <xf numFmtId="1" fontId="5" fillId="6" borderId="5" xfId="0" applyNumberFormat="1" applyFont="1" applyFill="1" applyBorder="1" applyAlignment="1" applyProtection="1">
      <alignment horizontal="center" vertical="center"/>
    </xf>
    <xf numFmtId="168" fontId="5" fillId="6" borderId="8" xfId="0" applyNumberFormat="1" applyFont="1" applyFill="1" applyBorder="1" applyAlignment="1" applyProtection="1">
      <alignment horizontal="right" vertical="center" indent="1"/>
      <protection locked="0"/>
    </xf>
    <xf numFmtId="169" fontId="5" fillId="6" borderId="8" xfId="0" applyNumberFormat="1" applyFont="1" applyFill="1" applyBorder="1" applyAlignment="1" applyProtection="1">
      <alignment horizontal="left" vertical="center"/>
      <protection hidden="1"/>
    </xf>
    <xf numFmtId="169" fontId="5" fillId="6" borderId="12" xfId="0" applyNumberFormat="1" applyFont="1" applyFill="1" applyBorder="1" applyAlignment="1" applyProtection="1">
      <alignment horizontal="left" vertical="center"/>
      <protection locked="0" hidden="1"/>
    </xf>
    <xf numFmtId="10" fontId="5" fillId="6" borderId="12" xfId="0" applyNumberFormat="1" applyFont="1" applyFill="1" applyBorder="1" applyAlignment="1" applyProtection="1">
      <alignment horizontal="left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5" fillId="0" borderId="0" xfId="0" applyFont="1" applyBorder="1" applyAlignment="1" applyProtection="1">
      <alignment horizontal="left" vertical="center"/>
    </xf>
    <xf numFmtId="164" fontId="5" fillId="0" borderId="0" xfId="0" applyNumberFormat="1" applyFont="1" applyBorder="1" applyAlignment="1">
      <alignment horizontal="right" vertical="center"/>
    </xf>
    <xf numFmtId="43" fontId="5" fillId="0" borderId="12" xfId="0" applyNumberFormat="1" applyFont="1" applyFill="1" applyBorder="1" applyAlignment="1" applyProtection="1">
      <alignment horizontal="right" vertical="center"/>
      <protection hidden="1"/>
    </xf>
    <xf numFmtId="0" fontId="5" fillId="0" borderId="0" xfId="0" applyFont="1" applyBorder="1" applyAlignment="1" applyProtection="1">
      <alignment vertical="top" wrapText="1"/>
    </xf>
    <xf numFmtId="0" fontId="7" fillId="6" borderId="4" xfId="0" applyFont="1" applyFill="1" applyBorder="1" applyAlignment="1" applyProtection="1">
      <alignment horizontal="right" vertical="center"/>
      <protection locked="0"/>
    </xf>
    <xf numFmtId="10" fontId="5" fillId="6" borderId="6" xfId="0" applyNumberFormat="1" applyFont="1" applyFill="1" applyBorder="1" applyAlignment="1" applyProtection="1">
      <alignment horizontal="right" vertical="center" indent="1"/>
      <protection locked="0"/>
    </xf>
    <xf numFmtId="43" fontId="5" fillId="6" borderId="12" xfId="0" applyNumberFormat="1" applyFont="1" applyFill="1" applyBorder="1" applyAlignment="1" applyProtection="1">
      <alignment horizontal="right" vertical="center"/>
      <protection hidden="1"/>
    </xf>
    <xf numFmtId="0" fontId="5" fillId="0" borderId="0" xfId="0" applyFont="1" applyBorder="1" applyAlignment="1" applyProtection="1">
      <alignment vertical="center"/>
    </xf>
    <xf numFmtId="0" fontId="7" fillId="6" borderId="5" xfId="0" applyFont="1" applyFill="1" applyBorder="1" applyAlignment="1" applyProtection="1">
      <alignment horizontal="right" vertical="center"/>
      <protection locked="0"/>
    </xf>
    <xf numFmtId="10" fontId="5" fillId="6" borderId="8" xfId="0" applyNumberFormat="1" applyFont="1" applyFill="1" applyBorder="1" applyAlignment="1" applyProtection="1">
      <alignment horizontal="right" vertical="center" indent="1"/>
      <protection locked="0"/>
    </xf>
    <xf numFmtId="10" fontId="5" fillId="0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 applyProtection="1">
      <alignment horizontal="left" vertical="center"/>
    </xf>
    <xf numFmtId="43" fontId="5" fillId="0" borderId="12" xfId="0" applyNumberFormat="1" applyFont="1" applyFill="1" applyBorder="1" applyAlignment="1" applyProtection="1">
      <alignment horizontal="right" vertical="center"/>
      <protection locked="0"/>
    </xf>
    <xf numFmtId="43" fontId="5" fillId="0" borderId="0" xfId="0" applyNumberFormat="1" applyFont="1" applyFill="1" applyBorder="1" applyAlignment="1">
      <alignment horizontal="left" vertical="center"/>
    </xf>
    <xf numFmtId="164" fontId="7" fillId="0" borderId="0" xfId="0" applyNumberFormat="1" applyFont="1" applyAlignment="1">
      <alignment horizontal="right" vertical="center"/>
    </xf>
    <xf numFmtId="43" fontId="5" fillId="0" borderId="3" xfId="0" applyNumberFormat="1" applyFont="1" applyFill="1" applyBorder="1" applyAlignment="1" applyProtection="1">
      <alignment horizontal="right" vertical="center"/>
      <protection hidden="1"/>
    </xf>
    <xf numFmtId="43" fontId="5" fillId="0" borderId="3" xfId="0" applyNumberFormat="1" applyFont="1" applyFill="1" applyBorder="1" applyAlignment="1" applyProtection="1">
      <alignment horizontal="right"/>
      <protection locked="0"/>
    </xf>
    <xf numFmtId="43" fontId="5" fillId="0" borderId="3" xfId="0" applyNumberFormat="1" applyFont="1" applyFill="1" applyBorder="1" applyAlignment="1" applyProtection="1">
      <alignment horizontal="right"/>
      <protection hidden="1"/>
    </xf>
    <xf numFmtId="0" fontId="7" fillId="0" borderId="0" xfId="0" applyFont="1" applyAlignment="1">
      <alignment horizontal="right" vertical="center"/>
    </xf>
    <xf numFmtId="167" fontId="5" fillId="0" borderId="0" xfId="0" applyNumberFormat="1" applyFont="1" applyAlignment="1" applyProtection="1">
      <alignment horizontal="left" vertical="center" shrinkToFit="1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  <xf numFmtId="169" fontId="5" fillId="0" borderId="6" xfId="0" applyNumberFormat="1" applyFont="1" applyFill="1" applyBorder="1" applyAlignment="1" applyProtection="1">
      <alignment horizontal="left" vertical="center"/>
      <protection hidden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14" fontId="5" fillId="0" borderId="1" xfId="0" applyNumberFormat="1" applyFont="1" applyBorder="1" applyAlignment="1" applyProtection="1">
      <alignment horizontal="center" vertical="center"/>
      <protection locked="0"/>
    </xf>
    <xf numFmtId="14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1" xfId="0" applyNumberFormat="1" applyFont="1" applyBorder="1" applyAlignment="1" applyProtection="1">
      <alignment horizontal="center" vertical="center"/>
      <protection locked="0"/>
    </xf>
    <xf numFmtId="0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24" xfId="0" applyFont="1" applyBorder="1" applyAlignment="1" applyProtection="1">
      <alignment horizontal="left"/>
      <protection locked="0"/>
    </xf>
    <xf numFmtId="0" fontId="13" fillId="3" borderId="0" xfId="0" applyFont="1" applyFill="1" applyAlignment="1" applyProtection="1">
      <alignment horizontal="center"/>
    </xf>
    <xf numFmtId="0" fontId="16" fillId="4" borderId="0" xfId="0" applyFont="1" applyFill="1" applyAlignment="1" applyProtection="1">
      <alignment horizontal="center"/>
      <protection locked="0"/>
    </xf>
    <xf numFmtId="0" fontId="18" fillId="3" borderId="0" xfId="0" applyFont="1" applyFill="1" applyAlignment="1" applyProtection="1">
      <alignment horizontal="center"/>
    </xf>
    <xf numFmtId="170" fontId="5" fillId="0" borderId="10" xfId="0" applyNumberFormat="1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166" fontId="5" fillId="6" borderId="10" xfId="0" applyNumberFormat="1" applyFont="1" applyFill="1" applyBorder="1" applyAlignment="1" applyProtection="1">
      <alignment horizontal="right" vertical="center" indent="1"/>
      <protection locked="0"/>
    </xf>
    <xf numFmtId="166" fontId="5" fillId="6" borderId="7" xfId="0" applyNumberFormat="1" applyFont="1" applyFill="1" applyBorder="1" applyAlignment="1" applyProtection="1">
      <alignment horizontal="right" vertical="center" indent="1"/>
      <protection locked="0"/>
    </xf>
    <xf numFmtId="166" fontId="5" fillId="0" borderId="10" xfId="0" applyNumberFormat="1" applyFont="1" applyBorder="1" applyAlignment="1" applyProtection="1">
      <alignment horizontal="right" vertical="center" indent="1"/>
      <protection locked="0"/>
    </xf>
    <xf numFmtId="166" fontId="5" fillId="0" borderId="7" xfId="0" applyNumberFormat="1" applyFont="1" applyBorder="1" applyAlignment="1" applyProtection="1">
      <alignment horizontal="right" vertical="center" indent="1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6" borderId="10" xfId="0" applyFont="1" applyFill="1" applyBorder="1" applyAlignment="1" applyProtection="1">
      <alignment horizontal="left" vertical="center"/>
      <protection locked="0"/>
    </xf>
    <xf numFmtId="0" fontId="5" fillId="6" borderId="0" xfId="0" applyFont="1" applyFill="1" applyBorder="1" applyAlignment="1" applyProtection="1">
      <alignment horizontal="left" vertical="center"/>
      <protection locked="0"/>
    </xf>
    <xf numFmtId="0" fontId="5" fillId="6" borderId="7" xfId="0" applyFont="1" applyFill="1" applyBorder="1" applyAlignment="1" applyProtection="1">
      <alignment horizontal="left" vertical="center"/>
      <protection locked="0"/>
    </xf>
    <xf numFmtId="0" fontId="7" fillId="5" borderId="14" xfId="0" applyFont="1" applyFill="1" applyBorder="1" applyAlignment="1">
      <alignment horizontal="center" vertical="center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>
      <alignment horizontal="left" vertical="center"/>
      <protection locked="0"/>
    </xf>
    <xf numFmtId="0" fontId="5" fillId="0" borderId="6" xfId="0" applyFont="1" applyBorder="1" applyAlignment="1" applyProtection="1">
      <alignment horizontal="left" vertical="center"/>
      <protection locked="0"/>
    </xf>
    <xf numFmtId="166" fontId="5" fillId="6" borderId="11" xfId="0" applyNumberFormat="1" applyFont="1" applyFill="1" applyBorder="1" applyAlignment="1" applyProtection="1">
      <alignment horizontal="right" vertical="center" indent="1"/>
      <protection locked="0"/>
    </xf>
    <xf numFmtId="166" fontId="5" fillId="6" borderId="8" xfId="0" applyNumberFormat="1" applyFont="1" applyFill="1" applyBorder="1" applyAlignment="1" applyProtection="1">
      <alignment horizontal="right" vertical="center" indent="1"/>
      <protection locked="0"/>
    </xf>
    <xf numFmtId="0" fontId="5" fillId="6" borderId="11" xfId="0" applyFont="1" applyFill="1" applyBorder="1" applyAlignment="1" applyProtection="1">
      <alignment horizontal="left" vertical="center"/>
      <protection locked="0"/>
    </xf>
    <xf numFmtId="0" fontId="5" fillId="6" borderId="5" xfId="0" applyFont="1" applyFill="1" applyBorder="1" applyAlignment="1" applyProtection="1">
      <alignment horizontal="left" vertical="center"/>
      <protection locked="0"/>
    </xf>
    <xf numFmtId="0" fontId="5" fillId="6" borderId="8" xfId="0" applyFont="1" applyFill="1" applyBorder="1" applyAlignment="1" applyProtection="1">
      <alignment horizontal="left" vertical="center"/>
      <protection locked="0"/>
    </xf>
    <xf numFmtId="170" fontId="5" fillId="6" borderId="10" xfId="0" applyNumberFormat="1" applyFont="1" applyFill="1" applyBorder="1" applyAlignment="1" applyProtection="1">
      <alignment horizontal="left" vertical="center"/>
      <protection locked="0"/>
    </xf>
    <xf numFmtId="0" fontId="19" fillId="6" borderId="9" xfId="0" applyFont="1" applyFill="1" applyBorder="1" applyAlignment="1" applyProtection="1">
      <alignment horizontal="center" vertical="center"/>
    </xf>
    <xf numFmtId="0" fontId="19" fillId="6" borderId="4" xfId="0" applyFont="1" applyFill="1" applyBorder="1" applyAlignment="1" applyProtection="1">
      <alignment horizontal="center" vertical="center"/>
    </xf>
    <xf numFmtId="0" fontId="19" fillId="6" borderId="11" xfId="0" applyFont="1" applyFill="1" applyBorder="1" applyAlignment="1" applyProtection="1">
      <alignment horizontal="center" vertical="center"/>
    </xf>
    <xf numFmtId="0" fontId="19" fillId="6" borderId="5" xfId="0" applyFont="1" applyFill="1" applyBorder="1" applyAlignment="1" applyProtection="1">
      <alignment horizontal="center" vertical="center"/>
    </xf>
    <xf numFmtId="0" fontId="5" fillId="0" borderId="15" xfId="0" applyFont="1" applyBorder="1" applyAlignment="1" applyProtection="1">
      <alignment horizontal="left" vertical="top" wrapText="1"/>
      <protection locked="0"/>
    </xf>
    <xf numFmtId="0" fontId="5" fillId="0" borderId="16" xfId="0" applyFont="1" applyBorder="1" applyAlignment="1" applyProtection="1">
      <alignment horizontal="left" vertical="top" wrapText="1"/>
      <protection locked="0"/>
    </xf>
    <xf numFmtId="0" fontId="5" fillId="0" borderId="17" xfId="0" applyFont="1" applyBorder="1" applyAlignment="1" applyProtection="1">
      <alignment horizontal="left" vertical="top" wrapText="1"/>
      <protection locked="0"/>
    </xf>
    <xf numFmtId="0" fontId="5" fillId="0" borderId="18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left" vertical="top" wrapText="1"/>
      <protection locked="0"/>
    </xf>
    <xf numFmtId="0" fontId="5" fillId="0" borderId="19" xfId="0" applyFont="1" applyBorder="1" applyAlignment="1" applyProtection="1">
      <alignment horizontal="left" vertical="top" wrapText="1"/>
      <protection locked="0"/>
    </xf>
    <xf numFmtId="0" fontId="5" fillId="0" borderId="20" xfId="0" applyFont="1" applyBorder="1" applyAlignment="1" applyProtection="1">
      <alignment horizontal="left" vertical="top" wrapText="1"/>
      <protection locked="0"/>
    </xf>
    <xf numFmtId="0" fontId="5" fillId="0" borderId="21" xfId="0" applyFont="1" applyBorder="1" applyAlignment="1" applyProtection="1">
      <alignment horizontal="left" vertical="top" wrapText="1"/>
      <protection locked="0"/>
    </xf>
    <xf numFmtId="0" fontId="5" fillId="0" borderId="22" xfId="0" applyFont="1" applyBorder="1" applyAlignment="1" applyProtection="1">
      <alignment horizontal="left" vertical="top" wrapText="1"/>
      <protection locked="0"/>
    </xf>
    <xf numFmtId="0" fontId="8" fillId="6" borderId="0" xfId="0" applyFont="1" applyFill="1" applyAlignment="1">
      <alignment horizontal="center" vertical="center"/>
    </xf>
    <xf numFmtId="0" fontId="5" fillId="0" borderId="0" xfId="0" applyFont="1" applyAlignment="1" applyProtection="1">
      <alignment horizontal="left"/>
      <protection locked="0"/>
    </xf>
    <xf numFmtId="0" fontId="5" fillId="0" borderId="24" xfId="0" applyFont="1" applyBorder="1" applyAlignment="1" applyProtection="1">
      <protection locked="0"/>
    </xf>
    <xf numFmtId="166" fontId="5" fillId="0" borderId="9" xfId="0" applyNumberFormat="1" applyFont="1" applyBorder="1" applyAlignment="1" applyProtection="1">
      <alignment horizontal="right" vertical="center" indent="1"/>
      <protection locked="0"/>
    </xf>
    <xf numFmtId="166" fontId="5" fillId="0" borderId="6" xfId="0" applyNumberFormat="1" applyFont="1" applyBorder="1" applyAlignment="1" applyProtection="1">
      <alignment horizontal="right" vertical="center" indent="1"/>
      <protection locked="0"/>
    </xf>
    <xf numFmtId="0" fontId="5" fillId="0" borderId="0" xfId="0" applyFont="1" applyAlignment="1" applyProtection="1">
      <protection locked="0"/>
    </xf>
  </cellXfs>
  <cellStyles count="6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Normal 4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oknTaxable_1" lockText="1" noThreeD="1"/>
</file>

<file path=xl/ctrlProps/ctrlProp2.xml><?xml version="1.0" encoding="utf-8"?>
<formControlPr xmlns="http://schemas.microsoft.com/office/spreadsheetml/2009/9/main" objectType="CheckBox" fmlaLink="oknTaxable_2" lockText="1" noThreeD="1"/>
</file>

<file path=xl/ctrlProps/ctrlProp3.xml><?xml version="1.0" encoding="utf-8"?>
<formControlPr xmlns="http://schemas.microsoft.com/office/spreadsheetml/2009/9/main" objectType="CheckBox" fmlaLink="oknTaxable_3" lockText="1" noThreeD="1"/>
</file>

<file path=xl/ctrlProps/ctrlProp4.xml><?xml version="1.0" encoding="utf-8"?>
<formControlPr xmlns="http://schemas.microsoft.com/office/spreadsheetml/2009/9/main" objectType="CheckBox" fmlaLink="oknTaxable_4" lockText="1" noThreeD="1"/>
</file>

<file path=xl/ctrlProps/ctrlProp5.xml><?xml version="1.0" encoding="utf-8"?>
<formControlPr xmlns="http://schemas.microsoft.com/office/spreadsheetml/2009/9/main" objectType="CheckBox" fmlaLink="oknTaxable_5" lockText="1" noThreeD="1"/>
</file>

<file path=xl/ctrlProps/ctrlProp6.xml><?xml version="1.0" encoding="utf-8"?>
<formControlPr xmlns="http://schemas.microsoft.com/office/spreadsheetml/2009/9/main" objectType="CheckBox" fmlaLink="oknTaxable_6" lockText="1" noThreeD="1"/>
</file>

<file path=xl/ctrlProps/ctrlProp7.xml><?xml version="1.0" encoding="utf-8"?>
<formControlPr xmlns="http://schemas.microsoft.com/office/spreadsheetml/2009/9/main" objectType="CheckBox" fmlaLink="oknTaxable_7" lockText="1" noThreeD="1"/>
</file>

<file path=xl/ctrlProps/ctrlProp8.xml><?xml version="1.0" encoding="utf-8"?>
<formControlPr xmlns="http://schemas.microsoft.com/office/spreadsheetml/2009/9/main" objectType="CheckBox" fmlaLink="oknTaxable_8" lockText="1" noThreeD="1"/>
</file>

<file path=xl/ctrlProps/ctrlProp9.xml><?xml version="1.0" encoding="utf-8"?>
<formControlPr xmlns="http://schemas.microsoft.com/office/spreadsheetml/2009/9/main" objectType="CheckBox" fmlaLink="oknTaxable_9" lockText="1" noThreeD="1"/>
</file>

<file path=xl/ctrlProps/ctrlProp10.xml><?xml version="1.0" encoding="utf-8"?>
<formControlPr xmlns="http://schemas.microsoft.com/office/spreadsheetml/2009/9/main" objectType="CheckBox" fmlaLink="oknTaxable_10" lockText="1" noThreeD="1"/>
</file>

<file path=xl/ctrlProps/ctrlProp11.xml><?xml version="1.0" encoding="utf-8"?>
<formControlPr xmlns="http://schemas.microsoft.com/office/spreadsheetml/2009/9/main" objectType="CheckBox" fmlaLink="oknTaxable_11" lockText="1" noThreeD="1"/>
</file>

<file path=xl/ctrlProps/ctrlProp12.xml><?xml version="1.0" encoding="utf-8"?>
<formControlPr xmlns="http://schemas.microsoft.com/office/spreadsheetml/2009/9/main" objectType="CheckBox" fmlaLink="oknTaxable_12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invoicingtemplate.com/#create-invoice" TargetMode="External"/><Relationship Id="rId7" Type="http://schemas.openxmlformats.org/officeDocument/2006/relationships/hyperlink" Target="https://www.microsoft.com/store/apps/9P4GC5QMKD6J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invoicingtemplate.com/tax-invoice-5-columns.html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microsoft.com/store/apps/9P28T9B07J17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</xdr:colOff>
      <xdr:row>6</xdr:row>
      <xdr:rowOff>161925</xdr:rowOff>
    </xdr:from>
    <xdr:to>
      <xdr:col>13</xdr:col>
      <xdr:colOff>1038225</xdr:colOff>
      <xdr:row>6</xdr:row>
      <xdr:rowOff>171450</xdr:rowOff>
    </xdr:to>
    <xdr:sp macro="" textlink="">
      <xdr:nvSpPr>
        <xdr:cNvPr id="1296" name="oknWidget_1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>
          <a:spLocks noChangeShapeType="1"/>
        </xdr:cNvSpPr>
      </xdr:nvSpPr>
      <xdr:spPr bwMode="auto">
        <a:xfrm>
          <a:off x="1314450" y="2162175"/>
          <a:ext cx="6057900" cy="9525"/>
        </a:xfrm>
        <a:prstGeom prst="line">
          <a:avLst/>
        </a:prstGeom>
        <a:noFill/>
        <a:ln w="76200" cmpd="tri">
          <a:solidFill>
            <a:schemeClr val="accent6">
              <a:lumMod val="60000"/>
              <a:lumOff val="40000"/>
            </a:schemeClr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152400</xdr:colOff>
      <xdr:row>2</xdr:row>
      <xdr:rowOff>304800</xdr:rowOff>
    </xdr:from>
    <xdr:to>
      <xdr:col>11</xdr:col>
      <xdr:colOff>9525</xdr:colOff>
      <xdr:row>5</xdr:row>
      <xdr:rowOff>66675</xdr:rowOff>
    </xdr:to>
    <xdr:pic>
      <xdr:nvPicPr>
        <xdr:cNvPr id="1129" name="Picture 1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7125" y="1076325"/>
          <a:ext cx="1143000" cy="762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19</xdr:row>
          <xdr:rowOff>28575</xdr:rowOff>
        </xdr:from>
        <xdr:to>
          <xdr:col>1</xdr:col>
          <xdr:colOff>533400</xdr:colOff>
          <xdr:row>20</xdr:row>
          <xdr:rowOff>9525</xdr:rowOff>
        </xdr:to>
        <xdr:sp macro="" textlink="">
          <xdr:nvSpPr>
            <xdr:cNvPr id="1157" name="oknWidget_taxable1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20</xdr:row>
          <xdr:rowOff>28575</xdr:rowOff>
        </xdr:from>
        <xdr:to>
          <xdr:col>1</xdr:col>
          <xdr:colOff>533400</xdr:colOff>
          <xdr:row>21</xdr:row>
          <xdr:rowOff>9525</xdr:rowOff>
        </xdr:to>
        <xdr:sp macro="" textlink="">
          <xdr:nvSpPr>
            <xdr:cNvPr id="1158" name="oknWidget_taxable2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21</xdr:row>
          <xdr:rowOff>28575</xdr:rowOff>
        </xdr:from>
        <xdr:to>
          <xdr:col>1</xdr:col>
          <xdr:colOff>533400</xdr:colOff>
          <xdr:row>22</xdr:row>
          <xdr:rowOff>9525</xdr:rowOff>
        </xdr:to>
        <xdr:sp macro="" textlink="">
          <xdr:nvSpPr>
            <xdr:cNvPr id="1159" name="oknWidget_taxable3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22</xdr:row>
          <xdr:rowOff>38100</xdr:rowOff>
        </xdr:from>
        <xdr:to>
          <xdr:col>1</xdr:col>
          <xdr:colOff>533400</xdr:colOff>
          <xdr:row>23</xdr:row>
          <xdr:rowOff>19050</xdr:rowOff>
        </xdr:to>
        <xdr:sp macro="" textlink="">
          <xdr:nvSpPr>
            <xdr:cNvPr id="1160" name="oknWidget_taxable4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23</xdr:row>
          <xdr:rowOff>19050</xdr:rowOff>
        </xdr:from>
        <xdr:to>
          <xdr:col>1</xdr:col>
          <xdr:colOff>533400</xdr:colOff>
          <xdr:row>24</xdr:row>
          <xdr:rowOff>0</xdr:rowOff>
        </xdr:to>
        <xdr:sp macro="" textlink="">
          <xdr:nvSpPr>
            <xdr:cNvPr id="1161" name="oknWidget_taxable5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24</xdr:row>
          <xdr:rowOff>9525</xdr:rowOff>
        </xdr:from>
        <xdr:to>
          <xdr:col>1</xdr:col>
          <xdr:colOff>533400</xdr:colOff>
          <xdr:row>24</xdr:row>
          <xdr:rowOff>219075</xdr:rowOff>
        </xdr:to>
        <xdr:sp macro="" textlink="">
          <xdr:nvSpPr>
            <xdr:cNvPr id="1162" name="oknWidget_taxable6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25</xdr:row>
          <xdr:rowOff>19050</xdr:rowOff>
        </xdr:from>
        <xdr:to>
          <xdr:col>1</xdr:col>
          <xdr:colOff>533400</xdr:colOff>
          <xdr:row>26</xdr:row>
          <xdr:rowOff>0</xdr:rowOff>
        </xdr:to>
        <xdr:sp macro="" textlink="">
          <xdr:nvSpPr>
            <xdr:cNvPr id="1163" name="oknWidget_taxable7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26</xdr:row>
          <xdr:rowOff>28575</xdr:rowOff>
        </xdr:from>
        <xdr:to>
          <xdr:col>1</xdr:col>
          <xdr:colOff>533400</xdr:colOff>
          <xdr:row>27</xdr:row>
          <xdr:rowOff>9525</xdr:rowOff>
        </xdr:to>
        <xdr:sp macro="" textlink="">
          <xdr:nvSpPr>
            <xdr:cNvPr id="1164" name="oknWidget_taxable8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26</xdr:row>
          <xdr:rowOff>238125</xdr:rowOff>
        </xdr:from>
        <xdr:to>
          <xdr:col>1</xdr:col>
          <xdr:colOff>533400</xdr:colOff>
          <xdr:row>27</xdr:row>
          <xdr:rowOff>209550</xdr:rowOff>
        </xdr:to>
        <xdr:sp macro="" textlink="">
          <xdr:nvSpPr>
            <xdr:cNvPr id="1165" name="oknWidget_taxable9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28</xdr:row>
          <xdr:rowOff>0</xdr:rowOff>
        </xdr:from>
        <xdr:to>
          <xdr:col>1</xdr:col>
          <xdr:colOff>533400</xdr:colOff>
          <xdr:row>28</xdr:row>
          <xdr:rowOff>209550</xdr:rowOff>
        </xdr:to>
        <xdr:sp macro="" textlink="">
          <xdr:nvSpPr>
            <xdr:cNvPr id="1166" name="oknWidget_taxable10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29</xdr:row>
          <xdr:rowOff>9525</xdr:rowOff>
        </xdr:from>
        <xdr:to>
          <xdr:col>1</xdr:col>
          <xdr:colOff>533400</xdr:colOff>
          <xdr:row>29</xdr:row>
          <xdr:rowOff>219075</xdr:rowOff>
        </xdr:to>
        <xdr:sp macro="" textlink="">
          <xdr:nvSpPr>
            <xdr:cNvPr id="1167" name="oknWidget_taxable11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30</xdr:row>
          <xdr:rowOff>0</xdr:rowOff>
        </xdr:from>
        <xdr:to>
          <xdr:col>1</xdr:col>
          <xdr:colOff>533400</xdr:colOff>
          <xdr:row>30</xdr:row>
          <xdr:rowOff>209550</xdr:rowOff>
        </xdr:to>
        <xdr:sp macro="" textlink="">
          <xdr:nvSpPr>
            <xdr:cNvPr id="1168" name="oknWidget_taxable12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16</xdr:col>
      <xdr:colOff>0</xdr:colOff>
      <xdr:row>1</xdr:row>
      <xdr:rowOff>19050</xdr:rowOff>
    </xdr:from>
    <xdr:to>
      <xdr:col>20</xdr:col>
      <xdr:colOff>714375</xdr:colOff>
      <xdr:row>12</xdr:row>
      <xdr:rowOff>114300</xdr:rowOff>
    </xdr:to>
    <xdr:pic>
      <xdr:nvPicPr>
        <xdr:cNvPr id="62" name="oknQuickStar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742950"/>
          <a:ext cx="5076825" cy="258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60325</xdr:colOff>
      <xdr:row>2</xdr:row>
      <xdr:rowOff>127000</xdr:rowOff>
    </xdr:from>
    <xdr:to>
      <xdr:col>19</xdr:col>
      <xdr:colOff>460375</xdr:colOff>
      <xdr:row>11</xdr:row>
      <xdr:rowOff>107950</xdr:rowOff>
    </xdr:to>
    <xdr:sp macro="" textlink="">
      <xdr:nvSpPr>
        <xdr:cNvPr id="51" name="oknLiteNot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 bwMode="auto">
        <a:xfrm>
          <a:off x="7537450" y="898525"/>
          <a:ext cx="3705225" cy="2190750"/>
        </a:xfrm>
        <a:prstGeom prst="flowChartAlternateProcess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ookman Old Style" panose="02050604050505020204" pitchFamily="18" charset="0"/>
            </a:rPr>
            <a:t>This template is the lite version of c5034. It might contains elements that are suitable for Invoice Manager only.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16</xdr:col>
      <xdr:colOff>38100</xdr:colOff>
      <xdr:row>31</xdr:row>
      <xdr:rowOff>38100</xdr:rowOff>
    </xdr:from>
    <xdr:to>
      <xdr:col>18</xdr:col>
      <xdr:colOff>313522</xdr:colOff>
      <xdr:row>38</xdr:row>
      <xdr:rowOff>177800</xdr:rowOff>
    </xdr:to>
    <xdr:pic>
      <xdr:nvPicPr>
        <xdr:cNvPr id="4" name="oknShareInvManag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EE77AA3-E290-494D-A9A7-F90034D233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900" y="7429500"/>
          <a:ext cx="2389972" cy="1739900"/>
        </a:xfrm>
        <a:prstGeom prst="rect">
          <a:avLst/>
        </a:prstGeom>
      </xdr:spPr>
    </xdr:pic>
    <xdr:clientData/>
  </xdr:twoCellAnchor>
  <xdr:twoCellAnchor editAs="oneCell">
    <xdr:from>
      <xdr:col>18</xdr:col>
      <xdr:colOff>313523</xdr:colOff>
      <xdr:row>31</xdr:row>
      <xdr:rowOff>38100</xdr:rowOff>
    </xdr:from>
    <xdr:to>
      <xdr:col>20</xdr:col>
      <xdr:colOff>455595</xdr:colOff>
      <xdr:row>38</xdr:row>
      <xdr:rowOff>177800</xdr:rowOff>
    </xdr:to>
    <xdr:pic>
      <xdr:nvPicPr>
        <xdr:cNvPr id="6" name="oknShareDatePicke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BF973F5-EA31-4B6D-ACF7-2D76E168DA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1873" y="7429500"/>
          <a:ext cx="2389972" cy="173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13" Type="http://schemas.openxmlformats.org/officeDocument/2006/relationships/ctrlProp" Target="../ctrlProps/ctrlProp6.xml"/><Relationship Id="rId18" Type="http://schemas.openxmlformats.org/officeDocument/2006/relationships/ctrlProp" Target="../ctrlProps/ctrlProp11.xml"/><Relationship Id="rId3" Type="http://schemas.openxmlformats.org/officeDocument/2006/relationships/hyperlink" Target="http://www.invoicingtemplate.com/tax-invoice-5-columns.html" TargetMode="External"/><Relationship Id="rId7" Type="http://schemas.openxmlformats.org/officeDocument/2006/relationships/vmlDrawing" Target="../drawings/vmlDrawing1.vml"/><Relationship Id="rId12" Type="http://schemas.openxmlformats.org/officeDocument/2006/relationships/ctrlProp" Target="../ctrlProps/ctrlProp5.xml"/><Relationship Id="rId17" Type="http://schemas.openxmlformats.org/officeDocument/2006/relationships/ctrlProp" Target="../ctrlProps/ctrlProp10.xml"/><Relationship Id="rId2" Type="http://schemas.openxmlformats.org/officeDocument/2006/relationships/hyperlink" Target="http://www.invoicingtemplate.com/tax-invoice-5-columns.html" TargetMode="External"/><Relationship Id="rId16" Type="http://schemas.openxmlformats.org/officeDocument/2006/relationships/ctrlProp" Target="../ctrlProps/ctrlProp9.xml"/><Relationship Id="rId1" Type="http://schemas.openxmlformats.org/officeDocument/2006/relationships/hyperlink" Target="http://www.invoicingtemplate.com/tax-invoice-5-columns.html" TargetMode="External"/><Relationship Id="rId6" Type="http://schemas.openxmlformats.org/officeDocument/2006/relationships/drawing" Target="../drawings/drawing1.xml"/><Relationship Id="rId11" Type="http://schemas.openxmlformats.org/officeDocument/2006/relationships/ctrlProp" Target="../ctrlProps/ctrlProp4.xml"/><Relationship Id="rId5" Type="http://schemas.openxmlformats.org/officeDocument/2006/relationships/printerSettings" Target="../printerSettings/printerSettings1.bin"/><Relationship Id="rId15" Type="http://schemas.openxmlformats.org/officeDocument/2006/relationships/ctrlProp" Target="../ctrlProps/ctrlProp8.xml"/><Relationship Id="rId10" Type="http://schemas.openxmlformats.org/officeDocument/2006/relationships/ctrlProp" Target="../ctrlProps/ctrlProp3.xml"/><Relationship Id="rId19" Type="http://schemas.openxmlformats.org/officeDocument/2006/relationships/ctrlProp" Target="../ctrlProps/ctrlProp12.xml"/><Relationship Id="rId4" Type="http://schemas.openxmlformats.org/officeDocument/2006/relationships/hyperlink" Target="http://www.invoicingtemplate.com/tax-invoice-5-columns.html" TargetMode="External"/><Relationship Id="rId9" Type="http://schemas.openxmlformats.org/officeDocument/2006/relationships/ctrlProp" Target="../ctrlProps/ctrlProp2.xml"/><Relationship Id="rId1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IS948"/>
  <sheetViews>
    <sheetView showGridLines="0" showRowColHeaders="0" showZeros="0" tabSelected="1" showOutlineSymbols="0" zoomScaleNormal="100" workbookViewId="0">
      <pane xSplit="2" ySplit="1" topLeftCell="E2" activePane="bottomRight" state="frozen"/>
      <selection pane="topRight" activeCell="D1" sqref="D1"/>
      <selection pane="bottomLeft" activeCell="A2" sqref="A2"/>
      <selection pane="bottomRight" activeCell="H11" sqref="H11:J11"/>
    </sheetView>
  </sheetViews>
  <sheetFormatPr defaultRowHeight="12.75" x14ac:dyDescent="0.2"/>
  <cols>
    <col min="1" max="1" width="9.28515625" style="24" customWidth="1"/>
    <col min="2" max="2" width="9.7109375" style="24" customWidth="1"/>
    <col min="3" max="3" width="10.28515625" style="12" hidden="1" customWidth="1"/>
    <col min="4" max="4" width="16" style="12" hidden="1" customWidth="1"/>
    <col min="5" max="5" width="0.5703125" style="17" customWidth="1"/>
    <col min="6" max="6" width="8.85546875" customWidth="1"/>
    <col min="7" max="7" width="2.5703125" customWidth="1"/>
    <col min="8" max="8" width="11.28515625" customWidth="1"/>
    <col min="9" max="9" width="10.42578125" customWidth="1"/>
    <col min="10" max="10" width="16.42578125" customWidth="1"/>
    <col min="11" max="11" width="2.85546875" customWidth="1"/>
    <col min="13" max="13" width="13.85546875" customWidth="1"/>
    <col min="14" max="14" width="16.140625" customWidth="1"/>
    <col min="15" max="15" width="1" style="6" customWidth="1"/>
    <col min="16" max="16" width="1" style="21" customWidth="1"/>
    <col min="17" max="17" width="14.85546875" style="6" customWidth="1"/>
    <col min="18" max="21" width="16.85546875" style="6" customWidth="1"/>
    <col min="22" max="27" width="9.140625" style="6"/>
  </cols>
  <sheetData>
    <row r="1" spans="1:253" s="31" customFormat="1" ht="57" customHeight="1" x14ac:dyDescent="0.2">
      <c r="A1" s="28"/>
      <c r="B1" s="28"/>
      <c r="C1" s="29"/>
      <c r="D1" s="29"/>
      <c r="E1" s="30"/>
      <c r="IS1" s="32" t="s">
        <v>43</v>
      </c>
    </row>
    <row r="2" spans="1:253" s="6" customFormat="1" ht="3.75" customHeight="1" x14ac:dyDescent="0.2">
      <c r="A2" s="24"/>
      <c r="B2" s="24"/>
      <c r="C2" s="11"/>
      <c r="D2" s="11"/>
      <c r="E2" s="16"/>
      <c r="P2" s="21"/>
      <c r="Q2"/>
      <c r="R2"/>
      <c r="S2"/>
      <c r="T2"/>
      <c r="U2"/>
      <c r="V2"/>
    </row>
    <row r="3" spans="1:253" ht="42.75" x14ac:dyDescent="0.8">
      <c r="A3" s="117" t="s">
        <v>24</v>
      </c>
      <c r="B3" s="117"/>
      <c r="F3" s="34" t="s">
        <v>36</v>
      </c>
      <c r="I3" s="1"/>
      <c r="N3" s="33" t="s">
        <v>20</v>
      </c>
      <c r="O3" s="7"/>
      <c r="Q3"/>
      <c r="R3"/>
      <c r="S3"/>
      <c r="T3"/>
      <c r="U3"/>
      <c r="V3"/>
    </row>
    <row r="4" spans="1:253" s="10" customFormat="1" ht="18" customHeight="1" x14ac:dyDescent="0.2">
      <c r="A4" s="118" t="s">
        <v>41</v>
      </c>
      <c r="B4" s="118"/>
      <c r="C4" s="42"/>
      <c r="D4" s="42"/>
      <c r="E4" s="38"/>
      <c r="F4" s="10" t="s">
        <v>21</v>
      </c>
      <c r="M4" s="106" t="s">
        <v>0</v>
      </c>
      <c r="N4" s="107"/>
      <c r="O4" s="14"/>
      <c r="P4" s="40"/>
      <c r="W4" s="14"/>
      <c r="X4" s="14"/>
      <c r="Y4" s="14"/>
      <c r="Z4" s="14"/>
      <c r="AA4" s="14"/>
    </row>
    <row r="5" spans="1:253" s="10" customFormat="1" ht="18" customHeight="1" x14ac:dyDescent="0.2">
      <c r="A5" s="119" t="s">
        <v>25</v>
      </c>
      <c r="B5" s="119"/>
      <c r="C5" s="42"/>
      <c r="D5" s="42"/>
      <c r="E5" s="38"/>
      <c r="F5" s="10" t="s">
        <v>22</v>
      </c>
      <c r="M5" s="106" t="s">
        <v>30</v>
      </c>
      <c r="N5" s="108" t="s">
        <v>35</v>
      </c>
      <c r="O5" s="19"/>
      <c r="P5" s="40"/>
      <c r="W5" s="14"/>
      <c r="X5" s="14"/>
      <c r="Y5" s="14"/>
      <c r="Z5" s="14"/>
      <c r="AA5" s="14"/>
    </row>
    <row r="6" spans="1:253" s="10" customFormat="1" ht="18" customHeight="1" x14ac:dyDescent="0.2">
      <c r="A6" s="118" t="s">
        <v>37</v>
      </c>
      <c r="B6" s="118"/>
      <c r="C6" s="42"/>
      <c r="D6" s="42"/>
      <c r="E6" s="38"/>
      <c r="F6" s="10" t="s">
        <v>40</v>
      </c>
      <c r="M6" s="106" t="s">
        <v>44</v>
      </c>
      <c r="N6" s="20"/>
      <c r="O6" s="18"/>
      <c r="P6" s="40"/>
      <c r="W6" s="14"/>
      <c r="X6" s="14"/>
      <c r="Y6" s="14"/>
      <c r="Z6" s="14"/>
      <c r="AA6" s="14"/>
    </row>
    <row r="7" spans="1:253" ht="18" customHeight="1" x14ac:dyDescent="0.2">
      <c r="A7" s="25"/>
      <c r="B7" s="25"/>
      <c r="M7" s="5"/>
      <c r="N7" s="2"/>
      <c r="O7" s="8"/>
      <c r="Q7"/>
      <c r="R7"/>
      <c r="S7"/>
      <c r="T7"/>
      <c r="U7"/>
      <c r="V7"/>
    </row>
    <row r="8" spans="1:253" ht="5.25" customHeight="1" x14ac:dyDescent="0.2">
      <c r="A8" s="25"/>
      <c r="B8" s="25"/>
      <c r="C8" s="12" t="s">
        <v>18</v>
      </c>
      <c r="Q8"/>
      <c r="R8"/>
      <c r="S8"/>
      <c r="T8"/>
      <c r="U8"/>
      <c r="V8"/>
    </row>
    <row r="9" spans="1:253" s="10" customFormat="1" ht="18" customHeight="1" x14ac:dyDescent="0.2">
      <c r="A9" s="35"/>
      <c r="B9" s="35"/>
      <c r="C9" s="36">
        <v>2</v>
      </c>
      <c r="D9" s="37"/>
      <c r="E9" s="38"/>
      <c r="F9" s="110" t="s">
        <v>23</v>
      </c>
      <c r="G9" s="111"/>
      <c r="I9" s="39"/>
      <c r="J9" s="39"/>
      <c r="K9" s="110" t="s">
        <v>1</v>
      </c>
      <c r="L9" s="111"/>
      <c r="O9" s="14"/>
      <c r="P9" s="40"/>
      <c r="W9" s="14"/>
      <c r="X9" s="14"/>
      <c r="Y9" s="14"/>
      <c r="Z9" s="14"/>
      <c r="AA9" s="14"/>
    </row>
    <row r="10" spans="1:253" s="10" customFormat="1" ht="18" customHeight="1" x14ac:dyDescent="0.2">
      <c r="A10" s="35"/>
      <c r="B10" s="35"/>
      <c r="C10" s="36">
        <v>0</v>
      </c>
      <c r="D10" s="37"/>
      <c r="E10" s="38"/>
      <c r="G10" s="41" t="s">
        <v>28</v>
      </c>
      <c r="H10" s="159"/>
      <c r="I10" s="159"/>
      <c r="J10" s="159"/>
      <c r="L10" s="41" t="s">
        <v>28</v>
      </c>
      <c r="M10" s="155"/>
      <c r="N10" s="155"/>
      <c r="O10" s="14"/>
      <c r="P10" s="40"/>
      <c r="W10" s="14"/>
      <c r="X10" s="14"/>
      <c r="Y10" s="14"/>
      <c r="Z10" s="14"/>
      <c r="AA10" s="14"/>
    </row>
    <row r="11" spans="1:253" s="10" customFormat="1" ht="18" customHeight="1" x14ac:dyDescent="0.2">
      <c r="A11" s="35"/>
      <c r="B11" s="35"/>
      <c r="C11" s="36"/>
      <c r="D11" s="37"/>
      <c r="E11" s="38"/>
      <c r="G11" s="41" t="s">
        <v>45</v>
      </c>
      <c r="H11" s="156"/>
      <c r="I11" s="156"/>
      <c r="J11" s="156"/>
      <c r="L11" s="41" t="s">
        <v>45</v>
      </c>
      <c r="M11" s="116"/>
      <c r="N11" s="116"/>
      <c r="O11" s="14"/>
      <c r="P11" s="40"/>
      <c r="W11" s="14"/>
      <c r="X11" s="14"/>
      <c r="Y11" s="14"/>
      <c r="Z11" s="14"/>
      <c r="AA11" s="14"/>
    </row>
    <row r="12" spans="1:253" s="10" customFormat="1" ht="18" customHeight="1" x14ac:dyDescent="0.2">
      <c r="A12" s="35"/>
      <c r="B12" s="35"/>
      <c r="C12" s="36">
        <v>0.21</v>
      </c>
      <c r="D12" s="37"/>
      <c r="E12" s="38"/>
      <c r="G12" s="41" t="s">
        <v>46</v>
      </c>
      <c r="H12" s="156"/>
      <c r="I12" s="156"/>
      <c r="J12" s="156"/>
      <c r="L12" s="41" t="s">
        <v>46</v>
      </c>
      <c r="M12" s="116"/>
      <c r="N12" s="116"/>
      <c r="O12" s="14"/>
      <c r="P12" s="40"/>
      <c r="W12" s="14"/>
      <c r="X12" s="14"/>
      <c r="Y12" s="14"/>
      <c r="Z12" s="14"/>
      <c r="AA12" s="14"/>
    </row>
    <row r="13" spans="1:253" s="10" customFormat="1" ht="18" customHeight="1" x14ac:dyDescent="0.2">
      <c r="A13" s="35"/>
      <c r="B13" s="35"/>
      <c r="C13" s="36">
        <v>0.13500000000000001</v>
      </c>
      <c r="D13" s="37"/>
      <c r="E13" s="38"/>
      <c r="G13" s="41" t="s">
        <v>47</v>
      </c>
      <c r="H13" s="156"/>
      <c r="I13" s="156"/>
      <c r="J13" s="156"/>
      <c r="L13" s="41" t="s">
        <v>47</v>
      </c>
      <c r="M13" s="116"/>
      <c r="N13" s="116"/>
      <c r="O13" s="14"/>
      <c r="P13" s="40"/>
      <c r="W13" s="14"/>
      <c r="X13" s="14"/>
      <c r="Y13" s="14"/>
      <c r="Z13" s="14"/>
      <c r="AA13" s="14"/>
    </row>
    <row r="14" spans="1:253" s="10" customFormat="1" ht="18" customHeight="1" x14ac:dyDescent="0.2">
      <c r="A14" s="35"/>
      <c r="B14" s="35"/>
      <c r="C14" s="42"/>
      <c r="D14" s="42"/>
      <c r="E14" s="38"/>
      <c r="G14" s="41" t="s">
        <v>48</v>
      </c>
      <c r="H14" s="156"/>
      <c r="I14" s="156"/>
      <c r="J14" s="156"/>
      <c r="L14" s="41" t="s">
        <v>49</v>
      </c>
      <c r="M14" s="116"/>
      <c r="N14" s="116"/>
      <c r="O14" s="14"/>
      <c r="P14" s="40"/>
      <c r="W14" s="14"/>
      <c r="X14" s="14"/>
      <c r="Y14" s="14"/>
      <c r="Z14" s="14"/>
      <c r="AA14" s="14"/>
    </row>
    <row r="15" spans="1:253" s="10" customFormat="1" ht="18" customHeight="1" x14ac:dyDescent="0.2">
      <c r="A15" s="35"/>
      <c r="B15" s="35"/>
      <c r="C15" s="42"/>
      <c r="D15" s="42"/>
      <c r="E15" s="38"/>
      <c r="O15" s="14"/>
      <c r="P15" s="40"/>
      <c r="W15" s="14"/>
      <c r="X15" s="14"/>
      <c r="Y15" s="14"/>
      <c r="Z15" s="14"/>
      <c r="AA15" s="14"/>
    </row>
    <row r="16" spans="1:253" s="49" customFormat="1" ht="18" customHeight="1" x14ac:dyDescent="0.2">
      <c r="A16" s="35"/>
      <c r="B16" s="35"/>
      <c r="C16" s="43"/>
      <c r="D16" s="43"/>
      <c r="E16" s="44"/>
      <c r="F16" s="110" t="s">
        <v>8</v>
      </c>
      <c r="G16" s="111"/>
      <c r="H16" s="110" t="s">
        <v>7</v>
      </c>
      <c r="I16" s="111"/>
      <c r="J16" s="45" t="s">
        <v>9</v>
      </c>
      <c r="K16" s="110" t="s">
        <v>10</v>
      </c>
      <c r="L16" s="111"/>
      <c r="M16" s="46" t="s">
        <v>13</v>
      </c>
      <c r="N16" s="46" t="s">
        <v>12</v>
      </c>
      <c r="O16" s="47"/>
      <c r="P16" s="48"/>
      <c r="Q16" s="10"/>
      <c r="R16" s="10"/>
      <c r="S16" s="10"/>
      <c r="T16" s="10"/>
      <c r="U16" s="10"/>
      <c r="V16" s="10"/>
      <c r="W16" s="23"/>
      <c r="X16" s="23"/>
      <c r="Y16" s="23"/>
      <c r="Z16" s="23"/>
      <c r="AA16" s="23"/>
    </row>
    <row r="17" spans="1:27" s="49" customFormat="1" ht="18" customHeight="1" x14ac:dyDescent="0.2">
      <c r="A17" s="35"/>
      <c r="B17" s="35"/>
      <c r="C17" s="43"/>
      <c r="D17" s="43"/>
      <c r="E17" s="44"/>
      <c r="F17" s="114"/>
      <c r="G17" s="115"/>
      <c r="H17" s="114"/>
      <c r="I17" s="115"/>
      <c r="J17" s="50"/>
      <c r="K17" s="112"/>
      <c r="L17" s="113"/>
      <c r="M17" s="51"/>
      <c r="N17" s="52"/>
      <c r="O17" s="53"/>
      <c r="P17" s="48"/>
      <c r="Q17" s="10"/>
      <c r="R17" s="10"/>
      <c r="S17" s="10"/>
      <c r="T17" s="10"/>
      <c r="U17" s="10"/>
      <c r="V17" s="10"/>
      <c r="W17" s="23"/>
      <c r="X17" s="23"/>
      <c r="Y17" s="23"/>
      <c r="Z17" s="23"/>
      <c r="AA17" s="23"/>
    </row>
    <row r="18" spans="1:27" s="10" customFormat="1" ht="5.25" customHeight="1" x14ac:dyDescent="0.2">
      <c r="A18" s="54"/>
      <c r="B18" s="54"/>
      <c r="C18" s="42"/>
      <c r="D18" s="42"/>
      <c r="E18" s="38"/>
      <c r="O18" s="14"/>
      <c r="P18" s="40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s="49" customFormat="1" ht="18" customHeight="1" x14ac:dyDescent="0.2">
      <c r="A19" s="55"/>
      <c r="B19" s="56" t="s">
        <v>26</v>
      </c>
      <c r="C19" s="43" t="s">
        <v>15</v>
      </c>
      <c r="D19" s="43" t="s">
        <v>27</v>
      </c>
      <c r="E19" s="44"/>
      <c r="F19" s="110" t="s">
        <v>39</v>
      </c>
      <c r="G19" s="111"/>
      <c r="H19" s="110" t="s">
        <v>14</v>
      </c>
      <c r="I19" s="131"/>
      <c r="J19" s="111"/>
      <c r="K19" s="110" t="s">
        <v>6</v>
      </c>
      <c r="L19" s="111"/>
      <c r="M19" s="57" t="s">
        <v>5</v>
      </c>
      <c r="N19" s="57" t="s">
        <v>4</v>
      </c>
      <c r="O19" s="47"/>
      <c r="P19" s="48"/>
      <c r="Q19" s="46" t="s">
        <v>38</v>
      </c>
      <c r="R19" s="46" t="s">
        <v>31</v>
      </c>
      <c r="S19" s="23"/>
      <c r="T19" s="23"/>
      <c r="U19" s="23"/>
      <c r="V19" s="23"/>
      <c r="W19" s="23"/>
      <c r="X19" s="23"/>
      <c r="Y19" s="23"/>
      <c r="Z19" s="23"/>
      <c r="AA19" s="23"/>
    </row>
    <row r="20" spans="1:27" s="49" customFormat="1" ht="18" customHeight="1" x14ac:dyDescent="0.2">
      <c r="A20" s="55"/>
      <c r="B20" s="55"/>
      <c r="C20" s="58" t="b">
        <v>0</v>
      </c>
      <c r="D20" s="58">
        <v>0</v>
      </c>
      <c r="E20" s="44"/>
      <c r="F20" s="59"/>
      <c r="G20" s="60"/>
      <c r="H20" s="132" t="s">
        <v>50</v>
      </c>
      <c r="I20" s="133"/>
      <c r="J20" s="134"/>
      <c r="K20" s="157">
        <v>1</v>
      </c>
      <c r="L20" s="158"/>
      <c r="M20" s="61">
        <v>100</v>
      </c>
      <c r="N20" s="109">
        <f>ROUND(oknQuantity_1*oknPrice_1,2)</f>
        <v>100</v>
      </c>
      <c r="O20" s="62"/>
      <c r="P20" s="48"/>
      <c r="Q20" s="63" t="s">
        <v>34</v>
      </c>
      <c r="R20" s="64">
        <f>IF(oknProductType_1="",0,VLOOKUP(oknProductType_1,$L$33:$M$34,2))</f>
        <v>0.13500000000000001</v>
      </c>
      <c r="S20" s="23"/>
      <c r="T20" s="23"/>
      <c r="U20" s="65"/>
      <c r="V20" s="23"/>
      <c r="W20" s="23"/>
      <c r="X20" s="23"/>
      <c r="Y20" s="23"/>
      <c r="Z20" s="23"/>
      <c r="AA20" s="23"/>
    </row>
    <row r="21" spans="1:27" s="49" customFormat="1" ht="18" customHeight="1" x14ac:dyDescent="0.2">
      <c r="A21" s="55"/>
      <c r="B21" s="55"/>
      <c r="C21" s="58">
        <v>0</v>
      </c>
      <c r="D21" s="58">
        <v>0</v>
      </c>
      <c r="E21" s="44"/>
      <c r="F21" s="66"/>
      <c r="G21" s="67"/>
      <c r="H21" s="128" t="s">
        <v>51</v>
      </c>
      <c r="I21" s="129"/>
      <c r="J21" s="130"/>
      <c r="K21" s="123">
        <v>2</v>
      </c>
      <c r="L21" s="124"/>
      <c r="M21" s="68">
        <v>200</v>
      </c>
      <c r="N21" s="69">
        <f>ROUND(oknQuantity_2*oknPrice_2,2)</f>
        <v>400</v>
      </c>
      <c r="O21" s="70"/>
      <c r="P21" s="48"/>
      <c r="Q21" s="71" t="s">
        <v>32</v>
      </c>
      <c r="R21" s="72">
        <f>IF(oknProductType_2="",0,VLOOKUP(oknProductType_2,$L$33:$M$34,2))</f>
        <v>0.21</v>
      </c>
      <c r="S21" s="23"/>
      <c r="T21" s="23"/>
      <c r="U21" s="65"/>
      <c r="V21" s="23"/>
      <c r="W21" s="23"/>
      <c r="X21" s="23"/>
      <c r="Y21" s="23"/>
      <c r="Z21" s="23"/>
      <c r="AA21" s="23"/>
    </row>
    <row r="22" spans="1:27" s="49" customFormat="1" ht="18" customHeight="1" x14ac:dyDescent="0.2">
      <c r="A22" s="55"/>
      <c r="B22" s="55"/>
      <c r="C22" s="58">
        <v>0</v>
      </c>
      <c r="D22" s="58">
        <v>0</v>
      </c>
      <c r="E22" s="44"/>
      <c r="F22" s="73"/>
      <c r="G22" s="74"/>
      <c r="H22" s="127" t="s">
        <v>52</v>
      </c>
      <c r="I22" s="121"/>
      <c r="J22" s="122"/>
      <c r="K22" s="125">
        <v>3</v>
      </c>
      <c r="L22" s="126"/>
      <c r="M22" s="75">
        <v>300</v>
      </c>
      <c r="N22" s="76">
        <f>ROUND(oknQuantity_3*oknPrice_3,2)</f>
        <v>900</v>
      </c>
      <c r="O22" s="70"/>
      <c r="P22" s="48"/>
      <c r="Q22" s="77" t="s">
        <v>32</v>
      </c>
      <c r="R22" s="78">
        <f>IF(oknProductType_3="",0,VLOOKUP(oknProductType_3,$L$33:$M$34,2))</f>
        <v>0.21</v>
      </c>
      <c r="S22" s="23"/>
      <c r="T22" s="23"/>
      <c r="U22" s="23">
        <v>0</v>
      </c>
      <c r="V22" s="23"/>
      <c r="W22" s="23"/>
      <c r="X22" s="23"/>
      <c r="Y22" s="23"/>
      <c r="Z22" s="23"/>
      <c r="AA22" s="23"/>
    </row>
    <row r="23" spans="1:27" s="49" customFormat="1" ht="18" customHeight="1" x14ac:dyDescent="0.2">
      <c r="A23" s="55"/>
      <c r="B23" s="55"/>
      <c r="C23" s="58">
        <v>0</v>
      </c>
      <c r="D23" s="58">
        <v>0</v>
      </c>
      <c r="E23" s="44"/>
      <c r="F23" s="66"/>
      <c r="G23" s="67"/>
      <c r="H23" s="128" t="s">
        <v>53</v>
      </c>
      <c r="I23" s="129"/>
      <c r="J23" s="130"/>
      <c r="K23" s="123">
        <v>1</v>
      </c>
      <c r="L23" s="124"/>
      <c r="M23" s="68">
        <v>400</v>
      </c>
      <c r="N23" s="69">
        <f>ROUND(oknQuantity_4*oknPrice_4,2)</f>
        <v>400</v>
      </c>
      <c r="O23" s="70"/>
      <c r="P23" s="48"/>
      <c r="Q23" s="71" t="s">
        <v>34</v>
      </c>
      <c r="R23" s="72">
        <f>IF(oknProductType_4="",0,VLOOKUP(oknProductType_4,$L$33:$M$34,2))</f>
        <v>0.13500000000000001</v>
      </c>
      <c r="S23" s="23"/>
      <c r="T23" s="23"/>
      <c r="U23" s="23"/>
      <c r="V23" s="23"/>
      <c r="W23" s="23"/>
      <c r="X23" s="23"/>
      <c r="Y23" s="23"/>
      <c r="Z23" s="23"/>
      <c r="AA23" s="23"/>
    </row>
    <row r="24" spans="1:27" s="49" customFormat="1" ht="18" customHeight="1" x14ac:dyDescent="0.2">
      <c r="A24" s="55"/>
      <c r="B24" s="55"/>
      <c r="C24" s="58">
        <v>0</v>
      </c>
      <c r="D24" s="58">
        <v>0</v>
      </c>
      <c r="E24" s="44"/>
      <c r="F24" s="73"/>
      <c r="G24" s="74"/>
      <c r="H24" s="127"/>
      <c r="I24" s="121"/>
      <c r="J24" s="122"/>
      <c r="K24" s="125">
        <v>0</v>
      </c>
      <c r="L24" s="126"/>
      <c r="M24" s="75">
        <v>0</v>
      </c>
      <c r="N24" s="76">
        <f>ROUND(oknQuantity_5*oknPrice_5,2)</f>
        <v>0</v>
      </c>
      <c r="O24" s="70"/>
      <c r="P24" s="48"/>
      <c r="Q24" s="77"/>
      <c r="R24" s="78">
        <f>IF(oknProductType_5="",0,VLOOKUP(oknProductType_5,$L$33:$M$34,2))</f>
        <v>0</v>
      </c>
      <c r="S24" s="23"/>
      <c r="T24" s="23"/>
      <c r="U24" s="23"/>
      <c r="V24" s="23"/>
      <c r="W24" s="23"/>
      <c r="X24" s="23"/>
      <c r="Y24" s="23"/>
      <c r="Z24" s="23"/>
      <c r="AA24" s="23"/>
    </row>
    <row r="25" spans="1:27" s="49" customFormat="1" ht="18" customHeight="1" x14ac:dyDescent="0.2">
      <c r="A25" s="55"/>
      <c r="B25" s="55"/>
      <c r="C25" s="58">
        <v>0</v>
      </c>
      <c r="D25" s="58">
        <v>0</v>
      </c>
      <c r="E25" s="44"/>
      <c r="F25" s="66"/>
      <c r="G25" s="67"/>
      <c r="H25" s="128"/>
      <c r="I25" s="129"/>
      <c r="J25" s="130"/>
      <c r="K25" s="123">
        <v>0</v>
      </c>
      <c r="L25" s="124"/>
      <c r="M25" s="68">
        <v>0</v>
      </c>
      <c r="N25" s="69">
        <f>ROUND(oknQuantity_6*oknPrice_6,2)</f>
        <v>0</v>
      </c>
      <c r="O25" s="70"/>
      <c r="P25" s="48"/>
      <c r="Q25" s="71"/>
      <c r="R25" s="72">
        <f>IF(oknProductType_6="",0,VLOOKUP(oknProductType_6,$L$33:$M$34,2))</f>
        <v>0</v>
      </c>
      <c r="S25" s="23"/>
      <c r="T25" s="23"/>
      <c r="U25" s="23"/>
      <c r="V25" s="23"/>
      <c r="W25" s="23"/>
      <c r="X25" s="23"/>
      <c r="Y25" s="23"/>
      <c r="Z25" s="23"/>
      <c r="AA25" s="23"/>
    </row>
    <row r="26" spans="1:27" s="49" customFormat="1" ht="18" customHeight="1" x14ac:dyDescent="0.2">
      <c r="A26" s="55"/>
      <c r="B26" s="55"/>
      <c r="C26" s="58">
        <v>0</v>
      </c>
      <c r="D26" s="58">
        <v>0</v>
      </c>
      <c r="E26" s="44"/>
      <c r="F26" s="73"/>
      <c r="G26" s="74"/>
      <c r="H26" s="127"/>
      <c r="I26" s="121"/>
      <c r="J26" s="122"/>
      <c r="K26" s="125">
        <v>0</v>
      </c>
      <c r="L26" s="126"/>
      <c r="M26" s="75">
        <v>0</v>
      </c>
      <c r="N26" s="76">
        <f>ROUND(oknQuantity_7*oknPrice_7,2)</f>
        <v>0</v>
      </c>
      <c r="O26" s="70"/>
      <c r="P26" s="48"/>
      <c r="Q26" s="77"/>
      <c r="R26" s="78">
        <f>IF(oknProductType_7="",0,VLOOKUP(oknProductType_7,$L$33:$M$34,2))</f>
        <v>0</v>
      </c>
      <c r="S26" s="23"/>
      <c r="T26" s="23"/>
      <c r="U26" s="23"/>
      <c r="V26" s="23"/>
      <c r="W26" s="23"/>
      <c r="X26" s="23"/>
      <c r="Y26" s="23"/>
      <c r="Z26" s="23"/>
      <c r="AA26" s="23"/>
    </row>
    <row r="27" spans="1:27" s="49" customFormat="1" ht="18" customHeight="1" x14ac:dyDescent="0.2">
      <c r="A27" s="55"/>
      <c r="B27" s="55"/>
      <c r="C27" s="58">
        <v>0</v>
      </c>
      <c r="D27" s="58">
        <v>0</v>
      </c>
      <c r="E27" s="44"/>
      <c r="F27" s="66"/>
      <c r="G27" s="67"/>
      <c r="H27" s="128"/>
      <c r="I27" s="129"/>
      <c r="J27" s="130"/>
      <c r="K27" s="123">
        <v>0</v>
      </c>
      <c r="L27" s="124"/>
      <c r="M27" s="68">
        <v>0</v>
      </c>
      <c r="N27" s="69">
        <f>ROUND(oknQuantity_8*oknPrice_8,2)</f>
        <v>0</v>
      </c>
      <c r="O27" s="70"/>
      <c r="P27" s="48"/>
      <c r="Q27" s="71"/>
      <c r="R27" s="72">
        <f>IF(oknProductType_8="",0,VLOOKUP(oknProductType_8,$L$33:$M$34,2))</f>
        <v>0</v>
      </c>
      <c r="S27" s="23"/>
      <c r="T27" s="23"/>
      <c r="U27" s="23"/>
      <c r="V27" s="23"/>
      <c r="W27" s="23"/>
      <c r="X27" s="23"/>
      <c r="Y27" s="23"/>
      <c r="Z27" s="23"/>
      <c r="AA27" s="23"/>
    </row>
    <row r="28" spans="1:27" s="49" customFormat="1" ht="18" customHeight="1" x14ac:dyDescent="0.2">
      <c r="A28" s="55"/>
      <c r="B28" s="55"/>
      <c r="C28" s="58">
        <v>0</v>
      </c>
      <c r="D28" s="58">
        <v>0</v>
      </c>
      <c r="E28" s="44"/>
      <c r="F28" s="73"/>
      <c r="G28" s="79"/>
      <c r="H28" s="120"/>
      <c r="I28" s="121"/>
      <c r="J28" s="122"/>
      <c r="K28" s="125">
        <v>0</v>
      </c>
      <c r="L28" s="126"/>
      <c r="M28" s="75">
        <v>0</v>
      </c>
      <c r="N28" s="76">
        <f>ROUND(oknQuantity_9*oknPrice_9,2)</f>
        <v>0</v>
      </c>
      <c r="O28" s="70"/>
      <c r="P28" s="48"/>
      <c r="Q28" s="77"/>
      <c r="R28" s="78">
        <f>IF(oknProductType_9="",0,VLOOKUP(oknProductType_9,$L$33:$M$34,2))</f>
        <v>0</v>
      </c>
      <c r="S28" s="23"/>
      <c r="T28" s="23"/>
      <c r="U28" s="23"/>
      <c r="V28" s="23"/>
      <c r="W28" s="23"/>
      <c r="X28" s="23"/>
      <c r="Y28" s="23"/>
      <c r="Z28" s="23"/>
      <c r="AA28" s="23"/>
    </row>
    <row r="29" spans="1:27" s="49" customFormat="1" ht="18" customHeight="1" x14ac:dyDescent="0.2">
      <c r="A29" s="55"/>
      <c r="B29" s="55"/>
      <c r="C29" s="58">
        <v>0</v>
      </c>
      <c r="D29" s="58">
        <v>0</v>
      </c>
      <c r="E29" s="44"/>
      <c r="F29" s="66"/>
      <c r="G29" s="80"/>
      <c r="H29" s="140"/>
      <c r="I29" s="129"/>
      <c r="J29" s="130"/>
      <c r="K29" s="123">
        <v>0</v>
      </c>
      <c r="L29" s="124"/>
      <c r="M29" s="68">
        <v>0</v>
      </c>
      <c r="N29" s="69">
        <f>ROUND(oknQuantity_10*oknPrice_10,2)</f>
        <v>0</v>
      </c>
      <c r="O29" s="70"/>
      <c r="P29" s="48"/>
      <c r="Q29" s="71"/>
      <c r="R29" s="72">
        <f>IF(oknProductType_10="",0,VLOOKUP(oknProductType_10,$L$33:$M$34,2))</f>
        <v>0</v>
      </c>
      <c r="S29" s="23"/>
      <c r="T29" s="23"/>
      <c r="U29" s="23"/>
      <c r="V29" s="23"/>
      <c r="W29" s="23"/>
      <c r="X29" s="23"/>
      <c r="Y29" s="23"/>
      <c r="Z29" s="23"/>
      <c r="AA29" s="23"/>
    </row>
    <row r="30" spans="1:27" s="49" customFormat="1" ht="18" customHeight="1" x14ac:dyDescent="0.2">
      <c r="A30" s="55"/>
      <c r="B30" s="55"/>
      <c r="C30" s="58">
        <v>0</v>
      </c>
      <c r="D30" s="58">
        <v>0</v>
      </c>
      <c r="E30" s="44"/>
      <c r="F30" s="73"/>
      <c r="G30" s="79"/>
      <c r="H30" s="127"/>
      <c r="I30" s="121"/>
      <c r="J30" s="122"/>
      <c r="K30" s="125">
        <v>0</v>
      </c>
      <c r="L30" s="126"/>
      <c r="M30" s="75">
        <v>0</v>
      </c>
      <c r="N30" s="76">
        <f>ROUND(oknQuantity_11*oknPrice_11,2)</f>
        <v>0</v>
      </c>
      <c r="O30" s="70"/>
      <c r="P30" s="48"/>
      <c r="Q30" s="77"/>
      <c r="R30" s="78">
        <f>IF(oknProductType_11="",0,VLOOKUP(oknProductType_11,$L$33:$M$34,2))</f>
        <v>0</v>
      </c>
      <c r="S30" s="23"/>
      <c r="T30" s="23"/>
      <c r="U30" s="23"/>
      <c r="V30" s="23"/>
      <c r="W30" s="23"/>
      <c r="X30" s="23"/>
      <c r="Y30" s="23"/>
      <c r="Z30" s="23"/>
      <c r="AA30" s="23"/>
    </row>
    <row r="31" spans="1:27" s="49" customFormat="1" ht="18" customHeight="1" x14ac:dyDescent="0.2">
      <c r="A31" s="55"/>
      <c r="B31" s="55"/>
      <c r="C31" s="58">
        <v>0</v>
      </c>
      <c r="D31" s="58">
        <v>0</v>
      </c>
      <c r="E31" s="44"/>
      <c r="F31" s="81"/>
      <c r="G31" s="82"/>
      <c r="H31" s="137"/>
      <c r="I31" s="138"/>
      <c r="J31" s="139"/>
      <c r="K31" s="135">
        <v>0</v>
      </c>
      <c r="L31" s="136"/>
      <c r="M31" s="83">
        <v>0</v>
      </c>
      <c r="N31" s="84">
        <f>ROUND(oknQuantity_12*oknPrice_12,2)</f>
        <v>0</v>
      </c>
      <c r="O31" s="70"/>
      <c r="P31" s="48"/>
      <c r="Q31" s="85"/>
      <c r="R31" s="86">
        <f>IF(oknProductType_12="",0,VLOOKUP(oknProductType_12,$L$33:$M$34,2))</f>
        <v>0</v>
      </c>
      <c r="S31" s="23"/>
      <c r="T31" s="23"/>
      <c r="U31" s="23"/>
      <c r="V31" s="23"/>
      <c r="W31" s="23"/>
      <c r="X31" s="23"/>
      <c r="Y31" s="23"/>
      <c r="Z31" s="23"/>
      <c r="AA31" s="23"/>
    </row>
    <row r="32" spans="1:27" s="49" customFormat="1" ht="18" customHeight="1" x14ac:dyDescent="0.2">
      <c r="A32" s="35"/>
      <c r="B32" s="35"/>
      <c r="C32" s="43"/>
      <c r="D32" s="87">
        <f t="array" ref="D32">SUM(oknTaxable_1:oknTaxable_12*oknLineTotal_1:oknLineTotal_12)</f>
        <v>0</v>
      </c>
      <c r="E32" s="44"/>
      <c r="F32" s="88"/>
      <c r="G32" s="88"/>
      <c r="H32" s="88"/>
      <c r="I32" s="88"/>
      <c r="J32" s="88"/>
      <c r="K32" s="88"/>
      <c r="M32" s="89" t="s">
        <v>11</v>
      </c>
      <c r="N32" s="90">
        <f>SUM(oknLineTotal_1:oknLineTotal_12)</f>
        <v>1800</v>
      </c>
      <c r="O32" s="62"/>
      <c r="P32" s="48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 s="49" customFormat="1" ht="18" customHeight="1" x14ac:dyDescent="0.2">
      <c r="A33" s="35"/>
      <c r="B33" s="35"/>
      <c r="C33" s="43"/>
      <c r="D33" s="43"/>
      <c r="E33" s="44"/>
      <c r="F33" s="44"/>
      <c r="G33" s="91"/>
      <c r="H33" s="88"/>
      <c r="I33" s="88"/>
      <c r="J33" s="141" t="s">
        <v>33</v>
      </c>
      <c r="K33" s="142"/>
      <c r="L33" s="92" t="s">
        <v>32</v>
      </c>
      <c r="M33" s="93">
        <v>0.21</v>
      </c>
      <c r="N33" s="94">
        <f>ROUND(SUMIF(oknProductType_1:oknProductType_12,"=General",oknLineTotal_1:oknLineTotal_12)*oknTax1Rate,2)</f>
        <v>273</v>
      </c>
      <c r="O33" s="62"/>
      <c r="P33" s="48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 s="49" customFormat="1" ht="18" customHeight="1" x14ac:dyDescent="0.2">
      <c r="A34" s="35"/>
      <c r="B34" s="35"/>
      <c r="C34" s="43"/>
      <c r="D34" s="43"/>
      <c r="E34" s="44"/>
      <c r="F34" s="95"/>
      <c r="G34" s="91"/>
      <c r="H34" s="91"/>
      <c r="I34" s="91"/>
      <c r="J34" s="143"/>
      <c r="K34" s="144"/>
      <c r="L34" s="96" t="s">
        <v>34</v>
      </c>
      <c r="M34" s="97">
        <v>0.13500000000000001</v>
      </c>
      <c r="N34" s="94">
        <f>ROUND(SUMIF(oknProductType_1:oknProductType_12,"=Labor",oknLineTotal_1:oknLineTotal_12)*oknTax2Rate,2)</f>
        <v>67.5</v>
      </c>
      <c r="O34" s="98"/>
      <c r="P34" s="48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 s="49" customFormat="1" ht="18" customHeight="1" x14ac:dyDescent="0.2">
      <c r="A35" s="35"/>
      <c r="B35" s="35"/>
      <c r="C35" s="43"/>
      <c r="D35" s="43"/>
      <c r="E35" s="44"/>
      <c r="F35" s="99" t="s">
        <v>29</v>
      </c>
      <c r="G35" s="91"/>
      <c r="H35" s="91"/>
      <c r="I35" s="91"/>
      <c r="J35" s="91"/>
      <c r="K35" s="88"/>
      <c r="M35" s="89" t="s">
        <v>2</v>
      </c>
      <c r="N35" s="100">
        <v>0</v>
      </c>
      <c r="O35" s="101"/>
      <c r="P35" s="48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 s="49" customFormat="1" ht="18" customHeight="1" x14ac:dyDescent="0.2">
      <c r="A36" s="55"/>
      <c r="B36" s="55"/>
      <c r="C36" s="43"/>
      <c r="D36" s="43"/>
      <c r="E36" s="44"/>
      <c r="F36" s="145"/>
      <c r="G36" s="146"/>
      <c r="H36" s="146"/>
      <c r="I36" s="146"/>
      <c r="J36" s="146"/>
      <c r="K36" s="147"/>
      <c r="M36" s="102" t="s">
        <v>3</v>
      </c>
      <c r="N36" s="103">
        <f>ROUND(oknSubTotal + oknShippingCost + oknTax1+oknTax2,2)</f>
        <v>2140.5</v>
      </c>
      <c r="O36" s="62"/>
      <c r="P36" s="48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s="10" customFormat="1" ht="18" customHeight="1" x14ac:dyDescent="0.2">
      <c r="A37" s="54"/>
      <c r="B37" s="54"/>
      <c r="C37" s="42"/>
      <c r="D37" s="42"/>
      <c r="E37" s="38"/>
      <c r="F37" s="148"/>
      <c r="G37" s="149"/>
      <c r="H37" s="149"/>
      <c r="I37" s="149"/>
      <c r="J37" s="149"/>
      <c r="K37" s="150"/>
      <c r="M37" s="102" t="s">
        <v>17</v>
      </c>
      <c r="N37" s="104">
        <v>0</v>
      </c>
      <c r="O37" s="14"/>
      <c r="P37" s="40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s="10" customFormat="1" ht="18" customHeight="1" x14ac:dyDescent="0.2">
      <c r="A38" s="54"/>
      <c r="B38" s="54"/>
      <c r="C38" s="42"/>
      <c r="D38" s="42"/>
      <c r="E38" s="38"/>
      <c r="F38" s="151"/>
      <c r="G38" s="152"/>
      <c r="H38" s="152"/>
      <c r="I38" s="152"/>
      <c r="J38" s="152"/>
      <c r="K38" s="153"/>
      <c r="M38" s="102" t="s">
        <v>16</v>
      </c>
      <c r="N38" s="105">
        <f>ROUND(oknTotal-oknPayments,2)</f>
        <v>2140.5</v>
      </c>
      <c r="O38" s="14"/>
      <c r="P38" s="40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s="10" customFormat="1" ht="18" customHeight="1" x14ac:dyDescent="0.2">
      <c r="A39" s="54"/>
      <c r="B39" s="54"/>
      <c r="C39" s="42"/>
      <c r="D39" s="42"/>
      <c r="E39" s="38"/>
      <c r="O39" s="14"/>
      <c r="P39" s="40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s="10" customFormat="1" ht="18" customHeight="1" x14ac:dyDescent="0.2">
      <c r="A40" s="54"/>
      <c r="B40" s="54"/>
      <c r="C40" s="42"/>
      <c r="D40" s="42"/>
      <c r="E40" s="38"/>
      <c r="F40" s="154" t="s">
        <v>19</v>
      </c>
      <c r="G40" s="154"/>
      <c r="H40" s="154"/>
      <c r="I40" s="154"/>
      <c r="J40" s="154"/>
      <c r="K40" s="154"/>
      <c r="L40" s="154"/>
      <c r="M40" s="154"/>
      <c r="N40" s="154"/>
      <c r="O40" s="14"/>
      <c r="P40" s="40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s="10" customFormat="1" ht="18" customHeight="1" x14ac:dyDescent="0.2">
      <c r="A41" s="54"/>
      <c r="B41" s="54"/>
      <c r="C41" s="42"/>
      <c r="D41" s="42"/>
      <c r="E41" s="38"/>
      <c r="F41" s="154"/>
      <c r="G41" s="154"/>
      <c r="H41" s="154"/>
      <c r="I41" s="154"/>
      <c r="J41" s="154"/>
      <c r="K41" s="154"/>
      <c r="L41" s="154"/>
      <c r="M41" s="154"/>
      <c r="N41" s="154"/>
      <c r="O41" s="14"/>
      <c r="P41" s="40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3" spans="1:27" s="4" customFormat="1" x14ac:dyDescent="0.2">
      <c r="A43" s="26"/>
      <c r="B43" s="26"/>
      <c r="C43" s="13"/>
      <c r="D43" s="13"/>
      <c r="E43" s="15"/>
      <c r="F43" s="3"/>
      <c r="G43" s="3"/>
      <c r="H43" s="3"/>
      <c r="I43" s="3"/>
      <c r="J43" s="3"/>
      <c r="K43" s="3"/>
      <c r="O43" s="9"/>
      <c r="P43" s="22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932" spans="1:1" hidden="1" x14ac:dyDescent="0.2">
      <c r="A932" s="27" t="s">
        <v>42</v>
      </c>
    </row>
    <row r="945" spans="1:1" hidden="1" x14ac:dyDescent="0.2">
      <c r="A945" s="27" t="s">
        <v>42</v>
      </c>
    </row>
    <row r="948" spans="1:1" hidden="1" x14ac:dyDescent="0.2">
      <c r="A948" s="27" t="s">
        <v>42</v>
      </c>
    </row>
  </sheetData>
  <sheetProtection selectLockedCells="1"/>
  <mergeCells count="52">
    <mergeCell ref="J33:K34"/>
    <mergeCell ref="F36:K38"/>
    <mergeCell ref="F40:N41"/>
    <mergeCell ref="M10:N10"/>
    <mergeCell ref="M11:N11"/>
    <mergeCell ref="M12:N12"/>
    <mergeCell ref="M13:N13"/>
    <mergeCell ref="H23:J23"/>
    <mergeCell ref="H21:J21"/>
    <mergeCell ref="H14:J14"/>
    <mergeCell ref="K19:L19"/>
    <mergeCell ref="K20:L20"/>
    <mergeCell ref="H12:J12"/>
    <mergeCell ref="H13:J13"/>
    <mergeCell ref="H10:J10"/>
    <mergeCell ref="H11:J11"/>
    <mergeCell ref="K21:L21"/>
    <mergeCell ref="F19:G19"/>
    <mergeCell ref="K22:L22"/>
    <mergeCell ref="K30:L30"/>
    <mergeCell ref="K31:L31"/>
    <mergeCell ref="H31:J31"/>
    <mergeCell ref="H29:J29"/>
    <mergeCell ref="H30:J30"/>
    <mergeCell ref="K29:L29"/>
    <mergeCell ref="H22:J22"/>
    <mergeCell ref="H25:J25"/>
    <mergeCell ref="H27:J27"/>
    <mergeCell ref="H19:J19"/>
    <mergeCell ref="H20:J20"/>
    <mergeCell ref="H28:J28"/>
    <mergeCell ref="K23:L23"/>
    <mergeCell ref="K24:L24"/>
    <mergeCell ref="K25:L25"/>
    <mergeCell ref="K26:L26"/>
    <mergeCell ref="K28:L28"/>
    <mergeCell ref="H26:J26"/>
    <mergeCell ref="H24:J24"/>
    <mergeCell ref="K27:L27"/>
    <mergeCell ref="M14:N14"/>
    <mergeCell ref="A3:B3"/>
    <mergeCell ref="A4:B4"/>
    <mergeCell ref="A5:B5"/>
    <mergeCell ref="A6:B6"/>
    <mergeCell ref="F9:G9"/>
    <mergeCell ref="K9:L9"/>
    <mergeCell ref="F16:G16"/>
    <mergeCell ref="K16:L16"/>
    <mergeCell ref="K17:L17"/>
    <mergeCell ref="F17:G17"/>
    <mergeCell ref="H16:I16"/>
    <mergeCell ref="H17:I17"/>
  </mergeCells>
  <phoneticPr fontId="2" type="noConversion"/>
  <dataValidations count="13">
    <dataValidation type="date" allowBlank="1" showErrorMessage="1" errorTitle="Invalid Input" error="Please enter a valid date." sqref="N4 J17" xr:uid="{00000000-0002-0000-0000-000000000000}">
      <formula1>36526</formula1>
      <formula2>402132</formula2>
    </dataValidation>
    <dataValidation type="textLength" allowBlank="1" showInputMessage="1" showErrorMessage="1" errorTitle="Invalid Input" error="Max characters allowed: 10" sqref="N5 N6" xr:uid="{00000000-0002-0000-0000-000001000000}">
      <formula1>0</formula1>
      <formula2>10</formula2>
    </dataValidation>
    <dataValidation type="textLength" allowBlank="1" showInputMessage="1" showErrorMessage="1" errorTitle="Invalid Input" error="Max characters allowed: 60" sqref="M10:N12 H10:J12" xr:uid="{00000000-0002-0000-0000-000002000000}">
      <formula1>0</formula1>
      <formula2>60</formula2>
    </dataValidation>
    <dataValidation type="textLength" allowBlank="1" showInputMessage="1" showErrorMessage="1" errorTitle="Invalid Input" error="Max characters allowed: 20" sqref="M13:N13 H13:J14" xr:uid="{00000000-0002-0000-0000-000003000000}">
      <formula1>0</formula1>
      <formula2>20</formula2>
    </dataValidation>
    <dataValidation type="textLength" allowBlank="1" showInputMessage="1" showErrorMessage="1" errorTitle="Invalid Input" error="Max characters allowed: 30" sqref="M14:N14" xr:uid="{00000000-0002-0000-0000-000004000000}">
      <formula1>0</formula1>
      <formula2>30</formula2>
    </dataValidation>
    <dataValidation type="textLength" operator="lessThan" allowBlank="1" showInputMessage="1" showErrorMessage="1" errorTitle="Invalid Input" error="Max characters allowed: 15" sqref="F17:G17 M17" xr:uid="{00000000-0002-0000-0000-000005000000}">
      <formula1>15</formula1>
    </dataValidation>
    <dataValidation type="textLength" operator="lessThanOrEqual" allowBlank="1" showInputMessage="1" showErrorMessage="1" errorTitle="Invalid Input" error="Max characters allowed: 30" sqref="H17:I17 K17:L17" xr:uid="{00000000-0002-0000-0000-000006000000}">
      <formula1>30</formula1>
    </dataValidation>
    <dataValidation type="textLength" operator="lessThanOrEqual" allowBlank="1" showInputMessage="1" showErrorMessage="1" errorTitle="Invalid Input" error="Max characters allowed: 20" sqref="N17" xr:uid="{00000000-0002-0000-0000-000007000000}">
      <formula1>20</formula1>
    </dataValidation>
    <dataValidation type="textLength" operator="lessThanOrEqual" allowBlank="1" showInputMessage="1" showErrorMessage="1" errorTitle="Invalid Input" error="Max characters allowed: 100" sqref="H20:J31" xr:uid="{00000000-0002-0000-0000-000008000000}">
      <formula1>100</formula1>
    </dataValidation>
    <dataValidation type="decimal" operator="lessThanOrEqual" allowBlank="1" showInputMessage="1" showErrorMessage="1" errorTitle="Invalid Input" error="Please enter a valid numeric_x000a_value." sqref="N37 K20:M31 M33:M34 N35" xr:uid="{00000000-0002-0000-0000-000009000000}">
      <formula1>999999999.99</formula1>
    </dataValidation>
    <dataValidation type="textLength" allowBlank="1" showInputMessage="1" showErrorMessage="1" errorTitle="Invalid Input" error="Max characters allowed: 10" sqref="F20:F31" xr:uid="{00000000-0002-0000-0000-00000A000000}">
      <formula1>0</formula1>
      <formula2>20</formula2>
    </dataValidation>
    <dataValidation type="textLength" allowBlank="1" showInputMessage="1" showErrorMessage="1" sqref="G33 F36:K38 G34:I35 J35" xr:uid="{00000000-0002-0000-0000-00000B000000}">
      <formula1>1</formula1>
      <formula2>255</formula2>
    </dataValidation>
    <dataValidation type="list" allowBlank="1" showInputMessage="1" showErrorMessage="1" sqref="Q20:Q31" xr:uid="{00000000-0002-0000-0000-00000C000000}">
      <formula1>$L$33:$L$34</formula1>
    </dataValidation>
  </dataValidations>
  <hyperlinks>
    <hyperlink ref="A932" r:id="rId1" tooltip="Mixed Tax Rates in an Invoicing Form (5 Columns)" display="http://www.invoicingtemplate.com/tax-invoice-5-columns.html" xr:uid="{00000000-0004-0000-0000-000000000000}"/>
    <hyperlink ref="A945" r:id="rId2" tooltip="Mixed Tax Rates in an Invoicing Form (5 Columns)" display="http://www.invoicingtemplate.com/tax-invoice-5-columns.html" xr:uid="{00000000-0004-0000-0000-000001000000}"/>
    <hyperlink ref="IS1" r:id="rId3" tooltip="Mixed Tax Rates (5 Columns)" display="http://www.invoicingtemplate.com/tax-invoice-5-columns.html" xr:uid="{00000000-0004-0000-0000-000002000000}"/>
    <hyperlink ref="A948" r:id="rId4" tooltip="Mixed Tax Rates in an Invoicing Form (5 Columns)" display="http://www.invoicingtemplate.com/tax-invoice-5-columns.html" xr:uid="{00000000-0004-0000-0000-000003000000}"/>
  </hyperlinks>
  <printOptions horizontalCentered="1" verticalCentered="1"/>
  <pageMargins left="0.31496062992125989" right="0.31496062992125989" top="0.31496062992125989" bottom="0.31496062992125989" header="0.31496062992125989" footer="0.31496062992125989"/>
  <pageSetup paperSize="9" orientation="portrait" horizontalDpi="300" verticalDpi="300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57" r:id="rId8" name="oknWidget_taxable1">
              <controlPr defaultSize="0" autoFill="0" autoLine="0" autoPict="0" altText="">
                <anchor moveWithCells="1">
                  <from>
                    <xdr:col>1</xdr:col>
                    <xdr:colOff>238125</xdr:colOff>
                    <xdr:row>19</xdr:row>
                    <xdr:rowOff>28575</xdr:rowOff>
                  </from>
                  <to>
                    <xdr:col>1</xdr:col>
                    <xdr:colOff>533400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9" name="oknWidget_taxable2">
              <controlPr defaultSize="0" autoFill="0" autoLine="0" autoPict="0" altText="">
                <anchor moveWithCells="1">
                  <from>
                    <xdr:col>1</xdr:col>
                    <xdr:colOff>238125</xdr:colOff>
                    <xdr:row>20</xdr:row>
                    <xdr:rowOff>28575</xdr:rowOff>
                  </from>
                  <to>
                    <xdr:col>1</xdr:col>
                    <xdr:colOff>533400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0" name="oknWidget_taxable3">
              <controlPr defaultSize="0" autoFill="0" autoLine="0" autoPict="0" altText="">
                <anchor moveWithCells="1">
                  <from>
                    <xdr:col>1</xdr:col>
                    <xdr:colOff>238125</xdr:colOff>
                    <xdr:row>21</xdr:row>
                    <xdr:rowOff>28575</xdr:rowOff>
                  </from>
                  <to>
                    <xdr:col>1</xdr:col>
                    <xdr:colOff>533400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1" name="oknWidget_taxable4">
              <controlPr defaultSize="0" autoFill="0" autoLine="0" autoPict="0" altText="">
                <anchor moveWithCells="1">
                  <from>
                    <xdr:col>1</xdr:col>
                    <xdr:colOff>238125</xdr:colOff>
                    <xdr:row>22</xdr:row>
                    <xdr:rowOff>38100</xdr:rowOff>
                  </from>
                  <to>
                    <xdr:col>1</xdr:col>
                    <xdr:colOff>533400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2" name="oknWidget_taxable5">
              <controlPr defaultSize="0" autoFill="0" autoLine="0" autoPict="0" altText="">
                <anchor moveWithCells="1">
                  <from>
                    <xdr:col>1</xdr:col>
                    <xdr:colOff>238125</xdr:colOff>
                    <xdr:row>23</xdr:row>
                    <xdr:rowOff>19050</xdr:rowOff>
                  </from>
                  <to>
                    <xdr:col>1</xdr:col>
                    <xdr:colOff>533400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" name="oknWidget_taxable6">
              <controlPr defaultSize="0" autoFill="0" autoLine="0" autoPict="0" altText="">
                <anchor moveWithCells="1">
                  <from>
                    <xdr:col>1</xdr:col>
                    <xdr:colOff>238125</xdr:colOff>
                    <xdr:row>24</xdr:row>
                    <xdr:rowOff>9525</xdr:rowOff>
                  </from>
                  <to>
                    <xdr:col>1</xdr:col>
                    <xdr:colOff>533400</xdr:colOff>
                    <xdr:row>24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" name="oknWidget_taxable7">
              <controlPr defaultSize="0" autoFill="0" autoLine="0" autoPict="0" altText="">
                <anchor moveWithCells="1">
                  <from>
                    <xdr:col>1</xdr:col>
                    <xdr:colOff>238125</xdr:colOff>
                    <xdr:row>25</xdr:row>
                    <xdr:rowOff>19050</xdr:rowOff>
                  </from>
                  <to>
                    <xdr:col>1</xdr:col>
                    <xdr:colOff>533400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5" name="oknWidget_taxable8">
              <controlPr defaultSize="0" autoFill="0" autoLine="0" autoPict="0" altText="">
                <anchor moveWithCells="1">
                  <from>
                    <xdr:col>1</xdr:col>
                    <xdr:colOff>238125</xdr:colOff>
                    <xdr:row>26</xdr:row>
                    <xdr:rowOff>28575</xdr:rowOff>
                  </from>
                  <to>
                    <xdr:col>1</xdr:col>
                    <xdr:colOff>533400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6" name="oknWidget_taxable9">
              <controlPr defaultSize="0" autoFill="0" autoLine="0" autoPict="0" altText="">
                <anchor moveWithCells="1">
                  <from>
                    <xdr:col>1</xdr:col>
                    <xdr:colOff>238125</xdr:colOff>
                    <xdr:row>26</xdr:row>
                    <xdr:rowOff>238125</xdr:rowOff>
                  </from>
                  <to>
                    <xdr:col>1</xdr:col>
                    <xdr:colOff>533400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7" name="oknWidget_taxable10">
              <controlPr defaultSize="0" autoFill="0" autoLine="0" autoPict="0" altText="">
                <anchor moveWithCells="1">
                  <from>
                    <xdr:col>1</xdr:col>
                    <xdr:colOff>238125</xdr:colOff>
                    <xdr:row>28</xdr:row>
                    <xdr:rowOff>0</xdr:rowOff>
                  </from>
                  <to>
                    <xdr:col>1</xdr:col>
                    <xdr:colOff>533400</xdr:colOff>
                    <xdr:row>28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8" name="oknWidget_taxable11">
              <controlPr defaultSize="0" autoFill="0" autoLine="0" autoPict="0" altText="">
                <anchor moveWithCells="1">
                  <from>
                    <xdr:col>1</xdr:col>
                    <xdr:colOff>238125</xdr:colOff>
                    <xdr:row>29</xdr:row>
                    <xdr:rowOff>9525</xdr:rowOff>
                  </from>
                  <to>
                    <xdr:col>1</xdr:col>
                    <xdr:colOff>533400</xdr:colOff>
                    <xdr:row>29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9" name="oknWidget_taxable12">
              <controlPr defaultSize="0" autoFill="0" autoLine="0" autoPict="0" altText="">
                <anchor moveWithCells="1">
                  <from>
                    <xdr:col>1</xdr:col>
                    <xdr:colOff>238125</xdr:colOff>
                    <xdr:row>30</xdr:row>
                    <xdr:rowOff>0</xdr:rowOff>
                  </from>
                  <to>
                    <xdr:col>1</xdr:col>
                    <xdr:colOff>533400</xdr:colOff>
                    <xdr:row>30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153</vt:i4>
      </vt:variant>
    </vt:vector>
  </HeadingPairs>
  <TitlesOfParts>
    <vt:vector size="154" baseType="lpstr">
      <vt:lpstr>Invoice</vt:lpstr>
      <vt:lpstr>oknAppliedTaxRate_1</vt:lpstr>
      <vt:lpstr>oknAppliedTaxRate_10</vt:lpstr>
      <vt:lpstr>oknAppliedTaxRate_11</vt:lpstr>
      <vt:lpstr>oknAppliedTaxRate_12</vt:lpstr>
      <vt:lpstr>oknAppliedTaxRate_2</vt:lpstr>
      <vt:lpstr>oknAppliedTaxRate_3</vt:lpstr>
      <vt:lpstr>oknAppliedTaxRate_4</vt:lpstr>
      <vt:lpstr>oknAppliedTaxRate_5</vt:lpstr>
      <vt:lpstr>oknAppliedTaxRate_6</vt:lpstr>
      <vt:lpstr>oknAppliedTaxRate_7</vt:lpstr>
      <vt:lpstr>oknAppliedTaxRate_8</vt:lpstr>
      <vt:lpstr>oknAppliedTaxRate_9</vt:lpstr>
      <vt:lpstr>oknBalanceDue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oknDueDate</vt:lpstr>
      <vt:lpstr>oknInvoiceDate</vt:lpstr>
      <vt:lpstr>oknInvoiceID</vt:lpstr>
      <vt:lpstr>oknLineTotal_1</vt:lpstr>
      <vt:lpstr>oknLineTotal_10</vt:lpstr>
      <vt:lpstr>oknLineTotal_11</vt:lpstr>
      <vt:lpstr>oknLineTotal_12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oknNotes</vt:lpstr>
      <vt:lpstr>oknOrderID</vt:lpstr>
      <vt:lpstr>oknPayments</vt:lpstr>
      <vt:lpstr>oknPaymentTerm</vt:lpstr>
      <vt:lpstr>oknPrice_1</vt:lpstr>
      <vt:lpstr>oknPrice_10</vt:lpstr>
      <vt:lpstr>oknPrice_11</vt:lpstr>
      <vt:lpstr>oknPrice_12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oknProductType_1</vt:lpstr>
      <vt:lpstr>oknProductType_10</vt:lpstr>
      <vt:lpstr>oknProductType_11</vt:lpstr>
      <vt:lpstr>oknProductType_12</vt:lpstr>
      <vt:lpstr>oknProductType_2</vt:lpstr>
      <vt:lpstr>oknProductType_3</vt:lpstr>
      <vt:lpstr>oknProductType_4</vt:lpstr>
      <vt:lpstr>oknProductType_5</vt:lpstr>
      <vt:lpstr>oknProductType_6</vt:lpstr>
      <vt:lpstr>oknProductType_7</vt:lpstr>
      <vt:lpstr>oknProductType_8</vt:lpstr>
      <vt:lpstr>oknProductType_9</vt:lpstr>
      <vt:lpstr>oknQuantity_1</vt:lpstr>
      <vt:lpstr>oknQuantity_10</vt:lpstr>
      <vt:lpstr>oknQuantity_11</vt:lpstr>
      <vt:lpstr>oknQuantity_12</vt:lpstr>
      <vt:lpstr>oknQuantity_2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oknSalesRepName</vt:lpstr>
      <vt:lpstr>oknShipAddress</vt:lpstr>
      <vt:lpstr>oknShipCityStateZip</vt:lpstr>
      <vt:lpstr>oknShipContact</vt:lpstr>
      <vt:lpstr>oknShipCountry</vt:lpstr>
      <vt:lpstr>oknShipDate</vt:lpstr>
      <vt:lpstr>oknShipName</vt:lpstr>
      <vt:lpstr>oknShippingCost</vt:lpstr>
      <vt:lpstr>oknShipVia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oknTaxTotalIncludingShippingCost</vt:lpstr>
      <vt:lpstr>oknTaxType</vt:lpstr>
      <vt:lpstr>oknTotal</vt:lpstr>
      <vt:lpstr>oknWhoAddress</vt:lpstr>
      <vt:lpstr>oknWhoCityStateZip</vt:lpstr>
      <vt:lpstr>oknWhoCountry</vt:lpstr>
      <vt:lpstr>oknWhoID</vt:lpstr>
      <vt:lpstr>oknWhoName</vt:lpstr>
      <vt:lpstr>oknWhoPhone</vt:lpstr>
      <vt:lpstr>Invoice!Print_Area</vt:lpstr>
      <vt:lpstr>Invoice!Print_Titles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Mixed Tax Rates (5 Columns)</dc:title>
  <dc:subject>"Mixed Tax Rates (5 Columns)" summary: The default &lt;a href="/sales.html"&gt;sales invoicing template&lt;/a&gt; applies the defined tax rules to all items in an invoice. The customized &lt;a href="/tax.html"&gt;free tax invoice template&lt;/a&gt; in this &lt;strong&gt;Mixed Tax Rates in an Invoice&lt;/strong&gt; allows charging different rates to different items.</dc:subject>
  <dc:creator>https://www.invoicingtemplate.com/</dc:creator>
  <cp:keywords/>
  <dc:description>https://www.invoicingtemplate.com/tax-invoice-5-columns.html</dc:description>
  <cp:lastModifiedBy>james</cp:lastModifiedBy>
  <cp:lastPrinted>2019-05-14T15:36:36Z</cp:lastPrinted>
  <dcterms:created xsi:type="dcterms:W3CDTF">2000-07-27T22:24:14Z</dcterms:created>
  <dcterms:modified xsi:type="dcterms:W3CDTF">2020-04-28T02:44:01Z</dcterms:modified>
  <cp:category>Mixed Tax Rates (5 Columns), Mixed Tax Rates in an Invoicing Form (5 Columns)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154, Eugene, Oregon</vt:lpwstr>
  </property>
</Properties>
</file>