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updateLinks="never" codeName="ThisWorkbook"/>
  <mc:AlternateContent xmlns:mc="http://schemas.openxmlformats.org/markup-compatibility/2006">
    <mc:Choice Requires="x15">
      <x15ac:absPath xmlns:x15ac="http://schemas.microsoft.com/office/spreadsheetml/2010/11/ac" url="e:\andia3\src\c6031\"/>
    </mc:Choice>
  </mc:AlternateContent>
  <xr:revisionPtr revIDLastSave="0" documentId="13_ncr:1_{EAC2CE69-ECEC-426B-99E9-0ED93827A07B}" xr6:coauthVersionLast="45" xr6:coauthVersionMax="45" xr10:uidLastSave="{00000000-0000-0000-0000-000000000000}"/>
  <bookViews>
    <workbookView xWindow="-120" yWindow="-120" windowWidth="29040" windowHeight="15840" tabRatio="809" xr2:uid="{00000000-000D-0000-FFFF-FFFF00000000}"/>
  </bookViews>
  <sheets>
    <sheet name="Invoice" sheetId="1" r:id="rId1"/>
  </sheets>
  <definedNames>
    <definedName name="oknAppliedTaxRate_1">Invoice!$L$25</definedName>
    <definedName name="oknAppliedTaxRate_10">Invoice!$L$34</definedName>
    <definedName name="oknAppliedTaxRate_11">Invoice!$L$35</definedName>
    <definedName name="oknAppliedTaxRate_12">Invoice!$L$36</definedName>
    <definedName name="oknAppliedTaxRate_2">Invoice!$L$26</definedName>
    <definedName name="oknAppliedTaxRate_3">Invoice!$L$27</definedName>
    <definedName name="oknAppliedTaxRate_4">Invoice!$L$28</definedName>
    <definedName name="oknAppliedTaxRate_5">Invoice!$L$29</definedName>
    <definedName name="oknAppliedTaxRate_6">Invoice!$L$30</definedName>
    <definedName name="oknAppliedTaxRate_7">Invoice!$L$31</definedName>
    <definedName name="oknAppliedTaxRate_8">Invoice!$L$32</definedName>
    <definedName name="oknAppliedTaxRate_9">Invoice!$L$33</definedName>
    <definedName name="oknBalanceDue">Invoice!$O$43</definedName>
    <definedName name="oknCategory_1">Invoice!$R$25</definedName>
    <definedName name="oknCategory_10">Invoice!$R$34</definedName>
    <definedName name="oknCategory_11">Invoice!$R$35</definedName>
    <definedName name="oknCategory_12">Invoice!$R$36</definedName>
    <definedName name="oknCategory_2">Invoice!$R$26</definedName>
    <definedName name="oknCategory_3">Invoice!$R$27</definedName>
    <definedName name="oknCategory_4">Invoice!$R$28</definedName>
    <definedName name="oknCategory_5">Invoice!$R$29</definedName>
    <definedName name="oknCategory_6">Invoice!$R$30</definedName>
    <definedName name="oknCategory_7">Invoice!$R$31</definedName>
    <definedName name="oknCategory_8">Invoice!$R$32</definedName>
    <definedName name="oknCategory_9">Invoice!$R$33</definedName>
    <definedName name="oknCompanyAddress">Invoice!$O$5</definedName>
    <definedName name="oknCompanyCityStateZip">Invoice!$O$6</definedName>
    <definedName name="oknCompanyContact">Invoice!$O$7</definedName>
    <definedName name="oknCompanyName">Invoice!$O$4</definedName>
    <definedName name="oknCost_1">Invoice!$D$25</definedName>
    <definedName name="oknCost_10">Invoice!$D$34</definedName>
    <definedName name="oknCost_11">Invoice!$D$35</definedName>
    <definedName name="oknCost_12">Invoice!$D$36</definedName>
    <definedName name="oknCost_2">Invoice!$D$26</definedName>
    <definedName name="oknCost_3">Invoice!$D$27</definedName>
    <definedName name="oknCost_4">Invoice!$D$28</definedName>
    <definedName name="oknCost_5">Invoice!$D$29</definedName>
    <definedName name="oknCost_6">Invoice!$D$30</definedName>
    <definedName name="oknCost_7">Invoice!$D$31</definedName>
    <definedName name="oknCost_8">Invoice!$D$32</definedName>
    <definedName name="oknCost_9">Invoice!$D$33</definedName>
    <definedName name="oknCsBalanceDue">#REF!</definedName>
    <definedName name="oknCsDateFrom">#REF!</definedName>
    <definedName name="oknCsDateTo">#REF!</definedName>
    <definedName name="oknCsDueDate">#REF!</definedName>
    <definedName name="oknCsHdrAccountBalance">#REF!</definedName>
    <definedName name="oknCsHdrAddress">#REF!</definedName>
    <definedName name="oknCsHdrBalanceCurrent">#REF!</definedName>
    <definedName name="oknCsHdrBalanceForward">#REF!</definedName>
    <definedName name="oknCsHdrCityStateZip">#REF!</definedName>
    <definedName name="oknCsHdrCountry">#REF!</definedName>
    <definedName name="oknCsHdrCredit">#REF!</definedName>
    <definedName name="oknCsHdrCustomerID">#REF!</definedName>
    <definedName name="oknCsHdrCustomerName">#REF!</definedName>
    <definedName name="oknCsHdrEmail">#REF!</definedName>
    <definedName name="oknCsHdrInvoiceTotal">#REF!</definedName>
    <definedName name="oknCsHdrPaymentTotal">#REF!</definedName>
    <definedName name="oknCsHdrPhone">#REF!</definedName>
    <definedName name="oknCsHdrWhoEmail">#REF!</definedName>
    <definedName name="oknCsInvoiceDate">#REF!</definedName>
    <definedName name="oknCsInvoiceID">#REF!</definedName>
    <definedName name="oknCsOrderID">#REF!</definedName>
    <definedName name="oknCsPayments">#REF!</definedName>
    <definedName name="oknCsPaymentTerm">#REF!</definedName>
    <definedName name="oknCsSalesRepName">#REF!</definedName>
    <definedName name="oknCsShippingCost">#REF!</definedName>
    <definedName name="oknCsStatementAmount">#REF!</definedName>
    <definedName name="oknCsStatementBalance">#REF!</definedName>
    <definedName name="oknCsStatementDate">#REF!</definedName>
    <definedName name="oknCsStatementDesc">#REF!</definedName>
    <definedName name="oknCsStatementDocID">#REF!</definedName>
    <definedName name="oknCsStatementDueDate">#REF!</definedName>
    <definedName name="oknCsStatementStatus">#REF!</definedName>
    <definedName name="oknCsSubtotal">#REF!</definedName>
    <definedName name="oknCsTax1">#REF!</definedName>
    <definedName name="oknCsTax2">#REF!</definedName>
    <definedName name="oknCsTotal">#REF!</definedName>
    <definedName name="oknDatabaseName">Invoice!$A$4</definedName>
    <definedName name="oknDueDate">Invoice!$N$22</definedName>
    <definedName name="oknExtractingEmailInvoice" hidden="1">#REF!</definedName>
    <definedName name="oknExtractingInvoiceCopyPageSetup" hidden="1">#REF!</definedName>
    <definedName name="oknExtractingInvoiceRemoveRowCol" hidden="1">#REF!</definedName>
    <definedName name="oknExtractingProtectPwd" hidden="1">#REF!</definedName>
    <definedName name="oknExtractingProtectWorksheet" hidden="1">#REF!</definedName>
    <definedName name="oknExtractingReportRemoveRowCol" hidden="1">#REF!</definedName>
    <definedName name="oknExtractingRowsToRemoveOnReportWorksheet" hidden="1">#REF!</definedName>
    <definedName name="oknExtractingWhereToPlaceNewInvoice" hidden="1">#REF!</definedName>
    <definedName name="oknInvoiceBodyMaxNumber" hidden="1">#REF!</definedName>
    <definedName name="oknInvoiceBodyMinNumber" hidden="1">#REF!</definedName>
    <definedName name="oknInvoiceDate">Invoice!$M$9</definedName>
    <definedName name="oknInvoiceID">Invoice!$H$9</definedName>
    <definedName name="oknLineTax_1">Invoice!$S$25</definedName>
    <definedName name="oknLineTax_10">Invoice!$S$34</definedName>
    <definedName name="oknLineTax_11">Invoice!$S$35</definedName>
    <definedName name="oknLineTax_12">Invoice!$S$36</definedName>
    <definedName name="oknLineTax_2">Invoice!$S$26</definedName>
    <definedName name="oknLineTax_3">Invoice!$S$27</definedName>
    <definedName name="oknLineTax_4">Invoice!$S$28</definedName>
    <definedName name="oknLineTax_5">Invoice!$S$29</definedName>
    <definedName name="oknLineTax_6">Invoice!$S$30</definedName>
    <definedName name="oknLineTax_7">Invoice!$S$31</definedName>
    <definedName name="oknLineTax_8">Invoice!$S$32</definedName>
    <definedName name="oknLineTax_9">Invoice!$S$33</definedName>
    <definedName name="oknLineTotal_1">Invoice!$O$25</definedName>
    <definedName name="oknLineTotal_10">Invoice!$O$34</definedName>
    <definedName name="oknLineTotal_11">Invoice!$O$35</definedName>
    <definedName name="oknLineTotal_12">Invoice!$O$36</definedName>
    <definedName name="oknLineTotal_2">Invoice!$O$26</definedName>
    <definedName name="oknLineTotal_3">Invoice!$O$27</definedName>
    <definedName name="oknLineTotal_4">Invoice!$O$28</definedName>
    <definedName name="oknLineTotal_5">Invoice!$O$29</definedName>
    <definedName name="oknLineTotal_6">Invoice!$O$30</definedName>
    <definedName name="oknLineTotal_7">Invoice!$O$31</definedName>
    <definedName name="oknLineTotal_8">Invoice!$O$32</definedName>
    <definedName name="oknLineTotal_9">Invoice!$O$33</definedName>
    <definedName name="oknLineTotalTaxable">Invoice!$D$37</definedName>
    <definedName name="oknNotes">Invoice!$F$41</definedName>
    <definedName name="oknOrderID">Invoice!$F$22</definedName>
    <definedName name="oknPayments">Invoice!$O$42</definedName>
    <definedName name="oknPaymentTerm">Invoice!$M$22</definedName>
    <definedName name="oknPrAmount">#REF!</definedName>
    <definedName name="oknPrCheckNumber">#REF!</definedName>
    <definedName name="oknPrCreatedDate">#REF!</definedName>
    <definedName name="oknPrDateFrom">#REF!</definedName>
    <definedName name="oknPrDateTo">#REF!</definedName>
    <definedName name="oknPrice_1">Invoice!$M$25</definedName>
    <definedName name="oknPrice_10">Invoice!$M$34</definedName>
    <definedName name="oknPrice_11">Invoice!$M$35</definedName>
    <definedName name="oknPrice_12">Invoice!$M$36</definedName>
    <definedName name="oknPrice_2">Invoice!$M$26</definedName>
    <definedName name="oknPrice_3">Invoice!$M$27</definedName>
    <definedName name="oknPrice_4">Invoice!$M$28</definedName>
    <definedName name="oknPrice_5">Invoice!$M$29</definedName>
    <definedName name="oknPrice_6">Invoice!$M$30</definedName>
    <definedName name="oknPrice_7">Invoice!$M$31</definedName>
    <definedName name="oknPrice_8">Invoice!$M$32</definedName>
    <definedName name="oknPrice_9">Invoice!$M$33</definedName>
    <definedName name="oknPrInvoiceID">#REF!</definedName>
    <definedName name="oknPrNotes">#REF!</definedName>
    <definedName name="oknProductID_1">Invoice!$F$25</definedName>
    <definedName name="oknProductID_10">Invoice!$F$34</definedName>
    <definedName name="oknProductID_11">Invoice!$F$35</definedName>
    <definedName name="oknProductID_12">Invoice!$F$36</definedName>
    <definedName name="oknProductID_2">Invoice!$F$26</definedName>
    <definedName name="oknProductID_3">Invoice!$F$27</definedName>
    <definedName name="oknProductID_4">Invoice!$F$28</definedName>
    <definedName name="oknProductID_5">Invoice!$F$29</definedName>
    <definedName name="oknProductID_6">Invoice!$F$30</definedName>
    <definedName name="oknProductID_7">Invoice!$F$31</definedName>
    <definedName name="oknProductID_8">Invoice!$F$32</definedName>
    <definedName name="oknProductID_9">Invoice!$F$33</definedName>
    <definedName name="oknProductName_1">Invoice!$H$25</definedName>
    <definedName name="oknProductName_10">Invoice!$H$34</definedName>
    <definedName name="oknProductName_11">Invoice!$H$35</definedName>
    <definedName name="oknProductName_12">Invoice!$H$36</definedName>
    <definedName name="oknProductName_2">Invoice!$H$26</definedName>
    <definedName name="oknProductName_3">Invoice!$H$27</definedName>
    <definedName name="oknProductName_4">Invoice!$H$28</definedName>
    <definedName name="oknProductName_5">Invoice!$H$29</definedName>
    <definedName name="oknProductName_6">Invoice!$H$30</definedName>
    <definedName name="oknProductName_7">Invoice!$H$31</definedName>
    <definedName name="oknProductName_8">Invoice!$H$32</definedName>
    <definedName name="oknProductName_9">Invoice!$H$33</definedName>
    <definedName name="oknPrPaymentTerm">#REF!</definedName>
    <definedName name="oknPrWhoID">#REF!</definedName>
    <definedName name="oknPrWhoName">#REF!</definedName>
    <definedName name="oknQuantity_1">Invoice!$N$25</definedName>
    <definedName name="oknQuantity_10">Invoice!$N$34</definedName>
    <definedName name="oknQuantity_11">Invoice!$N$35</definedName>
    <definedName name="oknQuantity_12">Invoice!$N$36</definedName>
    <definedName name="oknQuantity_2">Invoice!$N$26</definedName>
    <definedName name="oknQuantity_3">Invoice!$N$27</definedName>
    <definedName name="oknQuantity_4">Invoice!$N$28</definedName>
    <definedName name="oknQuantity_5">Invoice!$N$29</definedName>
    <definedName name="oknQuantity_6">Invoice!$N$30</definedName>
    <definedName name="oknQuantity_7">Invoice!$N$31</definedName>
    <definedName name="oknQuantity_8">Invoice!$N$32</definedName>
    <definedName name="oknQuantity_9">Invoice!$N$33</definedName>
    <definedName name="oknRcBalanceDue">#REF!</definedName>
    <definedName name="oknRcDateFrom">#REF!</definedName>
    <definedName name="oknRcDateTo">#REF!</definedName>
    <definedName name="oknRcDueDate">#REF!</definedName>
    <definedName name="oknRcInvoiceCost">#REF!</definedName>
    <definedName name="oknRcInvoiceDate">#REF!</definedName>
    <definedName name="oknRcInvoiceID">#REF!</definedName>
    <definedName name="oknRcOrderID">#REF!</definedName>
    <definedName name="oknRcPayments">#REF!</definedName>
    <definedName name="oknRcPaymentTerm">#REF!</definedName>
    <definedName name="oknRcSalesRepName">#REF!</definedName>
    <definedName name="oknRcShippingCost">#REF!</definedName>
    <definedName name="oknRcSubtotal">#REF!</definedName>
    <definedName name="oknRcTax1">#REF!</definedName>
    <definedName name="oknRcTax2">#REF!</definedName>
    <definedName name="oknRcTotal">#REF!</definedName>
    <definedName name="oknRcWhoID">#REF!</definedName>
    <definedName name="oknRcWhoName">#REF!</definedName>
    <definedName name="oknRpCost">#REF!</definedName>
    <definedName name="oknRpDateFrom">#REF!</definedName>
    <definedName name="oknRpDateTo">#REF!</definedName>
    <definedName name="oknRpInvoiceDate">#REF!</definedName>
    <definedName name="oknRpInvoiceID">#REF!</definedName>
    <definedName name="oknRpLineTotal">#REF!</definedName>
    <definedName name="oknRpPrice">#REF!</definedName>
    <definedName name="oknRpProductID">#REF!</definedName>
    <definedName name="oknRpProductName">#REF!</definedName>
    <definedName name="oknRpQuantity">#REF!</definedName>
    <definedName name="oknRpTaxable">#REF!</definedName>
    <definedName name="oknRrBalanceDue">#REF!</definedName>
    <definedName name="oknRrDateFrom">#REF!</definedName>
    <definedName name="oknRrDateTo">#REF!</definedName>
    <definedName name="oknRrDueDate">#REF!</definedName>
    <definedName name="oknRrInvoiceCost">#REF!</definedName>
    <definedName name="oknRrInvoiceDate">#REF!</definedName>
    <definedName name="oknRrInvoiceID">#REF!</definedName>
    <definedName name="oknRrOrderID">#REF!</definedName>
    <definedName name="oknRrPayments">#REF!</definedName>
    <definedName name="oknRrSalesRepName">#REF!</definedName>
    <definedName name="oknRrShippingCost">#REF!</definedName>
    <definedName name="oknRrSubtotal">#REF!</definedName>
    <definedName name="oknRrTax1">#REF!</definedName>
    <definedName name="oknRrTax2">#REF!</definedName>
    <definedName name="oknRrTotal">#REF!</definedName>
    <definedName name="oknRsBalanceDue">#REF!</definedName>
    <definedName name="oknRsDateFrom">#REF!</definedName>
    <definedName name="oknRsDateTo">#REF!</definedName>
    <definedName name="oknRsDueDate">#REF!</definedName>
    <definedName name="oknRsInvoiceCost">#REF!</definedName>
    <definedName name="oknRsInvoiceDate">#REF!</definedName>
    <definedName name="oknRsInvoiceID">#REF!</definedName>
    <definedName name="oknRsOrderID">#REF!</definedName>
    <definedName name="oknRsPayments">#REF!</definedName>
    <definedName name="oknRsPaymentTerm">#REF!</definedName>
    <definedName name="oknRsSalesRepName">#REF!</definedName>
    <definedName name="oknRsShippingCost">#REF!</definedName>
    <definedName name="oknRsSubTotal">#REF!</definedName>
    <definedName name="oknRsTax1">#REF!</definedName>
    <definedName name="oknRsTax2">#REF!</definedName>
    <definedName name="oknRsTotal">#REF!</definedName>
    <definedName name="oknRsYearMonth">#REF!</definedName>
    <definedName name="oknSalesRepName">Invoice!$H$22</definedName>
    <definedName name="oknSavingInvoiceClearWorksheet" hidden="1">#REF!</definedName>
    <definedName name="oknSavingInvoicePromptForPayment" hidden="1">#REF!</definedName>
    <definedName name="oknShipAddress">Invoice!$M$14</definedName>
    <definedName name="oknShipCityStateZip">Invoice!$M$15</definedName>
    <definedName name="oknShipContact">Invoice!$M$17</definedName>
    <definedName name="oknShipCountry">Invoice!$M$16</definedName>
    <definedName name="oknShipDate">Invoice!$J$22</definedName>
    <definedName name="oknShipName">Invoice!$M$13</definedName>
    <definedName name="oknShippingCost">Invoice!$O$40</definedName>
    <definedName name="oknShipVia">Invoice!$K$22</definedName>
    <definedName name="oknStatus">Invoice!$A$6</definedName>
    <definedName name="oknSubTotal">Invoice!$O$37</definedName>
    <definedName name="oknTax1">Invoice!$O$38</definedName>
    <definedName name="oknTax1Name">Invoice!$Q$38</definedName>
    <definedName name="oknTax1Rate">Invoice!$R$38</definedName>
    <definedName name="oknTax1RateDefault">Invoice!$C$16</definedName>
    <definedName name="oknTax2">Invoice!$O$39</definedName>
    <definedName name="oknTax2IsAppliedToTax1">Invoice!$C$14</definedName>
    <definedName name="oknTax2Name">Invoice!$Q$39</definedName>
    <definedName name="oknTax2Rate">Invoice!$R$39</definedName>
    <definedName name="oknTax2RateDefault">Invoice!$C$17</definedName>
    <definedName name="oknTaxable_1">Invoice!$C$25</definedName>
    <definedName name="oknTaxable_10">Invoice!$C$34</definedName>
    <definedName name="oknTaxable_11">Invoice!$C$35</definedName>
    <definedName name="oknTaxable_12">Invoice!$C$36</definedName>
    <definedName name="oknTaxable_2">Invoice!$C$26</definedName>
    <definedName name="oknTaxable_3">Invoice!$C$27</definedName>
    <definedName name="oknTaxable_4">Invoice!$C$28</definedName>
    <definedName name="oknTaxable_5">Invoice!$C$29</definedName>
    <definedName name="oknTaxable_6">Invoice!$C$30</definedName>
    <definedName name="oknTaxable_7">Invoice!$C$31</definedName>
    <definedName name="oknTaxable_8">Invoice!$C$32</definedName>
    <definedName name="oknTaxable_9">Invoice!$C$33</definedName>
    <definedName name="oknTaxCategory_1">Invoice!$Q$25</definedName>
    <definedName name="oknTaxCategory_10">Invoice!$Q$34</definedName>
    <definedName name="oknTaxCategory_11">Invoice!$Q$35</definedName>
    <definedName name="oknTaxCategory_12">Invoice!$Q$36</definedName>
    <definedName name="oknTaxCategory_2">Invoice!$Q$26</definedName>
    <definedName name="oknTaxCategory_3">Invoice!$Q$27</definedName>
    <definedName name="oknTaxCategory_4">Invoice!$Q$28</definedName>
    <definedName name="oknTaxCategory_5">Invoice!$Q$29</definedName>
    <definedName name="oknTaxCategory_6">Invoice!$Q$30</definedName>
    <definedName name="oknTaxCategory_7">Invoice!$Q$31</definedName>
    <definedName name="oknTaxCategory_8">Invoice!$Q$32</definedName>
    <definedName name="oknTaxCategory_9">Invoice!$Q$33</definedName>
    <definedName name="oknTaxTotalIncludingShippingCost">Invoice!$C$15</definedName>
    <definedName name="oknTaxType">Invoice!$C$13</definedName>
    <definedName name="oknTotal">Invoice!$O$41</definedName>
    <definedName name="oknVATID">Invoice!$H$19</definedName>
    <definedName name="oknVatTable">Invoice!$Q$38:$R$39</definedName>
    <definedName name="oknWhoAddress">Invoice!$H$15</definedName>
    <definedName name="oknWhoCityStateZip">Invoice!$H$16</definedName>
    <definedName name="oknWhoCountry">Invoice!$H$17</definedName>
    <definedName name="oknWhoID">Invoice!$H$13</definedName>
    <definedName name="oknWhoName">Invoice!$H$14</definedName>
    <definedName name="oknWhoPhone">Invoice!$H$18</definedName>
    <definedName name="oknZ2DONTREMOVESoftwareID" hidden="1">#REF!</definedName>
    <definedName name="oknZZDONTREMOVEDatabasePath" hidden="1">#REF!</definedName>
    <definedName name="oknZZDONTREMOVEHowToCloseWorkbook" hidden="1">#REF!</definedName>
    <definedName name="_xlnm.Print_Area" localSheetId="0">Invoice!$F$3:$O$46</definedName>
    <definedName name="_xlnm.Print_Titles" localSheetId="0">Invoice!$3:$24</definedName>
    <definedName name="valuevx">42.314159</definedName>
  </definedNames>
  <calcPr calcId="18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25" i="1" l="1"/>
  <c r="O25" i="1"/>
  <c r="L26" i="1"/>
  <c r="O26" i="1"/>
  <c r="L27" i="1"/>
  <c r="O27" i="1"/>
  <c r="L28" i="1"/>
  <c r="O28" i="1"/>
  <c r="L29" i="1"/>
  <c r="O29" i="1"/>
  <c r="L30" i="1"/>
  <c r="O30" i="1"/>
  <c r="L31" i="1"/>
  <c r="O31" i="1"/>
  <c r="L32" i="1"/>
  <c r="O32" i="1"/>
  <c r="L33" i="1"/>
  <c r="O33" i="1"/>
  <c r="L34" i="1"/>
  <c r="O34" i="1"/>
  <c r="L35" i="1"/>
  <c r="O35" i="1"/>
  <c r="L36" i="1"/>
  <c r="O36" i="1"/>
  <c r="S36" i="1" s="1"/>
  <c r="N38" i="1"/>
  <c r="O38" i="1"/>
  <c r="N39" i="1"/>
  <c r="O39" i="1"/>
  <c r="S33" i="1" l="1"/>
  <c r="S29" i="1"/>
  <c r="S30" i="1"/>
  <c r="S27" i="1"/>
  <c r="S31" i="1"/>
  <c r="S25" i="1"/>
  <c r="S35" i="1"/>
  <c r="S34" i="1"/>
  <c r="S28" i="1"/>
  <c r="S32" i="1"/>
  <c r="O37" i="1"/>
  <c r="O41" i="1" s="1"/>
  <c r="O43" i="1" s="1"/>
  <c r="D37" i="1" a="1"/>
  <c r="D37" i="1" s="1"/>
  <c r="S26" i="1"/>
</calcChain>
</file>

<file path=xl/sharedStrings.xml><?xml version="1.0" encoding="utf-8"?>
<sst xmlns="http://schemas.openxmlformats.org/spreadsheetml/2006/main" count="85" uniqueCount="68">
  <si>
    <t>Line Total</t>
    <phoneticPr fontId="6" type="noConversion"/>
  </si>
  <si>
    <t>Unit Price</t>
    <phoneticPr fontId="6" type="noConversion"/>
  </si>
  <si>
    <t>Quantity</t>
    <phoneticPr fontId="6" type="noConversion"/>
  </si>
  <si>
    <t>SUBTOTAL</t>
    <phoneticPr fontId="6" type="noConversion"/>
  </si>
  <si>
    <t>Due Date</t>
    <phoneticPr fontId="6" type="noConversion"/>
  </si>
  <si>
    <t>Terms</t>
    <phoneticPr fontId="6" type="noConversion"/>
  </si>
  <si>
    <t>Product ID</t>
    <phoneticPr fontId="6" type="noConversion"/>
  </si>
  <si>
    <t>Description</t>
    <phoneticPr fontId="6" type="noConversion"/>
  </si>
  <si>
    <t>Taxable</t>
    <phoneticPr fontId="6" type="noConversion"/>
  </si>
  <si>
    <t>TOTAL DUE</t>
    <phoneticPr fontId="6" type="noConversion"/>
  </si>
  <si>
    <t>PAID</t>
    <phoneticPr fontId="6" type="noConversion"/>
  </si>
  <si>
    <t>TaxSystem</t>
    <phoneticPr fontId="6" type="noConversion"/>
  </si>
  <si>
    <t xml:space="preserve">THANK YOU FOR YOUR BUSINESS! </t>
    <phoneticPr fontId="6" type="noConversion"/>
  </si>
  <si>
    <t>Current Database</t>
  </si>
  <si>
    <t>Invoice Status</t>
  </si>
  <si>
    <t>Taxable</t>
  </si>
  <si>
    <t>cost</t>
    <phoneticPr fontId="6" type="noConversion"/>
  </si>
  <si>
    <t>Notes:</t>
  </si>
  <si>
    <t/>
  </si>
  <si>
    <t>Product Cat.</t>
    <phoneticPr fontId="6" type="noConversion"/>
  </si>
  <si>
    <t>DON'T DELETE THE FOLLOWING</t>
    <phoneticPr fontId="6" type="noConversion"/>
  </si>
  <si>
    <t>SHIP TO:</t>
    <phoneticPr fontId="6" type="noConversion"/>
  </si>
  <si>
    <t>BILL TO:</t>
    <phoneticPr fontId="6" type="noConversion"/>
  </si>
  <si>
    <t>#</t>
    <phoneticPr fontId="6" type="noConversion"/>
  </si>
  <si>
    <t>Name</t>
    <phoneticPr fontId="6" type="noConversion"/>
  </si>
  <si>
    <t>Address</t>
    <phoneticPr fontId="6" type="noConversion"/>
  </si>
  <si>
    <t>City, ST ZIP</t>
    <phoneticPr fontId="6" type="noConversion"/>
  </si>
  <si>
    <t>Country</t>
    <phoneticPr fontId="6" type="noConversion"/>
  </si>
  <si>
    <t>Phone</t>
    <phoneticPr fontId="6" type="noConversion"/>
  </si>
  <si>
    <t>Contact</t>
    <phoneticPr fontId="6" type="noConversion"/>
  </si>
  <si>
    <t>VAT #</t>
    <phoneticPr fontId="6" type="noConversion"/>
  </si>
  <si>
    <t>P.O. #</t>
    <phoneticPr fontId="6" type="noConversion"/>
  </si>
  <si>
    <t>Sales Rep. Name</t>
    <phoneticPr fontId="6" type="noConversion"/>
  </si>
  <si>
    <t>Ship Date</t>
    <phoneticPr fontId="6" type="noConversion"/>
  </si>
  <si>
    <t>Ship Via</t>
    <phoneticPr fontId="6" type="noConversion"/>
  </si>
  <si>
    <t>Tax</t>
    <phoneticPr fontId="6" type="noConversion"/>
  </si>
  <si>
    <t>SHIPPING &amp; HANDLING</t>
    <phoneticPr fontId="6" type="noConversion"/>
  </si>
  <si>
    <t>TOTAL</t>
    <phoneticPr fontId="6" type="noConversion"/>
  </si>
  <si>
    <t>&lt;-- VAT Table: the AppliedTaxRate column</t>
    <phoneticPr fontId="6" type="noConversion"/>
  </si>
  <si>
    <t>finds the actual taxrate from the table</t>
    <phoneticPr fontId="6" type="noConversion"/>
  </si>
  <si>
    <t>Tax Category</t>
    <phoneticPr fontId="6" type="noConversion"/>
  </si>
  <si>
    <t>Your company address</t>
    <phoneticPr fontId="6" type="noConversion"/>
  </si>
  <si>
    <t>Your company city, ST ZIP</t>
    <phoneticPr fontId="6" type="noConversion"/>
  </si>
  <si>
    <t>Your company contact info.</t>
    <phoneticPr fontId="6" type="noConversion"/>
  </si>
  <si>
    <t>VAT1</t>
    <phoneticPr fontId="6" type="noConversion"/>
  </si>
  <si>
    <t>VAT2</t>
    <phoneticPr fontId="6" type="noConversion"/>
  </si>
  <si>
    <t>#</t>
    <phoneticPr fontId="6" type="noConversion"/>
  </si>
  <si>
    <t>VAT registration number (if VAT registered)</t>
    <phoneticPr fontId="6" type="noConversion"/>
  </si>
  <si>
    <t>Tax Rate</t>
    <phoneticPr fontId="6" type="noConversion"/>
  </si>
  <si>
    <t>Pending</t>
  </si>
  <si>
    <t>VAT Billing Template with VAT Rate Column - 294, Jurupa Valley, California, 103541, 0, 0000000000000000000?NA[31], 42.9 sq mi, 111.1 km2, 2,414/sq mi, 932/km2, 34°00′09″N 117°28′03″W? / ?34.0026°N 117.4676°W? / 34.0026; -117.4676? (Jurupa Valley)</t>
  </si>
  <si>
    <t>VAT Invoice Template with VAT Rate Columnc6002 - 294, Jurupa Valley, California, 103541, 0, 0000000000000000000?NA[31], 42.9 sq mi, 111.1 km2, 2,414/sq mi, 932/km2, 34°00′09″N 117°28′03″W? / ?34.0026°N 117.4676°W? / 34.0026; -117.4676? (Jurupa Valley)</t>
  </si>
  <si>
    <t>To create an invoice (tutorial Movie)</t>
  </si>
  <si>
    <r>
      <t xml:space="preserve">Click </t>
    </r>
    <r>
      <rPr>
        <b/>
        <sz val="10"/>
        <rFont val="Arial"/>
        <family val="2"/>
        <charset val="204"/>
      </rPr>
      <t>Clear &amp; New.</t>
    </r>
  </si>
  <si>
    <r>
      <t xml:space="preserve">Fill client information into the </t>
    </r>
    <r>
      <rPr>
        <b/>
        <sz val="10"/>
        <rFont val="Arial"/>
        <family val="2"/>
        <charset val="204"/>
      </rPr>
      <t>BILL To</t>
    </r>
    <r>
      <rPr>
        <sz val="10"/>
        <rFont val="Arial"/>
        <family val="2"/>
      </rPr>
      <t xml:space="preserve"> section. Or click the "on-sheet picker" button to pick from existing customers.</t>
    </r>
  </si>
  <si>
    <t>Fill products / items, or click the "on-sheet picker" button to pick from existing items.</t>
  </si>
  <si>
    <r>
      <t xml:space="preserve">Click </t>
    </r>
    <r>
      <rPr>
        <b/>
        <sz val="9"/>
        <rFont val="Arial"/>
        <family val="2"/>
        <charset val="204"/>
      </rPr>
      <t>Save Invoice</t>
    </r>
    <r>
      <rPr>
        <sz val="9"/>
        <rFont val="Arial"/>
        <family val="2"/>
      </rPr>
      <t xml:space="preserve"> to create a new invoice.</t>
    </r>
  </si>
  <si>
    <t>Extract, Email or print the invoice by clicking the corresponding button on the task pane.</t>
  </si>
  <si>
    <r>
      <t xml:space="preserve">Click the </t>
    </r>
    <r>
      <rPr>
        <b/>
        <sz val="9"/>
        <rFont val="Arial"/>
        <family val="2"/>
        <charset val="204"/>
      </rPr>
      <t>Help</t>
    </r>
    <r>
      <rPr>
        <sz val="9"/>
        <rFont val="Arial"/>
        <family val="2"/>
      </rPr>
      <t xml:space="preserve"> button on the </t>
    </r>
    <r>
      <rPr>
        <b/>
        <sz val="9"/>
        <rFont val="Arial"/>
        <family val="2"/>
        <charset val="204"/>
      </rPr>
      <t>Invoice</t>
    </r>
    <r>
      <rPr>
        <sz val="9"/>
        <rFont val="Arial"/>
        <family val="2"/>
      </rPr>
      <t xml:space="preserve"> ribbon tab to open detailed documents</t>
    </r>
  </si>
  <si>
    <t>VAT Billing Template with VAT Rate Column - 99, Boise[22], Idaho</t>
  </si>
  <si>
    <t>VAT Invoice Template with VAT Rate Columnc6002 - 99, Boise[22], Idaho</t>
  </si>
  <si>
    <t>Freight Business Name</t>
  </si>
  <si>
    <t>c6031</t>
  </si>
  <si>
    <t>FREIGHT INVOICE</t>
  </si>
  <si>
    <t>INVOICE #</t>
  </si>
  <si>
    <t>DATE</t>
  </si>
  <si>
    <t>Freight Invoice Template - 82, Madison, Wisconsin</t>
  </si>
  <si>
    <t>Freight Invoicec6031 - 82, Madison, Wisconsin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</si>
</sst>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@\ \ "/>
    <numFmt numFmtId="165" formatCode="_(* #,##0.00_);_(* \(#,##0.00\);;_(@_)"/>
    <numFmt numFmtId="166" formatCode="General_)"/>
    <numFmt numFmtId="167" formatCode="[$-409]mmmm\ d\,\ yyyy;@"/>
    <numFmt numFmtId="168" formatCode="_ * #,##0.00_ ;_ * \-#,##0.00_ ;_ * &quot;&quot;??_ ;_ @_ "/>
    <numFmt numFmtId="169" formatCode="_(* #,##0.00_);_(* \(#,##0.00\);_(* &quot;&quot;??_);_(@_)"/>
  </numFmts>
  <fonts count="42" x14ac:knownFonts="1">
    <font>
      <sz val="10"/>
      <name val="Arial"/>
      <family val="2"/>
    </font>
    <font>
      <sz val="11"/>
      <color theme="1"/>
      <name val="Tw Cen MT"/>
      <family val="2"/>
      <scheme val="minor"/>
    </font>
    <font>
      <sz val="11"/>
      <color theme="1"/>
      <name val="Tw Cen MT"/>
      <family val="2"/>
      <scheme val="minor"/>
    </font>
    <font>
      <sz val="11"/>
      <color theme="1"/>
      <name val="Tw Cen MT"/>
      <family val="2"/>
      <scheme val="minor"/>
    </font>
    <font>
      <sz val="11"/>
      <color theme="1"/>
      <name val="Tw Cen MT"/>
      <family val="2"/>
      <scheme val="minor"/>
    </font>
    <font>
      <sz val="11"/>
      <color theme="1"/>
      <name val="Tw Cen MT"/>
      <family val="2"/>
      <scheme val="minor"/>
    </font>
    <font>
      <b/>
      <sz val="10"/>
      <name val="Arial"/>
      <family val="2"/>
    </font>
    <font>
      <b/>
      <sz val="18"/>
      <name val="Arial"/>
      <family val="2"/>
    </font>
    <font>
      <sz val="10"/>
      <name val="Arial"/>
      <family val="2"/>
    </font>
    <font>
      <sz val="28"/>
      <color indexed="42"/>
      <name val="Arial Black"/>
      <family val="2"/>
    </font>
    <font>
      <sz val="9"/>
      <name val="Arial"/>
      <family val="2"/>
    </font>
    <font>
      <u/>
      <sz val="10"/>
      <color indexed="12"/>
      <name val="Arial"/>
      <family val="2"/>
    </font>
    <font>
      <i/>
      <sz val="10"/>
      <name val="Arial"/>
      <family val="2"/>
    </font>
    <font>
      <b/>
      <sz val="9"/>
      <name val="Arial"/>
      <family val="2"/>
    </font>
    <font>
      <b/>
      <sz val="12"/>
      <name val="Arial Black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0"/>
      <color theme="0"/>
      <name val="Arial"/>
      <family val="2"/>
    </font>
    <font>
      <sz val="8"/>
      <color theme="0"/>
      <name val="Arial"/>
      <family val="2"/>
    </font>
    <font>
      <sz val="10"/>
      <name val="Trebuchet MS"/>
      <family val="2"/>
    </font>
    <font>
      <u/>
      <sz val="10"/>
      <color indexed="12"/>
      <name val="Verdana"/>
      <family val="2"/>
    </font>
    <font>
      <sz val="10"/>
      <color theme="0"/>
      <name val="Arial"/>
      <family val="2"/>
    </font>
    <font>
      <u/>
      <sz val="10"/>
      <color theme="0"/>
      <name val="Arial"/>
      <family val="2"/>
    </font>
    <font>
      <b/>
      <sz val="10"/>
      <name val="Arial"/>
      <family val="2"/>
      <charset val="204"/>
    </font>
    <font>
      <sz val="9"/>
      <color theme="0"/>
      <name val="Arial"/>
      <family val="2"/>
    </font>
    <font>
      <b/>
      <sz val="9"/>
      <name val="Arial"/>
      <family val="2"/>
      <charset val="204"/>
    </font>
    <font>
      <sz val="18"/>
      <color theme="9" tint="-0.499984740745262"/>
      <name val="Arial Black"/>
      <family val="2"/>
    </font>
  </fonts>
  <fills count="25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45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22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46"/>
      </patternFill>
    </fill>
    <fill>
      <patternFill patternType="solid">
        <fgColor indexed="55"/>
      </patternFill>
    </fill>
    <fill>
      <patternFill patternType="solid">
        <fgColor indexed="4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</fills>
  <borders count="3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2"/>
      </bottom>
      <diagonal/>
    </border>
    <border>
      <left/>
      <right/>
      <top/>
      <bottom style="medium">
        <color indexed="4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ashed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dashed">
        <color indexed="64"/>
      </right>
      <top style="dashed">
        <color indexed="64"/>
      </top>
      <bottom style="dashed">
        <color indexed="64"/>
      </bottom>
      <diagonal/>
    </border>
  </borders>
  <cellStyleXfs count="50">
    <xf numFmtId="0" fontId="0" fillId="0" borderId="0"/>
    <xf numFmtId="0" fontId="15" fillId="2" borderId="0" applyNumberFormat="0" applyBorder="0" applyAlignment="0" applyProtection="0"/>
    <xf numFmtId="0" fontId="15" fillId="3" borderId="0" applyNumberFormat="0" applyBorder="0" applyAlignment="0" applyProtection="0"/>
    <xf numFmtId="0" fontId="15" fillId="4" borderId="0" applyNumberFormat="0" applyBorder="0" applyAlignment="0" applyProtection="0"/>
    <xf numFmtId="0" fontId="15" fillId="5" borderId="0" applyNumberFormat="0" applyBorder="0" applyAlignment="0" applyProtection="0"/>
    <xf numFmtId="0" fontId="15" fillId="2" borderId="0" applyNumberFormat="0" applyBorder="0" applyAlignment="0" applyProtection="0"/>
    <xf numFmtId="0" fontId="15" fillId="3" borderId="0" applyNumberFormat="0" applyBorder="0" applyAlignment="0" applyProtection="0"/>
    <xf numFmtId="0" fontId="15" fillId="2" borderId="0" applyNumberFormat="0" applyBorder="0" applyAlignment="0" applyProtection="0"/>
    <xf numFmtId="0" fontId="15" fillId="6" borderId="0" applyNumberFormat="0" applyBorder="0" applyAlignment="0" applyProtection="0"/>
    <xf numFmtId="0" fontId="15" fillId="7" borderId="0" applyNumberFormat="0" applyBorder="0" applyAlignment="0" applyProtection="0"/>
    <xf numFmtId="0" fontId="15" fillId="8" borderId="0" applyNumberFormat="0" applyBorder="0" applyAlignment="0" applyProtection="0"/>
    <xf numFmtId="0" fontId="15" fillId="2" borderId="0" applyNumberFormat="0" applyBorder="0" applyAlignment="0" applyProtection="0"/>
    <xf numFmtId="0" fontId="15" fillId="3" borderId="0" applyNumberFormat="0" applyBorder="0" applyAlignment="0" applyProtection="0"/>
    <xf numFmtId="0" fontId="16" fillId="2" borderId="0" applyNumberFormat="0" applyBorder="0" applyAlignment="0" applyProtection="0"/>
    <xf numFmtId="0" fontId="16" fillId="6" borderId="0" applyNumberFormat="0" applyBorder="0" applyAlignment="0" applyProtection="0"/>
    <xf numFmtId="0" fontId="16" fillId="7" borderId="0" applyNumberFormat="0" applyBorder="0" applyAlignment="0" applyProtection="0"/>
    <xf numFmtId="0" fontId="16" fillId="8" borderId="0" applyNumberFormat="0" applyBorder="0" applyAlignment="0" applyProtection="0"/>
    <xf numFmtId="0" fontId="16" fillId="2" borderId="0" applyNumberFormat="0" applyBorder="0" applyAlignment="0" applyProtection="0"/>
    <xf numFmtId="0" fontId="16" fillId="3" borderId="0" applyNumberFormat="0" applyBorder="0" applyAlignment="0" applyProtection="0"/>
    <xf numFmtId="0" fontId="16" fillId="9" borderId="0" applyNumberFormat="0" applyBorder="0" applyAlignment="0" applyProtection="0"/>
    <xf numFmtId="0" fontId="16" fillId="10" borderId="0" applyNumberFormat="0" applyBorder="0" applyAlignment="0" applyProtection="0"/>
    <xf numFmtId="0" fontId="16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9" borderId="0" applyNumberFormat="0" applyBorder="0" applyAlignment="0" applyProtection="0"/>
    <xf numFmtId="0" fontId="16" fillId="13" borderId="0" applyNumberFormat="0" applyBorder="0" applyAlignment="0" applyProtection="0"/>
    <xf numFmtId="0" fontId="17" fillId="14" borderId="0" applyNumberFormat="0" applyBorder="0" applyAlignment="0" applyProtection="0"/>
    <xf numFmtId="0" fontId="18" fillId="5" borderId="1" applyNumberFormat="0" applyAlignment="0" applyProtection="0"/>
    <xf numFmtId="0" fontId="19" fillId="15" borderId="2" applyNumberFormat="0" applyAlignment="0" applyProtection="0"/>
    <xf numFmtId="0" fontId="20" fillId="0" borderId="0" applyNumberFormat="0" applyFill="0" applyBorder="0" applyAlignment="0" applyProtection="0"/>
    <xf numFmtId="0" fontId="21" fillId="2" borderId="0" applyNumberFormat="0" applyBorder="0" applyAlignment="0" applyProtection="0"/>
    <xf numFmtId="0" fontId="22" fillId="0" borderId="3" applyNumberFormat="0" applyFill="0" applyAlignment="0" applyProtection="0"/>
    <xf numFmtId="0" fontId="23" fillId="0" borderId="4" applyNumberFormat="0" applyFill="0" applyAlignment="0" applyProtection="0"/>
    <xf numFmtId="0" fontId="24" fillId="0" borderId="5" applyNumberFormat="0" applyFill="0" applyAlignment="0" applyProtection="0"/>
    <xf numFmtId="0" fontId="24" fillId="0" borderId="0" applyNumberFormat="0" applyFill="0" applyBorder="0" applyAlignment="0" applyProtection="0"/>
    <xf numFmtId="0" fontId="11" fillId="0" borderId="0" applyNumberFormat="0" applyFill="0" applyBorder="0" applyAlignment="0" applyProtection="0">
      <alignment vertical="top"/>
      <protection locked="0"/>
    </xf>
    <xf numFmtId="0" fontId="25" fillId="3" borderId="1" applyNumberFormat="0" applyAlignment="0" applyProtection="0"/>
    <xf numFmtId="0" fontId="26" fillId="0" borderId="6" applyNumberFormat="0" applyFill="0" applyAlignment="0" applyProtection="0"/>
    <xf numFmtId="0" fontId="27" fillId="7" borderId="0" applyNumberFormat="0" applyBorder="0" applyAlignment="0" applyProtection="0"/>
    <xf numFmtId="0" fontId="8" fillId="4" borderId="7" applyNumberFormat="0" applyFont="0" applyAlignment="0" applyProtection="0"/>
    <xf numFmtId="0" fontId="28" fillId="5" borderId="8" applyNumberFormat="0" applyAlignment="0" applyProtection="0"/>
    <xf numFmtId="0" fontId="29" fillId="0" borderId="0" applyNumberFormat="0" applyFill="0" applyBorder="0" applyAlignment="0" applyProtection="0"/>
    <xf numFmtId="0" fontId="30" fillId="0" borderId="9" applyNumberFormat="0" applyFill="0" applyAlignment="0" applyProtection="0"/>
    <xf numFmtId="0" fontId="31" fillId="0" borderId="0" applyNumberFormat="0" applyFill="0" applyBorder="0" applyAlignment="0" applyProtection="0"/>
    <xf numFmtId="0" fontId="34" fillId="0" borderId="0"/>
    <xf numFmtId="0" fontId="5" fillId="0" borderId="0"/>
    <xf numFmtId="0" fontId="35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3" fillId="0" borderId="0"/>
    <xf numFmtId="0" fontId="2" fillId="0" borderId="0"/>
    <xf numFmtId="0" fontId="1" fillId="0" borderId="0"/>
  </cellStyleXfs>
  <cellXfs count="159">
    <xf numFmtId="0" fontId="0" fillId="0" borderId="0" xfId="0"/>
    <xf numFmtId="0" fontId="7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164" fontId="6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center"/>
    </xf>
    <xf numFmtId="0" fontId="0" fillId="0" borderId="0" xfId="0" applyAlignment="1"/>
    <xf numFmtId="0" fontId="6" fillId="0" borderId="0" xfId="0" applyFont="1" applyAlignment="1"/>
    <xf numFmtId="0" fontId="6" fillId="0" borderId="0" xfId="0" applyFont="1" applyAlignment="1">
      <alignment horizontal="left"/>
    </xf>
    <xf numFmtId="0" fontId="0" fillId="0" borderId="0" xfId="0" applyFill="1"/>
    <xf numFmtId="0" fontId="9" fillId="0" borderId="0" xfId="0" applyFont="1" applyFill="1" applyAlignment="1">
      <alignment horizontal="right"/>
    </xf>
    <xf numFmtId="167" fontId="0" fillId="0" borderId="0" xfId="0" applyNumberFormat="1" applyFill="1" applyAlignment="1">
      <alignment horizontal="left" shrinkToFit="1"/>
    </xf>
    <xf numFmtId="0" fontId="0" fillId="0" borderId="0" xfId="0" applyFill="1" applyAlignment="1">
      <alignment horizontal="left"/>
    </xf>
    <xf numFmtId="0" fontId="6" fillId="0" borderId="0" xfId="0" applyFont="1" applyFill="1" applyBorder="1" applyAlignment="1">
      <alignment horizontal="center" vertical="center"/>
    </xf>
    <xf numFmtId="0" fontId="8" fillId="0" borderId="0" xfId="0" applyNumberFormat="1" applyFont="1" applyFill="1" applyBorder="1" applyAlignment="1">
      <alignment horizontal="center" vertical="center"/>
    </xf>
    <xf numFmtId="44" fontId="0" fillId="0" borderId="0" xfId="0" applyNumberFormat="1" applyFill="1" applyBorder="1" applyAlignment="1">
      <alignment horizontal="left" vertical="center"/>
    </xf>
    <xf numFmtId="165" fontId="0" fillId="0" borderId="0" xfId="0" applyNumberFormat="1" applyFill="1" applyBorder="1" applyAlignment="1">
      <alignment horizontal="left" vertical="center"/>
    </xf>
    <xf numFmtId="10" fontId="0" fillId="0" borderId="0" xfId="0" applyNumberFormat="1" applyFill="1" applyBorder="1" applyAlignment="1">
      <alignment horizontal="right" vertical="center"/>
    </xf>
    <xf numFmtId="43" fontId="0" fillId="0" borderId="0" xfId="0" applyNumberFormat="1" applyFill="1" applyBorder="1" applyAlignment="1">
      <alignment horizontal="left" vertical="center"/>
    </xf>
    <xf numFmtId="0" fontId="0" fillId="0" borderId="0" xfId="0" applyFill="1" applyAlignment="1"/>
    <xf numFmtId="0" fontId="10" fillId="0" borderId="0" xfId="0" applyFont="1"/>
    <xf numFmtId="0" fontId="0" fillId="0" borderId="0" xfId="0" applyAlignment="1" applyProtection="1">
      <alignment vertical="center"/>
      <protection locked="0" hidden="1"/>
    </xf>
    <xf numFmtId="0" fontId="0" fillId="0" borderId="0" xfId="0" applyAlignment="1" applyProtection="1">
      <alignment vertical="center"/>
      <protection locked="0"/>
    </xf>
    <xf numFmtId="0" fontId="0" fillId="0" borderId="0" xfId="0" applyFill="1" applyProtection="1">
      <protection locked="0" hidden="1"/>
    </xf>
    <xf numFmtId="0" fontId="0" fillId="0" borderId="0" xfId="0" applyProtection="1">
      <protection locked="0" hidden="1"/>
    </xf>
    <xf numFmtId="0" fontId="0" fillId="0" borderId="0" xfId="0" applyNumberFormat="1" applyProtection="1">
      <protection locked="0" hidden="1"/>
    </xf>
    <xf numFmtId="0" fontId="0" fillId="0" borderId="0" xfId="0" applyAlignment="1" applyProtection="1">
      <alignment horizontal="right"/>
      <protection locked="0" hidden="1"/>
    </xf>
    <xf numFmtId="0" fontId="0" fillId="0" borderId="0" xfId="0" applyAlignment="1" applyProtection="1">
      <protection locked="0" hidden="1"/>
    </xf>
    <xf numFmtId="0" fontId="0" fillId="0" borderId="0" xfId="0" applyAlignment="1" applyProtection="1">
      <alignment vertical="center"/>
      <protection hidden="1"/>
    </xf>
    <xf numFmtId="43" fontId="0" fillId="0" borderId="11" xfId="0" applyNumberFormat="1" applyFill="1" applyBorder="1" applyAlignment="1" applyProtection="1">
      <alignment horizontal="right" vertical="center"/>
      <protection hidden="1"/>
    </xf>
    <xf numFmtId="43" fontId="0" fillId="0" borderId="11" xfId="0" applyNumberFormat="1" applyFill="1" applyBorder="1" applyAlignment="1" applyProtection="1">
      <alignment horizontal="right" vertical="center"/>
      <protection locked="0"/>
    </xf>
    <xf numFmtId="43" fontId="0" fillId="0" borderId="10" xfId="0" applyNumberFormat="1" applyFill="1" applyBorder="1" applyAlignment="1" applyProtection="1">
      <alignment horizontal="right" vertical="center"/>
      <protection hidden="1"/>
    </xf>
    <xf numFmtId="43" fontId="0" fillId="0" borderId="10" xfId="0" applyNumberFormat="1" applyFill="1" applyBorder="1" applyAlignment="1" applyProtection="1">
      <alignment horizontal="right"/>
      <protection locked="0"/>
    </xf>
    <xf numFmtId="43" fontId="0" fillId="0" borderId="10" xfId="0" applyNumberFormat="1" applyFill="1" applyBorder="1" applyAlignment="1" applyProtection="1">
      <alignment horizontal="right"/>
      <protection hidden="1"/>
    </xf>
    <xf numFmtId="0" fontId="10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0" fillId="0" borderId="0" xfId="0" applyAlignment="1" applyProtection="1"/>
    <xf numFmtId="0" fontId="0" fillId="0" borderId="0" xfId="0" applyFill="1" applyProtection="1"/>
    <xf numFmtId="0" fontId="0" fillId="0" borderId="0" xfId="0" applyProtection="1"/>
    <xf numFmtId="0" fontId="0" fillId="0" borderId="0" xfId="0" applyAlignment="1" applyProtection="1">
      <alignment vertical="center"/>
    </xf>
    <xf numFmtId="0" fontId="0" fillId="0" borderId="0" xfId="0" applyBorder="1" applyAlignment="1" applyProtection="1">
      <alignment horizontal="left" vertical="center"/>
    </xf>
    <xf numFmtId="0" fontId="0" fillId="0" borderId="0" xfId="0" applyBorder="1" applyAlignment="1" applyProtection="1">
      <alignment vertical="top" wrapText="1"/>
    </xf>
    <xf numFmtId="0" fontId="0" fillId="0" borderId="0" xfId="0" applyBorder="1" applyAlignment="1" applyProtection="1">
      <alignment vertical="center"/>
    </xf>
    <xf numFmtId="0" fontId="6" fillId="0" borderId="0" xfId="0" applyFont="1" applyBorder="1" applyAlignment="1" applyProtection="1">
      <alignment horizontal="left" vertical="center"/>
    </xf>
    <xf numFmtId="0" fontId="6" fillId="0" borderId="0" xfId="0" applyFont="1" applyAlignment="1">
      <alignment horizontal="right" vertical="center"/>
    </xf>
    <xf numFmtId="0" fontId="0" fillId="0" borderId="0" xfId="0" applyFill="1" applyBorder="1" applyAlignment="1" applyProtection="1">
      <alignment vertical="center"/>
    </xf>
    <xf numFmtId="0" fontId="10" fillId="0" borderId="0" xfId="0" applyFont="1" applyAlignment="1">
      <alignment horizontal="right" indent="1"/>
    </xf>
    <xf numFmtId="0" fontId="10" fillId="0" borderId="0" xfId="0" applyFont="1" applyAlignment="1" applyProtection="1">
      <alignment horizontal="left"/>
      <protection locked="0"/>
    </xf>
    <xf numFmtId="14" fontId="10" fillId="0" borderId="13" xfId="0" applyNumberFormat="1" applyFont="1" applyBorder="1" applyAlignment="1" applyProtection="1">
      <alignment horizontal="center" vertical="center"/>
      <protection locked="0"/>
    </xf>
    <xf numFmtId="0" fontId="10" fillId="0" borderId="10" xfId="0" applyNumberFormat="1" applyFont="1" applyBorder="1" applyAlignment="1" applyProtection="1">
      <alignment horizontal="center" vertical="center"/>
      <protection locked="0"/>
    </xf>
    <xf numFmtId="1" fontId="10" fillId="0" borderId="14" xfId="0" applyNumberFormat="1" applyFont="1" applyBorder="1" applyAlignment="1" applyProtection="1">
      <alignment horizontal="left" vertical="center"/>
      <protection locked="0"/>
    </xf>
    <xf numFmtId="1" fontId="10" fillId="0" borderId="15" xfId="0" applyNumberFormat="1" applyFont="1" applyBorder="1" applyAlignment="1" applyProtection="1">
      <alignment vertical="center"/>
    </xf>
    <xf numFmtId="168" fontId="10" fillId="0" borderId="16" xfId="0" applyNumberFormat="1" applyFont="1" applyBorder="1" applyAlignment="1" applyProtection="1">
      <alignment horizontal="right" vertical="center" indent="1"/>
      <protection locked="0"/>
    </xf>
    <xf numFmtId="1" fontId="10" fillId="0" borderId="17" xfId="0" applyNumberFormat="1" applyFont="1" applyBorder="1" applyAlignment="1" applyProtection="1">
      <alignment horizontal="left" vertical="center"/>
      <protection locked="0"/>
    </xf>
    <xf numFmtId="1" fontId="10" fillId="0" borderId="0" xfId="0" applyNumberFormat="1" applyFont="1" applyBorder="1" applyAlignment="1" applyProtection="1">
      <alignment vertical="center"/>
    </xf>
    <xf numFmtId="168" fontId="10" fillId="0" borderId="18" xfId="0" applyNumberFormat="1" applyFont="1" applyBorder="1" applyAlignment="1" applyProtection="1">
      <alignment horizontal="right" vertical="center" indent="1"/>
      <protection locked="0"/>
    </xf>
    <xf numFmtId="1" fontId="10" fillId="0" borderId="0" xfId="0" applyNumberFormat="1" applyFont="1" applyBorder="1" applyAlignment="1" applyProtection="1">
      <alignment horizontal="center" vertical="center"/>
    </xf>
    <xf numFmtId="49" fontId="10" fillId="0" borderId="0" xfId="0" applyNumberFormat="1" applyFont="1" applyAlignment="1" applyProtection="1">
      <alignment horizontal="left"/>
      <protection locked="0"/>
    </xf>
    <xf numFmtId="0" fontId="10" fillId="0" borderId="0" xfId="0" applyFont="1" applyAlignment="1" applyProtection="1">
      <alignment horizontal="left"/>
    </xf>
    <xf numFmtId="166" fontId="10" fillId="0" borderId="14" xfId="0" applyNumberFormat="1" applyFont="1" applyBorder="1" applyAlignment="1" applyProtection="1">
      <alignment vertical="center"/>
      <protection locked="0"/>
    </xf>
    <xf numFmtId="166" fontId="10" fillId="0" borderId="17" xfId="0" applyNumberFormat="1" applyFont="1" applyBorder="1" applyAlignment="1" applyProtection="1">
      <alignment vertical="center"/>
      <protection locked="0"/>
    </xf>
    <xf numFmtId="169" fontId="10" fillId="0" borderId="22" xfId="0" applyNumberFormat="1" applyFont="1" applyFill="1" applyBorder="1" applyAlignment="1" applyProtection="1">
      <alignment horizontal="left" vertical="center"/>
      <protection hidden="1"/>
    </xf>
    <xf numFmtId="169" fontId="10" fillId="0" borderId="23" xfId="0" applyNumberFormat="1" applyFont="1" applyFill="1" applyBorder="1" applyAlignment="1" applyProtection="1">
      <alignment horizontal="left" vertical="center"/>
      <protection hidden="1"/>
    </xf>
    <xf numFmtId="10" fontId="10" fillId="0" borderId="16" xfId="0" applyNumberFormat="1" applyFont="1" applyFill="1" applyBorder="1" applyAlignment="1" applyProtection="1">
      <alignment horizontal="right" vertical="center"/>
      <protection hidden="1"/>
    </xf>
    <xf numFmtId="10" fontId="10" fillId="0" borderId="18" xfId="0" applyNumberFormat="1" applyFont="1" applyFill="1" applyBorder="1" applyAlignment="1" applyProtection="1">
      <alignment horizontal="right" vertical="center"/>
      <protection hidden="1"/>
    </xf>
    <xf numFmtId="0" fontId="36" fillId="18" borderId="0" xfId="0" applyFont="1" applyFill="1" applyProtection="1"/>
    <xf numFmtId="0" fontId="36" fillId="18" borderId="0" xfId="0" applyFont="1" applyFill="1" applyAlignment="1" applyProtection="1">
      <alignment horizontal="center"/>
      <protection locked="0"/>
    </xf>
    <xf numFmtId="0" fontId="36" fillId="18" borderId="0" xfId="0" applyFont="1" applyFill="1" applyAlignment="1">
      <alignment vertical="center"/>
    </xf>
    <xf numFmtId="0" fontId="36" fillId="18" borderId="0" xfId="0" applyFont="1" applyFill="1" applyAlignment="1" applyProtection="1">
      <alignment horizontal="center" vertical="center"/>
    </xf>
    <xf numFmtId="0" fontId="32" fillId="18" borderId="0" xfId="0" applyFont="1" applyFill="1" applyAlignment="1" applyProtection="1">
      <alignment horizontal="right" vertical="center"/>
    </xf>
    <xf numFmtId="0" fontId="36" fillId="18" borderId="0" xfId="0" applyFont="1" applyFill="1" applyAlignment="1" applyProtection="1">
      <alignment vertical="center"/>
    </xf>
    <xf numFmtId="0" fontId="36" fillId="18" borderId="0" xfId="0" applyFont="1" applyFill="1" applyAlignment="1" applyProtection="1"/>
    <xf numFmtId="0" fontId="37" fillId="18" borderId="0" xfId="34" applyFont="1" applyFill="1" applyAlignment="1" applyProtection="1"/>
    <xf numFmtId="0" fontId="0" fillId="0" borderId="0" xfId="0" applyFill="1" applyAlignment="1">
      <alignment vertical="center"/>
    </xf>
    <xf numFmtId="0" fontId="10" fillId="0" borderId="0" xfId="0" applyFont="1" applyFill="1" applyAlignment="1">
      <alignment vertical="center"/>
    </xf>
    <xf numFmtId="164" fontId="6" fillId="0" borderId="0" xfId="0" applyNumberFormat="1" applyFont="1" applyFill="1" applyBorder="1" applyAlignment="1" applyProtection="1">
      <alignment horizontal="right" vertical="center"/>
      <protection locked="0"/>
    </xf>
    <xf numFmtId="9" fontId="0" fillId="0" borderId="0" xfId="0" applyNumberFormat="1" applyFill="1" applyAlignment="1">
      <alignment vertical="center"/>
    </xf>
    <xf numFmtId="0" fontId="0" fillId="17" borderId="0" xfId="0" applyFill="1" applyAlignment="1" applyProtection="1">
      <alignment vertical="center"/>
      <protection locked="0"/>
    </xf>
    <xf numFmtId="0" fontId="0" fillId="17" borderId="0" xfId="0" applyFill="1" applyAlignment="1">
      <alignment vertical="center"/>
    </xf>
    <xf numFmtId="0" fontId="0" fillId="20" borderId="0" xfId="0" applyFill="1" applyAlignment="1" applyProtection="1">
      <alignment vertical="center"/>
      <protection locked="0"/>
    </xf>
    <xf numFmtId="0" fontId="0" fillId="20" borderId="0" xfId="0" applyFill="1" applyAlignment="1">
      <alignment vertical="center"/>
    </xf>
    <xf numFmtId="0" fontId="0" fillId="22" borderId="0" xfId="0" applyFill="1" applyAlignment="1">
      <alignment vertical="center"/>
    </xf>
    <xf numFmtId="10" fontId="0" fillId="19" borderId="0" xfId="0" applyNumberFormat="1" applyFill="1" applyBorder="1" applyAlignment="1" applyProtection="1">
      <alignment horizontal="right" vertical="center" indent="1"/>
      <protection locked="0"/>
    </xf>
    <xf numFmtId="0" fontId="36" fillId="19" borderId="0" xfId="0" applyFont="1" applyFill="1" applyProtection="1"/>
    <xf numFmtId="0" fontId="0" fillId="19" borderId="0" xfId="0" applyFill="1" applyProtection="1">
      <protection locked="0" hidden="1"/>
    </xf>
    <xf numFmtId="0" fontId="0" fillId="19" borderId="0" xfId="0" applyFill="1" applyProtection="1"/>
    <xf numFmtId="0" fontId="0" fillId="19" borderId="0" xfId="0" applyFill="1"/>
    <xf numFmtId="0" fontId="11" fillId="19" borderId="0" xfId="34" applyFill="1" applyAlignment="1" applyProtection="1"/>
    <xf numFmtId="0" fontId="13" fillId="21" borderId="13" xfId="0" applyFont="1" applyFill="1" applyBorder="1" applyAlignment="1">
      <alignment horizontal="center" vertical="center"/>
    </xf>
    <xf numFmtId="0" fontId="13" fillId="21" borderId="10" xfId="0" applyFont="1" applyFill="1" applyBorder="1" applyAlignment="1">
      <alignment horizontal="center" vertical="center"/>
    </xf>
    <xf numFmtId="0" fontId="13" fillId="21" borderId="12" xfId="0" applyFont="1" applyFill="1" applyBorder="1" applyAlignment="1">
      <alignment horizontal="center" vertical="center"/>
    </xf>
    <xf numFmtId="1" fontId="10" fillId="23" borderId="19" xfId="0" applyNumberFormat="1" applyFont="1" applyFill="1" applyBorder="1" applyAlignment="1" applyProtection="1">
      <alignment horizontal="left" vertical="center"/>
      <protection locked="0"/>
    </xf>
    <xf numFmtId="1" fontId="10" fillId="23" borderId="20" xfId="0" applyNumberFormat="1" applyFont="1" applyFill="1" applyBorder="1" applyAlignment="1" applyProtection="1">
      <alignment horizontal="center" vertical="center"/>
    </xf>
    <xf numFmtId="10" fontId="10" fillId="23" borderId="21" xfId="0" applyNumberFormat="1" applyFont="1" applyFill="1" applyBorder="1" applyAlignment="1" applyProtection="1">
      <alignment horizontal="right" vertical="center"/>
      <protection hidden="1"/>
    </xf>
    <xf numFmtId="168" fontId="10" fillId="23" borderId="21" xfId="0" applyNumberFormat="1" applyFont="1" applyFill="1" applyBorder="1" applyAlignment="1" applyProtection="1">
      <alignment horizontal="right" vertical="center" indent="1"/>
      <protection locked="0"/>
    </xf>
    <xf numFmtId="166" fontId="10" fillId="23" borderId="19" xfId="0" applyNumberFormat="1" applyFont="1" applyFill="1" applyBorder="1" applyAlignment="1" applyProtection="1">
      <alignment vertical="center"/>
      <protection locked="0"/>
    </xf>
    <xf numFmtId="169" fontId="10" fillId="23" borderId="11" xfId="0" applyNumberFormat="1" applyFont="1" applyFill="1" applyBorder="1" applyAlignment="1" applyProtection="1">
      <alignment horizontal="left" vertical="center"/>
      <protection hidden="1"/>
    </xf>
    <xf numFmtId="1" fontId="10" fillId="23" borderId="17" xfId="0" applyNumberFormat="1" applyFont="1" applyFill="1" applyBorder="1" applyAlignment="1" applyProtection="1">
      <alignment horizontal="left" vertical="center"/>
      <protection locked="0"/>
    </xf>
    <xf numFmtId="1" fontId="10" fillId="23" borderId="0" xfId="0" applyNumberFormat="1" applyFont="1" applyFill="1" applyBorder="1" applyAlignment="1" applyProtection="1">
      <alignment horizontal="center" vertical="center"/>
    </xf>
    <xf numFmtId="10" fontId="10" fillId="23" borderId="18" xfId="0" applyNumberFormat="1" applyFont="1" applyFill="1" applyBorder="1" applyAlignment="1" applyProtection="1">
      <alignment horizontal="right" vertical="center"/>
      <protection hidden="1"/>
    </xf>
    <xf numFmtId="168" fontId="10" fillId="23" borderId="18" xfId="0" applyNumberFormat="1" applyFont="1" applyFill="1" applyBorder="1" applyAlignment="1" applyProtection="1">
      <alignment horizontal="right" vertical="center" indent="1"/>
      <protection locked="0"/>
    </xf>
    <xf numFmtId="166" fontId="10" fillId="23" borderId="17" xfId="0" applyNumberFormat="1" applyFont="1" applyFill="1" applyBorder="1" applyAlignment="1" applyProtection="1">
      <alignment vertical="center"/>
      <protection locked="0"/>
    </xf>
    <xf numFmtId="169" fontId="10" fillId="23" borderId="23" xfId="0" applyNumberFormat="1" applyFont="1" applyFill="1" applyBorder="1" applyAlignment="1" applyProtection="1">
      <alignment horizontal="left" vertical="center"/>
      <protection hidden="1"/>
    </xf>
    <xf numFmtId="1" fontId="10" fillId="23" borderId="0" xfId="0" applyNumberFormat="1" applyFont="1" applyFill="1" applyBorder="1" applyAlignment="1" applyProtection="1">
      <alignment vertical="center"/>
    </xf>
    <xf numFmtId="0" fontId="36" fillId="18" borderId="0" xfId="0" applyFont="1" applyFill="1" applyAlignment="1">
      <alignment horizontal="center" vertical="center"/>
    </xf>
    <xf numFmtId="0" fontId="11" fillId="18" borderId="0" xfId="34" applyFill="1" applyAlignment="1" applyProtection="1"/>
    <xf numFmtId="0" fontId="41" fillId="0" borderId="0" xfId="0" applyFont="1" applyAlignment="1">
      <alignment horizontal="center"/>
    </xf>
    <xf numFmtId="0" fontId="14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3" fillId="21" borderId="13" xfId="0" applyFont="1" applyFill="1" applyBorder="1" applyAlignment="1">
      <alignment horizontal="center" vertical="center"/>
    </xf>
    <xf numFmtId="0" fontId="13" fillId="21" borderId="12" xfId="0" applyFont="1" applyFill="1" applyBorder="1" applyAlignment="1">
      <alignment horizontal="center" vertical="center"/>
    </xf>
    <xf numFmtId="0" fontId="10" fillId="0" borderId="17" xfId="0" applyFont="1" applyBorder="1" applyAlignment="1" applyProtection="1">
      <alignment horizontal="left" vertical="center"/>
      <protection locked="0"/>
    </xf>
    <xf numFmtId="0" fontId="10" fillId="0" borderId="0" xfId="0" applyFont="1" applyBorder="1" applyAlignment="1" applyProtection="1">
      <alignment horizontal="left" vertical="center"/>
      <protection locked="0"/>
    </xf>
    <xf numFmtId="0" fontId="10" fillId="0" borderId="18" xfId="0" applyFont="1" applyBorder="1" applyAlignment="1" applyProtection="1">
      <alignment horizontal="left" vertical="center"/>
      <protection locked="0"/>
    </xf>
    <xf numFmtId="0" fontId="10" fillId="23" borderId="19" xfId="0" applyFont="1" applyFill="1" applyBorder="1" applyAlignment="1" applyProtection="1">
      <alignment horizontal="left" vertical="center"/>
      <protection locked="0"/>
    </xf>
    <xf numFmtId="0" fontId="10" fillId="23" borderId="20" xfId="0" applyFont="1" applyFill="1" applyBorder="1" applyAlignment="1" applyProtection="1">
      <alignment horizontal="left" vertical="center"/>
      <protection locked="0"/>
    </xf>
    <xf numFmtId="0" fontId="10" fillId="23" borderId="21" xfId="0" applyFont="1" applyFill="1" applyBorder="1" applyAlignment="1" applyProtection="1">
      <alignment horizontal="left" vertical="center"/>
      <protection locked="0"/>
    </xf>
    <xf numFmtId="0" fontId="10" fillId="23" borderId="17" xfId="0" applyFont="1" applyFill="1" applyBorder="1" applyAlignment="1" applyProtection="1">
      <alignment horizontal="left" vertical="center"/>
      <protection locked="0"/>
    </xf>
    <xf numFmtId="0" fontId="10" fillId="23" borderId="0" xfId="0" applyFont="1" applyFill="1" applyBorder="1" applyAlignment="1" applyProtection="1">
      <alignment horizontal="left" vertical="center"/>
      <protection locked="0"/>
    </xf>
    <xf numFmtId="0" fontId="10" fillId="23" borderId="18" xfId="0" applyFont="1" applyFill="1" applyBorder="1" applyAlignment="1" applyProtection="1">
      <alignment horizontal="left" vertical="center"/>
      <protection locked="0"/>
    </xf>
    <xf numFmtId="0" fontId="32" fillId="18" borderId="0" xfId="0" applyFont="1" applyFill="1" applyAlignment="1" applyProtection="1">
      <alignment horizontal="center"/>
    </xf>
    <xf numFmtId="0" fontId="36" fillId="19" borderId="0" xfId="0" applyFont="1" applyFill="1" applyAlignment="1" applyProtection="1">
      <alignment horizontal="center"/>
      <protection locked="0"/>
    </xf>
    <xf numFmtId="49" fontId="10" fillId="0" borderId="0" xfId="0" applyNumberFormat="1" applyFont="1" applyAlignment="1" applyProtection="1">
      <alignment horizontal="left"/>
      <protection locked="0"/>
    </xf>
    <xf numFmtId="0" fontId="32" fillId="18" borderId="0" xfId="0" applyFont="1" applyFill="1" applyAlignment="1">
      <alignment horizontal="center" vertical="center" wrapText="1"/>
    </xf>
    <xf numFmtId="164" fontId="37" fillId="18" borderId="0" xfId="34" applyNumberFormat="1" applyFont="1" applyFill="1" applyAlignment="1" applyProtection="1">
      <alignment horizontal="left" vertical="center"/>
      <protection locked="0"/>
    </xf>
    <xf numFmtId="164" fontId="33" fillId="18" borderId="0" xfId="0" applyNumberFormat="1" applyFont="1" applyFill="1" applyAlignment="1" applyProtection="1">
      <alignment horizontal="left" vertical="center"/>
      <protection locked="0"/>
    </xf>
    <xf numFmtId="0" fontId="37" fillId="18" borderId="0" xfId="34" applyFont="1" applyFill="1" applyAlignment="1" applyProtection="1">
      <alignment horizontal="center" vertical="center"/>
      <protection locked="0"/>
    </xf>
    <xf numFmtId="0" fontId="13" fillId="19" borderId="0" xfId="0" applyFont="1" applyFill="1" applyAlignment="1">
      <alignment horizontal="left" vertical="center" wrapText="1"/>
    </xf>
    <xf numFmtId="0" fontId="10" fillId="19" borderId="0" xfId="0" applyFont="1" applyFill="1" applyAlignment="1">
      <alignment horizontal="left" vertical="center" wrapText="1"/>
    </xf>
    <xf numFmtId="0" fontId="10" fillId="0" borderId="13" xfId="0" applyNumberFormat="1" applyFont="1" applyBorder="1" applyAlignment="1" applyProtection="1">
      <alignment horizontal="center" vertical="center"/>
      <protection locked="0"/>
    </xf>
    <xf numFmtId="0" fontId="10" fillId="0" borderId="12" xfId="0" applyNumberFormat="1" applyFont="1" applyBorder="1" applyAlignment="1" applyProtection="1">
      <alignment horizontal="center" vertical="center"/>
      <protection locked="0"/>
    </xf>
    <xf numFmtId="14" fontId="10" fillId="0" borderId="13" xfId="0" applyNumberFormat="1" applyFont="1" applyBorder="1" applyAlignment="1" applyProtection="1">
      <alignment horizontal="center" vertical="center"/>
      <protection locked="0"/>
    </xf>
    <xf numFmtId="14" fontId="10" fillId="0" borderId="12" xfId="0" applyNumberFormat="1" applyFont="1" applyBorder="1" applyAlignment="1" applyProtection="1">
      <alignment horizontal="center" vertical="center"/>
      <protection locked="0"/>
    </xf>
    <xf numFmtId="0" fontId="13" fillId="20" borderId="13" xfId="0" applyFont="1" applyFill="1" applyBorder="1" applyAlignment="1">
      <alignment horizontal="center" vertical="center"/>
    </xf>
    <xf numFmtId="0" fontId="13" fillId="20" borderId="32" xfId="0" applyFont="1" applyFill="1" applyBorder="1" applyAlignment="1">
      <alignment horizontal="center" vertical="center"/>
    </xf>
    <xf numFmtId="167" fontId="8" fillId="21" borderId="33" xfId="0" applyNumberFormat="1" applyFont="1" applyFill="1" applyBorder="1" applyAlignment="1" applyProtection="1">
      <alignment horizontal="center" vertical="center"/>
      <protection locked="0"/>
    </xf>
    <xf numFmtId="167" fontId="8" fillId="21" borderId="34" xfId="0" applyNumberFormat="1" applyFont="1" applyFill="1" applyBorder="1" applyAlignment="1" applyProtection="1">
      <alignment horizontal="center" vertical="center"/>
      <protection locked="0"/>
    </xf>
    <xf numFmtId="167" fontId="8" fillId="21" borderId="35" xfId="0" applyNumberFormat="1" applyFont="1" applyFill="1" applyBorder="1" applyAlignment="1" applyProtection="1">
      <alignment horizontal="center" vertical="center"/>
      <protection locked="0"/>
    </xf>
    <xf numFmtId="49" fontId="0" fillId="21" borderId="33" xfId="0" applyNumberFormat="1" applyFill="1" applyBorder="1" applyAlignment="1" applyProtection="1">
      <alignment horizontal="center" vertical="center"/>
      <protection locked="0"/>
    </xf>
    <xf numFmtId="49" fontId="0" fillId="21" borderId="34" xfId="0" applyNumberFormat="1" applyFill="1" applyBorder="1" applyAlignment="1" applyProtection="1">
      <alignment horizontal="center" vertical="center"/>
      <protection locked="0"/>
    </xf>
    <xf numFmtId="49" fontId="0" fillId="21" borderId="35" xfId="0" applyNumberFormat="1" applyFill="1" applyBorder="1" applyAlignment="1" applyProtection="1">
      <alignment horizontal="center" vertical="center"/>
      <protection locked="0"/>
    </xf>
    <xf numFmtId="0" fontId="12" fillId="16" borderId="0" xfId="0" applyFont="1" applyFill="1" applyAlignment="1">
      <alignment horizontal="center" vertical="center"/>
    </xf>
    <xf numFmtId="0" fontId="11" fillId="19" borderId="0" xfId="34" applyFill="1" applyAlignment="1" applyProtection="1">
      <alignment horizontal="center" vertical="center" wrapText="1"/>
      <protection locked="0"/>
    </xf>
    <xf numFmtId="0" fontId="0" fillId="21" borderId="0" xfId="0" applyFont="1" applyFill="1" applyAlignment="1">
      <alignment vertical="center"/>
    </xf>
    <xf numFmtId="0" fontId="36" fillId="18" borderId="0" xfId="0" applyFont="1" applyFill="1" applyAlignment="1">
      <alignment horizontal="center" vertical="center"/>
    </xf>
    <xf numFmtId="0" fontId="0" fillId="21" borderId="0" xfId="0" applyFont="1" applyFill="1" applyAlignment="1">
      <alignment vertical="center" wrapText="1"/>
    </xf>
    <xf numFmtId="0" fontId="39" fillId="18" borderId="0" xfId="0" applyFont="1" applyFill="1" applyAlignment="1">
      <alignment horizontal="center" vertical="center"/>
    </xf>
    <xf numFmtId="0" fontId="10" fillId="21" borderId="0" xfId="0" applyFont="1" applyFill="1" applyAlignment="1">
      <alignment vertical="center" wrapText="1"/>
    </xf>
    <xf numFmtId="0" fontId="0" fillId="0" borderId="24" xfId="0" applyBorder="1" applyAlignment="1" applyProtection="1">
      <alignment horizontal="left" vertical="top" wrapText="1"/>
      <protection locked="0"/>
    </xf>
    <xf numFmtId="0" fontId="0" fillId="0" borderId="25" xfId="0" applyBorder="1" applyAlignment="1" applyProtection="1">
      <alignment horizontal="left" vertical="top" wrapText="1"/>
      <protection locked="0"/>
    </xf>
    <xf numFmtId="0" fontId="0" fillId="0" borderId="26" xfId="0" applyBorder="1" applyAlignment="1" applyProtection="1">
      <alignment horizontal="left" vertical="top" wrapText="1"/>
      <protection locked="0"/>
    </xf>
    <xf numFmtId="0" fontId="0" fillId="0" borderId="27" xfId="0" applyBorder="1" applyAlignment="1" applyProtection="1">
      <alignment horizontal="left" vertical="top" wrapText="1"/>
      <protection locked="0"/>
    </xf>
    <xf numFmtId="0" fontId="0" fillId="0" borderId="0" xfId="0" applyBorder="1" applyAlignment="1" applyProtection="1">
      <alignment horizontal="left" vertical="top" wrapText="1"/>
      <protection locked="0"/>
    </xf>
    <xf numFmtId="0" fontId="0" fillId="0" borderId="28" xfId="0" applyBorder="1" applyAlignment="1" applyProtection="1">
      <alignment horizontal="left" vertical="top" wrapText="1"/>
      <protection locked="0"/>
    </xf>
    <xf numFmtId="0" fontId="0" fillId="0" borderId="29" xfId="0" applyBorder="1" applyAlignment="1" applyProtection="1">
      <alignment horizontal="left" vertical="top" wrapText="1"/>
      <protection locked="0"/>
    </xf>
    <xf numFmtId="0" fontId="0" fillId="0" borderId="30" xfId="0" applyBorder="1" applyAlignment="1" applyProtection="1">
      <alignment horizontal="left" vertical="top" wrapText="1"/>
      <protection locked="0"/>
    </xf>
    <xf numFmtId="0" fontId="0" fillId="0" borderId="31" xfId="0" applyBorder="1" applyAlignment="1" applyProtection="1">
      <alignment horizontal="left" vertical="top" wrapText="1"/>
      <protection locked="0"/>
    </xf>
    <xf numFmtId="0" fontId="6" fillId="24" borderId="0" xfId="0" applyFont="1" applyFill="1" applyAlignment="1">
      <alignment horizontal="center" vertical="center"/>
    </xf>
    <xf numFmtId="0" fontId="13" fillId="21" borderId="32" xfId="0" applyFont="1" applyFill="1" applyBorder="1" applyAlignment="1">
      <alignment horizontal="center" vertical="center"/>
    </xf>
  </cellXfs>
  <cellStyles count="50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34" builtinId="8"/>
    <cellStyle name="Hyperlink 2" xfId="45" xr:uid="{00000000-0005-0000-0000-000022000000}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rmal 2" xfId="43" xr:uid="{00000000-0005-0000-0000-000027000000}"/>
    <cellStyle name="Normal 3" xfId="44" xr:uid="{00000000-0005-0000-0000-000028000000}"/>
    <cellStyle name="Normal 4" xfId="46" xr:uid="{00000000-0005-0000-0000-000029000000}"/>
    <cellStyle name="Normal 5" xfId="47" xr:uid="{00000000-0005-0000-0000-00002A000000}"/>
    <cellStyle name="Normal 6" xfId="48" xr:uid="{00000000-0005-0000-0000-00002B000000}"/>
    <cellStyle name="Normal 7" xfId="49" xr:uid="{00000000-0005-0000-0000-00002C000000}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D8E4E8"/>
      <rgbColor rgb="00FFFF99"/>
      <rgbColor rgb="0099CCFF"/>
      <rgbColor rgb="00EAEAEA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fmlaLink="oknTaxable_1" lockText="1" noThreeD="1"/>
</file>

<file path=xl/ctrlProps/ctrlProp2.xml><?xml version="1.0" encoding="utf-8"?>
<formControlPr xmlns="http://schemas.microsoft.com/office/spreadsheetml/2009/9/main" objectType="CheckBox" fmlaLink="oknTaxable_2" lockText="1" noThreeD="1"/>
</file>

<file path=xl/ctrlProps/ctrlProp3.xml><?xml version="1.0" encoding="utf-8"?>
<formControlPr xmlns="http://schemas.microsoft.com/office/spreadsheetml/2009/9/main" objectType="CheckBox" fmlaLink="oknTaxable_3" lockText="1" noThreeD="1"/>
</file>

<file path=xl/ctrlProps/ctrlProp4.xml><?xml version="1.0" encoding="utf-8"?>
<formControlPr xmlns="http://schemas.microsoft.com/office/spreadsheetml/2009/9/main" objectType="CheckBox" fmlaLink="oknTaxable_4" lockText="1" noThreeD="1"/>
</file>

<file path=xl/ctrlProps/ctrlProp5.xml><?xml version="1.0" encoding="utf-8"?>
<formControlPr xmlns="http://schemas.microsoft.com/office/spreadsheetml/2009/9/main" objectType="CheckBox" fmlaLink="oknTaxable_5" lockText="1" noThreeD="1"/>
</file>

<file path=xl/ctrlProps/ctrlProp6.xml><?xml version="1.0" encoding="utf-8"?>
<formControlPr xmlns="http://schemas.microsoft.com/office/spreadsheetml/2009/9/main" objectType="CheckBox" fmlaLink="oknTaxable_6" lockText="1" noThreeD="1"/>
</file>

<file path=xl/ctrlProps/ctrlProp7.xml><?xml version="1.0" encoding="utf-8"?>
<formControlPr xmlns="http://schemas.microsoft.com/office/spreadsheetml/2009/9/main" objectType="CheckBox" fmlaLink="oknTaxable_7" lockText="1" noThreeD="1"/>
</file>

<file path=xl/ctrlProps/ctrlProp8.xml><?xml version="1.0" encoding="utf-8"?>
<formControlPr xmlns="http://schemas.microsoft.com/office/spreadsheetml/2009/9/main" objectType="CheckBox" fmlaLink="oknTaxable_8" lockText="1" noThreeD="1"/>
</file>

<file path=xl/ctrlProps/ctrlProp9.xml><?xml version="1.0" encoding="utf-8"?>
<formControlPr xmlns="http://schemas.microsoft.com/office/spreadsheetml/2009/9/main" objectType="CheckBox" fmlaLink="oknTaxable_9" lockText="1" noThreeD="1"/>
</file>

<file path=xl/ctrlProps/ctrlProp10.xml><?xml version="1.0" encoding="utf-8"?>
<formControlPr xmlns="http://schemas.microsoft.com/office/spreadsheetml/2009/9/main" objectType="CheckBox" fmlaLink="oknTaxable_10" lockText="1" noThreeD="1"/>
</file>

<file path=xl/ctrlProps/ctrlProp11.xml><?xml version="1.0" encoding="utf-8"?>
<formControlPr xmlns="http://schemas.microsoft.com/office/spreadsheetml/2009/9/main" objectType="CheckBox" fmlaLink="oknTaxable_11" lockText="1" noThreeD="1"/>
</file>

<file path=xl/ctrlProps/ctrlProp12.xml><?xml version="1.0" encoding="utf-8"?>
<formControlPr xmlns="http://schemas.microsoft.com/office/spreadsheetml/2009/9/main" objectType="CheckBox" fmlaLink="oknTaxable_12" lockText="1" noThreeD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7" Type="http://schemas.openxmlformats.org/officeDocument/2006/relationships/image" Target="../media/image5.png"/><Relationship Id="rId2" Type="http://schemas.openxmlformats.org/officeDocument/2006/relationships/image" Target="../media/image2.png"/><Relationship Id="rId1" Type="http://schemas.openxmlformats.org/officeDocument/2006/relationships/hyperlink" Target="https://www.invoicingtemplate.com/excelshippingtemplate.html" TargetMode="External"/><Relationship Id="rId6" Type="http://schemas.openxmlformats.org/officeDocument/2006/relationships/hyperlink" Target="https://www.microsoft.com/store/apps/9P4GC5QMKD6J" TargetMode="External"/><Relationship Id="rId5" Type="http://schemas.openxmlformats.org/officeDocument/2006/relationships/image" Target="../media/image4.png"/><Relationship Id="rId4" Type="http://schemas.openxmlformats.org/officeDocument/2006/relationships/hyperlink" Target="https://www.microsoft.com/store/apps/9P28T9B07J17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5</xdr:col>
      <xdr:colOff>3029</xdr:colOff>
      <xdr:row>9</xdr:row>
      <xdr:rowOff>95250</xdr:rowOff>
    </xdr:from>
    <xdr:to>
      <xdr:col>14</xdr:col>
      <xdr:colOff>761999</xdr:colOff>
      <xdr:row>9</xdr:row>
      <xdr:rowOff>106734</xdr:rowOff>
    </xdr:to>
    <xdr:sp macro="" textlink="">
      <xdr:nvSpPr>
        <xdr:cNvPr id="1179" name="oknWidget_1">
          <a:extLst>
            <a:ext uri="{FF2B5EF4-FFF2-40B4-BE49-F238E27FC236}">
              <a16:creationId xmlns:a16="http://schemas.microsoft.com/office/drawing/2014/main" id="{00000000-0008-0000-0000-00009B040000}"/>
            </a:ext>
          </a:extLst>
        </xdr:cNvPr>
        <xdr:cNvSpPr>
          <a:spLocks noChangeShapeType="1"/>
        </xdr:cNvSpPr>
      </xdr:nvSpPr>
      <xdr:spPr bwMode="auto">
        <a:xfrm>
          <a:off x="1307954" y="2781300"/>
          <a:ext cx="6159645" cy="11484"/>
        </a:xfrm>
        <a:prstGeom prst="line">
          <a:avLst/>
        </a:prstGeom>
        <a:noFill/>
        <a:ln w="76200" cmpd="tri">
          <a:solidFill>
            <a:schemeClr val="accent6">
              <a:lumMod val="60000"/>
              <a:lumOff val="40000"/>
            </a:schemeClr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314325</xdr:colOff>
          <xdr:row>24</xdr:row>
          <xdr:rowOff>19050</xdr:rowOff>
        </xdr:from>
        <xdr:to>
          <xdr:col>1</xdr:col>
          <xdr:colOff>523875</xdr:colOff>
          <xdr:row>25</xdr:row>
          <xdr:rowOff>0</xdr:rowOff>
        </xdr:to>
        <xdr:sp macro="" textlink="">
          <xdr:nvSpPr>
            <xdr:cNvPr id="1182" name="oknWidget_taxable1" hidden="1">
              <a:extLst>
                <a:ext uri="{63B3BB69-23CF-44E3-9099-C40C66FF867C}">
                  <a14:compatExt spid="_x0000_s1182"/>
                </a:ext>
                <a:ext uri="{FF2B5EF4-FFF2-40B4-BE49-F238E27FC236}">
                  <a16:creationId xmlns:a16="http://schemas.microsoft.com/office/drawing/2014/main" id="{00000000-0008-0000-0000-00009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314325</xdr:colOff>
          <xdr:row>25</xdr:row>
          <xdr:rowOff>9525</xdr:rowOff>
        </xdr:from>
        <xdr:to>
          <xdr:col>1</xdr:col>
          <xdr:colOff>523875</xdr:colOff>
          <xdr:row>25</xdr:row>
          <xdr:rowOff>219075</xdr:rowOff>
        </xdr:to>
        <xdr:sp macro="" textlink="">
          <xdr:nvSpPr>
            <xdr:cNvPr id="1183" name="oknWidget_taxable2" hidden="1">
              <a:extLst>
                <a:ext uri="{63B3BB69-23CF-44E3-9099-C40C66FF867C}">
                  <a14:compatExt spid="_x0000_s1183"/>
                </a:ext>
                <a:ext uri="{FF2B5EF4-FFF2-40B4-BE49-F238E27FC236}">
                  <a16:creationId xmlns:a16="http://schemas.microsoft.com/office/drawing/2014/main" id="{00000000-0008-0000-0000-00009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314325</xdr:colOff>
          <xdr:row>26</xdr:row>
          <xdr:rowOff>19050</xdr:rowOff>
        </xdr:from>
        <xdr:to>
          <xdr:col>1</xdr:col>
          <xdr:colOff>523875</xdr:colOff>
          <xdr:row>27</xdr:row>
          <xdr:rowOff>0</xdr:rowOff>
        </xdr:to>
        <xdr:sp macro="" textlink="">
          <xdr:nvSpPr>
            <xdr:cNvPr id="1184" name="oknWidget_taxable3" hidden="1">
              <a:extLst>
                <a:ext uri="{63B3BB69-23CF-44E3-9099-C40C66FF867C}">
                  <a14:compatExt spid="_x0000_s1184"/>
                </a:ext>
                <a:ext uri="{FF2B5EF4-FFF2-40B4-BE49-F238E27FC236}">
                  <a16:creationId xmlns:a16="http://schemas.microsoft.com/office/drawing/2014/main" id="{00000000-0008-0000-0000-0000A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314325</xdr:colOff>
          <xdr:row>27</xdr:row>
          <xdr:rowOff>28575</xdr:rowOff>
        </xdr:from>
        <xdr:to>
          <xdr:col>1</xdr:col>
          <xdr:colOff>523875</xdr:colOff>
          <xdr:row>28</xdr:row>
          <xdr:rowOff>9525</xdr:rowOff>
        </xdr:to>
        <xdr:sp macro="" textlink="">
          <xdr:nvSpPr>
            <xdr:cNvPr id="1185" name="oknWidget_taxable4" hidden="1">
              <a:extLst>
                <a:ext uri="{63B3BB69-23CF-44E3-9099-C40C66FF867C}">
                  <a14:compatExt spid="_x0000_s1185"/>
                </a:ext>
                <a:ext uri="{FF2B5EF4-FFF2-40B4-BE49-F238E27FC236}">
                  <a16:creationId xmlns:a16="http://schemas.microsoft.com/office/drawing/2014/main" id="{00000000-0008-0000-0000-0000A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314325</xdr:colOff>
          <xdr:row>28</xdr:row>
          <xdr:rowOff>9525</xdr:rowOff>
        </xdr:from>
        <xdr:to>
          <xdr:col>1</xdr:col>
          <xdr:colOff>523875</xdr:colOff>
          <xdr:row>28</xdr:row>
          <xdr:rowOff>219075</xdr:rowOff>
        </xdr:to>
        <xdr:sp macro="" textlink="">
          <xdr:nvSpPr>
            <xdr:cNvPr id="1186" name="oknWidget_taxable5" hidden="1">
              <a:extLst>
                <a:ext uri="{63B3BB69-23CF-44E3-9099-C40C66FF867C}">
                  <a14:compatExt spid="_x0000_s1186"/>
                </a:ext>
                <a:ext uri="{FF2B5EF4-FFF2-40B4-BE49-F238E27FC236}">
                  <a16:creationId xmlns:a16="http://schemas.microsoft.com/office/drawing/2014/main" id="{00000000-0008-0000-0000-0000A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314325</xdr:colOff>
          <xdr:row>29</xdr:row>
          <xdr:rowOff>9525</xdr:rowOff>
        </xdr:from>
        <xdr:to>
          <xdr:col>1</xdr:col>
          <xdr:colOff>523875</xdr:colOff>
          <xdr:row>29</xdr:row>
          <xdr:rowOff>219075</xdr:rowOff>
        </xdr:to>
        <xdr:sp macro="" textlink="">
          <xdr:nvSpPr>
            <xdr:cNvPr id="1187" name="oknWidget_taxable6" hidden="1">
              <a:extLst>
                <a:ext uri="{63B3BB69-23CF-44E3-9099-C40C66FF867C}">
                  <a14:compatExt spid="_x0000_s1187"/>
                </a:ext>
                <a:ext uri="{FF2B5EF4-FFF2-40B4-BE49-F238E27FC236}">
                  <a16:creationId xmlns:a16="http://schemas.microsoft.com/office/drawing/2014/main" id="{00000000-0008-0000-0000-0000A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314325</xdr:colOff>
          <xdr:row>30</xdr:row>
          <xdr:rowOff>19050</xdr:rowOff>
        </xdr:from>
        <xdr:to>
          <xdr:col>1</xdr:col>
          <xdr:colOff>523875</xdr:colOff>
          <xdr:row>31</xdr:row>
          <xdr:rowOff>0</xdr:rowOff>
        </xdr:to>
        <xdr:sp macro="" textlink="">
          <xdr:nvSpPr>
            <xdr:cNvPr id="1188" name="oknWidget_taxable7" hidden="1">
              <a:extLst>
                <a:ext uri="{63B3BB69-23CF-44E3-9099-C40C66FF867C}">
                  <a14:compatExt spid="_x0000_s1188"/>
                </a:ext>
                <a:ext uri="{FF2B5EF4-FFF2-40B4-BE49-F238E27FC236}">
                  <a16:creationId xmlns:a16="http://schemas.microsoft.com/office/drawing/2014/main" id="{00000000-0008-0000-0000-0000A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314325</xdr:colOff>
          <xdr:row>31</xdr:row>
          <xdr:rowOff>9525</xdr:rowOff>
        </xdr:from>
        <xdr:to>
          <xdr:col>1</xdr:col>
          <xdr:colOff>523875</xdr:colOff>
          <xdr:row>31</xdr:row>
          <xdr:rowOff>219075</xdr:rowOff>
        </xdr:to>
        <xdr:sp macro="" textlink="">
          <xdr:nvSpPr>
            <xdr:cNvPr id="1189" name="oknWidget_taxable8" hidden="1">
              <a:extLst>
                <a:ext uri="{63B3BB69-23CF-44E3-9099-C40C66FF867C}">
                  <a14:compatExt spid="_x0000_s1189"/>
                </a:ext>
                <a:ext uri="{FF2B5EF4-FFF2-40B4-BE49-F238E27FC236}">
                  <a16:creationId xmlns:a16="http://schemas.microsoft.com/office/drawing/2014/main" id="{00000000-0008-0000-0000-0000A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314325</xdr:colOff>
          <xdr:row>31</xdr:row>
          <xdr:rowOff>228600</xdr:rowOff>
        </xdr:from>
        <xdr:to>
          <xdr:col>1</xdr:col>
          <xdr:colOff>523875</xdr:colOff>
          <xdr:row>32</xdr:row>
          <xdr:rowOff>209550</xdr:rowOff>
        </xdr:to>
        <xdr:sp macro="" textlink="">
          <xdr:nvSpPr>
            <xdr:cNvPr id="1190" name="oknWidget_taxable9" hidden="1">
              <a:extLst>
                <a:ext uri="{63B3BB69-23CF-44E3-9099-C40C66FF867C}">
                  <a14:compatExt spid="_x0000_s1190"/>
                </a:ext>
                <a:ext uri="{FF2B5EF4-FFF2-40B4-BE49-F238E27FC236}">
                  <a16:creationId xmlns:a16="http://schemas.microsoft.com/office/drawing/2014/main" id="{00000000-0008-0000-0000-0000A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314325</xdr:colOff>
          <xdr:row>32</xdr:row>
          <xdr:rowOff>238125</xdr:rowOff>
        </xdr:from>
        <xdr:to>
          <xdr:col>1</xdr:col>
          <xdr:colOff>523875</xdr:colOff>
          <xdr:row>33</xdr:row>
          <xdr:rowOff>209550</xdr:rowOff>
        </xdr:to>
        <xdr:sp macro="" textlink="">
          <xdr:nvSpPr>
            <xdr:cNvPr id="1191" name="oknWidget_taxable10" hidden="1">
              <a:extLst>
                <a:ext uri="{63B3BB69-23CF-44E3-9099-C40C66FF867C}">
                  <a14:compatExt spid="_x0000_s1191"/>
                </a:ext>
                <a:ext uri="{FF2B5EF4-FFF2-40B4-BE49-F238E27FC236}">
                  <a16:creationId xmlns:a16="http://schemas.microsoft.com/office/drawing/2014/main" id="{00000000-0008-0000-0000-0000A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314325</xdr:colOff>
          <xdr:row>33</xdr:row>
          <xdr:rowOff>238125</xdr:rowOff>
        </xdr:from>
        <xdr:to>
          <xdr:col>1</xdr:col>
          <xdr:colOff>523875</xdr:colOff>
          <xdr:row>34</xdr:row>
          <xdr:rowOff>209550</xdr:rowOff>
        </xdr:to>
        <xdr:sp macro="" textlink="">
          <xdr:nvSpPr>
            <xdr:cNvPr id="1192" name="oknWidget_taxable11" hidden="1">
              <a:extLst>
                <a:ext uri="{63B3BB69-23CF-44E3-9099-C40C66FF867C}">
                  <a14:compatExt spid="_x0000_s1192"/>
                </a:ext>
                <a:ext uri="{FF2B5EF4-FFF2-40B4-BE49-F238E27FC236}">
                  <a16:creationId xmlns:a16="http://schemas.microsoft.com/office/drawing/2014/main" id="{00000000-0008-0000-0000-0000A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314325</xdr:colOff>
          <xdr:row>35</xdr:row>
          <xdr:rowOff>0</xdr:rowOff>
        </xdr:from>
        <xdr:to>
          <xdr:col>1</xdr:col>
          <xdr:colOff>523875</xdr:colOff>
          <xdr:row>35</xdr:row>
          <xdr:rowOff>209550</xdr:rowOff>
        </xdr:to>
        <xdr:sp macro="" textlink="">
          <xdr:nvSpPr>
            <xdr:cNvPr id="1193" name="oknWidget_taxable12" hidden="1">
              <a:extLst>
                <a:ext uri="{63B3BB69-23CF-44E3-9099-C40C66FF867C}">
                  <a14:compatExt spid="_x0000_s1193"/>
                </a:ext>
                <a:ext uri="{FF2B5EF4-FFF2-40B4-BE49-F238E27FC236}">
                  <a16:creationId xmlns:a16="http://schemas.microsoft.com/office/drawing/2014/main" id="{00000000-0008-0000-0000-0000A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5</xdr:col>
      <xdr:colOff>0</xdr:colOff>
      <xdr:row>36</xdr:row>
      <xdr:rowOff>85725</xdr:rowOff>
    </xdr:from>
    <xdr:to>
      <xdr:col>8</xdr:col>
      <xdr:colOff>459886</xdr:colOff>
      <xdr:row>38</xdr:row>
      <xdr:rowOff>38100</xdr:rowOff>
    </xdr:to>
    <xdr:pic>
      <xdr:nvPicPr>
        <xdr:cNvPr id="1123" name="oknWidget_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63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4925" y="8143875"/>
          <a:ext cx="1974361" cy="409575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</xdr:colOff>
      <xdr:row>2</xdr:row>
      <xdr:rowOff>28575</xdr:rowOff>
    </xdr:from>
    <xdr:to>
      <xdr:col>9</xdr:col>
      <xdr:colOff>247650</xdr:colOff>
      <xdr:row>6</xdr:row>
      <xdr:rowOff>200025</xdr:rowOff>
    </xdr:to>
    <xdr:pic>
      <xdr:nvPicPr>
        <xdr:cNvPr id="23" name="oknWidget_freigh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3975" y="800100"/>
          <a:ext cx="2438400" cy="1400175"/>
        </a:xfrm>
        <a:prstGeom prst="rect">
          <a:avLst/>
        </a:prstGeom>
      </xdr:spPr>
    </xdr:pic>
    <xdr:clientData/>
  </xdr:twoCellAnchor>
  <xdr:twoCellAnchor>
    <xdr:from>
      <xdr:col>16</xdr:col>
      <xdr:colOff>69850</xdr:colOff>
      <xdr:row>2</xdr:row>
      <xdr:rowOff>127000</xdr:rowOff>
    </xdr:from>
    <xdr:to>
      <xdr:col>20</xdr:col>
      <xdr:colOff>850900</xdr:colOff>
      <xdr:row>11</xdr:row>
      <xdr:rowOff>222250</xdr:rowOff>
    </xdr:to>
    <xdr:sp macro="" textlink="">
      <xdr:nvSpPr>
        <xdr:cNvPr id="40" name="oknLiteNote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 bwMode="auto">
        <a:xfrm>
          <a:off x="7613650" y="898525"/>
          <a:ext cx="3705225" cy="2190750"/>
        </a:xfrm>
        <a:prstGeom prst="flowChartAlternateProcess">
          <a:avLst/>
        </a:prstGeom>
        <a:ln>
          <a:headEnd type="none" w="med" len="med"/>
          <a:tailEnd type="none" w="med" len="med"/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lIns="274320" tIns="0" rIns="274320" bIns="0" rtlCol="0" anchor="ctr" upright="1"/>
        <a:lstStyle/>
        <a:p>
          <a:pPr algn="l"/>
          <a:r>
            <a:rPr lang="en-US" sz="11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Bookman Old Style" panose="02050604050505020204" pitchFamily="18" charset="0"/>
            </a:rPr>
            <a:t>This template is the lite version of c6031. It might contains elements that are suitable for Invoice Manager only. The template integrates Invoice Manager (Lite) , so the "Auto open" option on the Invoice Manager (Lite) taskpane will not work -- i.e. the template always opens Invoice Manager (Lite).</a:t>
          </a:r>
        </a:p>
      </xdr:txBody>
    </xdr:sp>
    <xdr:clientData/>
  </xdr:twoCellAnchor>
  <xdr:twoCellAnchor editAs="oneCell">
    <xdr:from>
      <xdr:col>16</xdr:col>
      <xdr:colOff>0</xdr:colOff>
      <xdr:row>39</xdr:row>
      <xdr:rowOff>3175</xdr:rowOff>
    </xdr:from>
    <xdr:to>
      <xdr:col>19</xdr:col>
      <xdr:colOff>208747</xdr:colOff>
      <xdr:row>49</xdr:row>
      <xdr:rowOff>28575</xdr:rowOff>
    </xdr:to>
    <xdr:pic>
      <xdr:nvPicPr>
        <xdr:cNvPr id="4" name="oknShareInvManager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63455816-FEAF-45B1-A13D-B1FD33812E2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43800" y="9118600"/>
          <a:ext cx="2389972" cy="1739900"/>
        </a:xfrm>
        <a:prstGeom prst="rect">
          <a:avLst/>
        </a:prstGeom>
      </xdr:spPr>
    </xdr:pic>
    <xdr:clientData/>
  </xdr:twoCellAnchor>
  <xdr:twoCellAnchor editAs="oneCell">
    <xdr:from>
      <xdr:col>19</xdr:col>
      <xdr:colOff>208748</xdr:colOff>
      <xdr:row>39</xdr:row>
      <xdr:rowOff>3175</xdr:rowOff>
    </xdr:from>
    <xdr:to>
      <xdr:col>22</xdr:col>
      <xdr:colOff>246045</xdr:colOff>
      <xdr:row>49</xdr:row>
      <xdr:rowOff>28575</xdr:rowOff>
    </xdr:to>
    <xdr:pic>
      <xdr:nvPicPr>
        <xdr:cNvPr id="6" name="oknShareDatePicker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6A7E8EE4-6AD0-4AED-8534-91031E34FF1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33773" y="9118600"/>
          <a:ext cx="2389972" cy="1739900"/>
        </a:xfrm>
        <a:prstGeom prst="rect">
          <a:avLst/>
        </a:prstGeom>
      </xdr:spPr>
    </xdr:pic>
    <xdr:clientData/>
  </xdr:twoCellAnchor>
</xdr:wsDr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ntegral">
  <a:themeElements>
    <a:clrScheme name="Integral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B9F25"/>
      </a:hlink>
      <a:folHlink>
        <a:srgbClr val="B26B02"/>
      </a:folHlink>
    </a:clrScheme>
    <a:fontScheme name="Integral">
      <a:majorFont>
        <a:latin typeface="Tw Cen MT Condensed" panose="020B0606020104020203"/>
        <a:ea typeface=""/>
        <a:cs typeface=""/>
        <a:font script="Grek" typeface="Calibri"/>
        <a:font script="Cyrl" typeface="Calibri"/>
        <a:font script="Jpan" typeface="メイリオ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Grek" typeface="Calibri"/>
        <a:font script="Cyrl" typeface="Calibri"/>
        <a:font script="Jpan" typeface="メイリオ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Integral">
      <a:fillStyleLst>
        <a:solidFill>
          <a:schemeClr val="phClr"/>
        </a:solidFill>
        <a:gradFill rotWithShape="1">
          <a:gsLst>
            <a:gs pos="0">
              <a:schemeClr val="phClr">
                <a:tint val="83000"/>
                <a:satMod val="100000"/>
                <a:lumMod val="100000"/>
              </a:schemeClr>
            </a:gs>
            <a:gs pos="100000">
              <a:schemeClr val="phClr">
                <a:tint val="61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  <a:gradFill rotWithShape="1">
          <a:gsLst>
            <a:gs pos="0">
              <a:schemeClr val="phClr">
                <a:tint val="100000"/>
                <a:shade val="85000"/>
                <a:satMod val="100000"/>
                <a:lumMod val="100000"/>
              </a:schemeClr>
            </a:gs>
            <a:gs pos="100000">
              <a:schemeClr val="phClr">
                <a:tint val="90000"/>
                <a:shade val="100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12700" dir="5400000" algn="ctr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76200" dist="25400" dir="54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">
              <a:rot lat="0" lon="0" rev="3600000"/>
            </a:lightRig>
          </a:scene3d>
          <a:sp3d contourW="12700" prstMaterial="flat">
            <a:bevelT w="38100" h="44450" prst="angle"/>
            <a:contourClr>
              <a:schemeClr val="phClr">
                <a:shade val="35000"/>
                <a:satMod val="16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hade val="85000"/>
            <a:satMod val="125000"/>
          </a:schemeClr>
        </a:solidFill>
        <a:blipFill rotWithShape="1">
          <a:blip xmlns:r="http://schemas.openxmlformats.org/officeDocument/2006/relationships" r:embed="rId1">
            <a:duotone>
              <a:schemeClr val="phClr">
                <a:tint val="95000"/>
                <a:shade val="74000"/>
                <a:satMod val="230000"/>
              </a:schemeClr>
              <a:schemeClr val="phClr">
                <a:tint val="92000"/>
                <a:shade val="69000"/>
                <a:satMod val="250000"/>
              </a:schemeClr>
            </a:duotone>
          </a:blip>
          <a:tile tx="0" ty="0" sx="40000" sy="40000" flip="none" algn="tl"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ntegral" id="{3577F8C9-A904-41D8-97D2-FD898F53F20E}" vid="{682D6EBE-8D36-4FF2-9DB3-F3D8D7B6715D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350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9514155F-83DD-4013-B26E-979B49A0D6F7}">
  <we:reference id="WA200000004" version="1.1.1.1" store="en-US" storeType="OMEX"/>
  <we:alternateReferences/>
  <we:properties>
    <we:property name="Office.AutoShowTaskpaneWithDocument" value="true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invoicingtemplate.com/vatinvoicetemplatewithvatratecolumn.html" TargetMode="External"/><Relationship Id="rId13" Type="http://schemas.openxmlformats.org/officeDocument/2006/relationships/drawing" Target="../drawings/drawing1.xml"/><Relationship Id="rId18" Type="http://schemas.openxmlformats.org/officeDocument/2006/relationships/ctrlProp" Target="../ctrlProps/ctrlProp4.xml"/><Relationship Id="rId26" Type="http://schemas.openxmlformats.org/officeDocument/2006/relationships/ctrlProp" Target="../ctrlProps/ctrlProp12.xml"/><Relationship Id="rId3" Type="http://schemas.openxmlformats.org/officeDocument/2006/relationships/hyperlink" Target="http://www.invoicingtemplate.com/vatinvoicetemplatewithvatratecolumn.html" TargetMode="External"/><Relationship Id="rId21" Type="http://schemas.openxmlformats.org/officeDocument/2006/relationships/ctrlProp" Target="../ctrlProps/ctrlProp7.xml"/><Relationship Id="rId7" Type="http://schemas.openxmlformats.org/officeDocument/2006/relationships/hyperlink" Target="http://www.invoicingtemplate.com/" TargetMode="External"/><Relationship Id="rId12" Type="http://schemas.openxmlformats.org/officeDocument/2006/relationships/printerSettings" Target="../printerSettings/printerSettings1.bin"/><Relationship Id="rId17" Type="http://schemas.openxmlformats.org/officeDocument/2006/relationships/ctrlProp" Target="../ctrlProps/ctrlProp3.xml"/><Relationship Id="rId25" Type="http://schemas.openxmlformats.org/officeDocument/2006/relationships/ctrlProp" Target="../ctrlProps/ctrlProp11.xml"/><Relationship Id="rId2" Type="http://schemas.openxmlformats.org/officeDocument/2006/relationships/hyperlink" Target="http://www.invoicingtemplate.com/vatinvoicetemplatewithvatratecolumn.html" TargetMode="External"/><Relationship Id="rId16" Type="http://schemas.openxmlformats.org/officeDocument/2006/relationships/ctrlProp" Target="../ctrlProps/ctrlProp2.xml"/><Relationship Id="rId20" Type="http://schemas.openxmlformats.org/officeDocument/2006/relationships/ctrlProp" Target="../ctrlProps/ctrlProp6.xml"/><Relationship Id="rId1" Type="http://schemas.openxmlformats.org/officeDocument/2006/relationships/hyperlink" Target="http://www.invoicingtemplate.com/vatinvoicetemplatewithvatratecolumn.html" TargetMode="External"/><Relationship Id="rId6" Type="http://schemas.openxmlformats.org/officeDocument/2006/relationships/hyperlink" Target="http://www.invoicingtemplate.com/vatinvoicetemplatewithvatratecolumn.html" TargetMode="External"/><Relationship Id="rId11" Type="http://schemas.openxmlformats.org/officeDocument/2006/relationships/hyperlink" Target="http://www.invoicingtemplate.com/excelshippingtemplate.html" TargetMode="External"/><Relationship Id="rId24" Type="http://schemas.openxmlformats.org/officeDocument/2006/relationships/ctrlProp" Target="../ctrlProps/ctrlProp10.xml"/><Relationship Id="rId5" Type="http://schemas.openxmlformats.org/officeDocument/2006/relationships/hyperlink" Target="http://www.invoicingtemplate.com/vatinvoicetemplatewithvatratecolumn.html" TargetMode="External"/><Relationship Id="rId15" Type="http://schemas.openxmlformats.org/officeDocument/2006/relationships/ctrlProp" Target="../ctrlProps/ctrlProp1.xml"/><Relationship Id="rId23" Type="http://schemas.openxmlformats.org/officeDocument/2006/relationships/ctrlProp" Target="../ctrlProps/ctrlProp9.xml"/><Relationship Id="rId10" Type="http://schemas.openxmlformats.org/officeDocument/2006/relationships/hyperlink" Target="http://www.invoicingtemplate.com/excelshippingtemplate.html" TargetMode="External"/><Relationship Id="rId19" Type="http://schemas.openxmlformats.org/officeDocument/2006/relationships/ctrlProp" Target="../ctrlProps/ctrlProp5.xml"/><Relationship Id="rId4" Type="http://schemas.openxmlformats.org/officeDocument/2006/relationships/hyperlink" Target="http://www.invoicingtemplate.com/vatinvoicetemplatewithvatratecolumn.html" TargetMode="External"/><Relationship Id="rId9" Type="http://schemas.openxmlformats.org/officeDocument/2006/relationships/hyperlink" Target="http://www.invoicingtemplate.com/vatinvoicetemplatewithvatratecolumn.html" TargetMode="External"/><Relationship Id="rId14" Type="http://schemas.openxmlformats.org/officeDocument/2006/relationships/vmlDrawing" Target="../drawings/vmlDrawing1.vml"/><Relationship Id="rId22" Type="http://schemas.openxmlformats.org/officeDocument/2006/relationships/ctrlProp" Target="../ctrlProps/ctrlProp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autoPageBreaks="0"/>
  </sheetPr>
  <dimension ref="A1:AKV953"/>
  <sheetViews>
    <sheetView showGridLines="0" showRowColHeaders="0" showZeros="0" tabSelected="1" showOutlineSymbols="0" zoomScaleNormal="100" workbookViewId="0">
      <pane xSplit="2" ySplit="1" topLeftCell="C2" activePane="bottomRight" state="frozen"/>
      <selection pane="topRight" activeCell="D1" sqref="D1"/>
      <selection pane="bottomLeft" activeCell="A2" sqref="A2"/>
      <selection pane="bottomRight" activeCell="H14" sqref="H14:J14"/>
    </sheetView>
  </sheetViews>
  <sheetFormatPr defaultRowHeight="12.75" x14ac:dyDescent="0.2"/>
  <cols>
    <col min="1" max="1" width="9.28515625" style="65" customWidth="1"/>
    <col min="2" max="2" width="9.7109375" style="65" customWidth="1"/>
    <col min="3" max="3" width="10.28515625" style="24" hidden="1" customWidth="1"/>
    <col min="4" max="4" width="16" style="24" hidden="1" customWidth="1"/>
    <col min="5" max="5" width="0.5703125" style="38" customWidth="1"/>
    <col min="6" max="6" width="10.7109375" customWidth="1"/>
    <col min="7" max="7" width="0.7109375" customWidth="1"/>
    <col min="8" max="8" width="11.28515625" customWidth="1"/>
    <col min="9" max="9" width="10.42578125" customWidth="1"/>
    <col min="10" max="10" width="14.5703125" customWidth="1"/>
    <col min="11" max="11" width="0.85546875" customWidth="1"/>
    <col min="12" max="12" width="9.85546875" customWidth="1"/>
    <col min="13" max="13" width="13.85546875" customWidth="1"/>
    <col min="14" max="14" width="8.7109375" customWidth="1"/>
    <col min="15" max="15" width="11.7109375" customWidth="1"/>
    <col min="16" max="16" width="0.85546875" style="9" customWidth="1"/>
    <col min="17" max="17" width="11.7109375" style="9" customWidth="1"/>
    <col min="18" max="18" width="10.42578125" style="9" customWidth="1"/>
    <col min="19" max="19" width="10.5703125" style="9" customWidth="1"/>
    <col min="20" max="20" width="11.140625" style="9" customWidth="1"/>
    <col min="21" max="21" width="15" style="9" customWidth="1"/>
    <col min="22" max="22" width="9.140625" style="9"/>
    <col min="23" max="23" width="12.28515625" style="9" customWidth="1"/>
    <col min="24" max="25" width="9.140625" style="9"/>
  </cols>
  <sheetData>
    <row r="1" spans="1:984" s="86" customFormat="1" ht="57" customHeight="1" x14ac:dyDescent="0.2">
      <c r="A1" s="83"/>
      <c r="B1" s="83"/>
      <c r="C1" s="84"/>
      <c r="D1" s="84"/>
      <c r="E1" s="85"/>
      <c r="Q1" s="127"/>
      <c r="R1" s="128"/>
      <c r="S1" s="128"/>
      <c r="AHY1" s="87" t="s">
        <v>51</v>
      </c>
      <c r="AIT1" s="87" t="s">
        <v>51</v>
      </c>
      <c r="AJK1" s="87" t="s">
        <v>67</v>
      </c>
      <c r="AJR1" s="87" t="s">
        <v>60</v>
      </c>
      <c r="AKV1" s="87" t="s">
        <v>51</v>
      </c>
    </row>
    <row r="2" spans="1:984" s="9" customFormat="1" ht="3.75" customHeight="1" x14ac:dyDescent="0.2">
      <c r="A2" s="65"/>
      <c r="B2" s="65"/>
      <c r="C2" s="23"/>
      <c r="D2" s="23"/>
      <c r="E2" s="37"/>
      <c r="Q2" s="142" t="s">
        <v>52</v>
      </c>
      <c r="R2" s="142"/>
      <c r="S2" s="142"/>
      <c r="T2" s="142"/>
      <c r="U2" s="142"/>
    </row>
    <row r="3" spans="1:984" ht="42.75" x14ac:dyDescent="0.8">
      <c r="A3" s="120" t="s">
        <v>13</v>
      </c>
      <c r="B3" s="120"/>
      <c r="I3" s="1"/>
      <c r="L3" s="106" t="s">
        <v>63</v>
      </c>
      <c r="P3" s="10"/>
      <c r="Q3" s="142"/>
      <c r="R3" s="142"/>
      <c r="S3" s="142"/>
      <c r="T3" s="142"/>
      <c r="U3" s="142"/>
      <c r="V3"/>
      <c r="W3"/>
      <c r="X3"/>
      <c r="Y3"/>
    </row>
    <row r="4" spans="1:984" ht="18" customHeight="1" x14ac:dyDescent="0.4">
      <c r="A4" s="121" t="s">
        <v>62</v>
      </c>
      <c r="B4" s="121"/>
      <c r="O4" s="107" t="s">
        <v>61</v>
      </c>
      <c r="Q4" s="104">
        <v>1</v>
      </c>
      <c r="R4" s="143" t="s">
        <v>53</v>
      </c>
      <c r="S4" s="143"/>
      <c r="T4" s="143"/>
      <c r="U4" s="143"/>
      <c r="V4"/>
      <c r="W4"/>
      <c r="X4"/>
      <c r="Y4"/>
    </row>
    <row r="5" spans="1:984" ht="18" customHeight="1" x14ac:dyDescent="0.2">
      <c r="A5" s="120" t="s">
        <v>14</v>
      </c>
      <c r="B5" s="120"/>
      <c r="O5" s="108" t="s">
        <v>41</v>
      </c>
      <c r="P5" s="11"/>
      <c r="Q5" s="144">
        <v>2</v>
      </c>
      <c r="R5" s="145" t="s">
        <v>54</v>
      </c>
      <c r="S5" s="145"/>
      <c r="T5" s="145"/>
      <c r="U5" s="145"/>
      <c r="V5"/>
      <c r="W5"/>
      <c r="X5"/>
      <c r="Y5"/>
    </row>
    <row r="6" spans="1:984" ht="18" customHeight="1" x14ac:dyDescent="0.2">
      <c r="A6" s="121" t="s">
        <v>49</v>
      </c>
      <c r="B6" s="121"/>
      <c r="O6" s="108" t="s">
        <v>42</v>
      </c>
      <c r="P6" s="12"/>
      <c r="Q6" s="144"/>
      <c r="R6" s="145"/>
      <c r="S6" s="145"/>
      <c r="T6" s="145"/>
      <c r="U6" s="145"/>
      <c r="V6"/>
      <c r="W6"/>
      <c r="X6"/>
      <c r="Y6"/>
    </row>
    <row r="7" spans="1:984" ht="18" customHeight="1" x14ac:dyDescent="0.2">
      <c r="A7" s="66"/>
      <c r="B7" s="66"/>
      <c r="M7" s="44"/>
      <c r="N7" s="44"/>
      <c r="O7" s="108" t="s">
        <v>43</v>
      </c>
      <c r="P7" s="12"/>
      <c r="Q7" s="144">
        <v>3</v>
      </c>
      <c r="R7" s="145" t="s">
        <v>55</v>
      </c>
      <c r="S7" s="145"/>
      <c r="T7" s="145"/>
      <c r="U7" s="145"/>
      <c r="V7"/>
      <c r="W7"/>
      <c r="X7"/>
      <c r="Y7"/>
    </row>
    <row r="8" spans="1:984" ht="18" customHeight="1" x14ac:dyDescent="0.2">
      <c r="A8" s="66"/>
      <c r="B8" s="66"/>
      <c r="M8" s="44"/>
      <c r="N8" s="44"/>
      <c r="O8" s="108" t="s">
        <v>47</v>
      </c>
      <c r="P8" s="12"/>
      <c r="Q8" s="144"/>
      <c r="R8" s="145"/>
      <c r="S8" s="145"/>
      <c r="T8" s="145"/>
      <c r="U8" s="145"/>
      <c r="V8"/>
      <c r="W8"/>
      <c r="X8"/>
      <c r="Y8"/>
    </row>
    <row r="9" spans="1:984" ht="18" customHeight="1" x14ac:dyDescent="0.2">
      <c r="A9" s="66"/>
      <c r="B9" s="66"/>
      <c r="F9" s="133" t="s">
        <v>64</v>
      </c>
      <c r="G9" s="134"/>
      <c r="H9" s="138" t="s">
        <v>18</v>
      </c>
      <c r="I9" s="139"/>
      <c r="J9" s="140"/>
      <c r="K9" s="134" t="s">
        <v>65</v>
      </c>
      <c r="L9" s="134"/>
      <c r="M9" s="135"/>
      <c r="N9" s="136"/>
      <c r="O9" s="137"/>
      <c r="P9" s="12"/>
      <c r="Q9" s="144"/>
      <c r="R9" s="145"/>
      <c r="S9" s="145"/>
      <c r="T9" s="145"/>
      <c r="U9" s="145"/>
      <c r="V9"/>
      <c r="W9"/>
      <c r="X9"/>
      <c r="Y9"/>
    </row>
    <row r="10" spans="1:984" ht="14.25" customHeight="1" x14ac:dyDescent="0.2">
      <c r="A10" s="66"/>
      <c r="B10" s="66"/>
      <c r="M10" s="44"/>
      <c r="N10" s="44"/>
      <c r="O10" s="108"/>
      <c r="P10" s="12"/>
      <c r="Q10" s="144"/>
      <c r="R10" s="145"/>
      <c r="S10" s="145"/>
      <c r="T10" s="145"/>
      <c r="U10" s="145"/>
      <c r="V10"/>
      <c r="W10"/>
      <c r="X10"/>
      <c r="Y10"/>
    </row>
    <row r="11" spans="1:984" ht="21" hidden="1" customHeight="1" x14ac:dyDescent="0.2">
      <c r="M11" s="8"/>
      <c r="N11" s="8"/>
      <c r="O11" s="2"/>
      <c r="P11" s="12"/>
      <c r="Q11" s="144"/>
      <c r="R11" s="145"/>
      <c r="S11" s="145"/>
      <c r="T11" s="145"/>
      <c r="U11" s="145"/>
      <c r="V11"/>
      <c r="W11"/>
      <c r="X11"/>
      <c r="Y11"/>
    </row>
    <row r="12" spans="1:984" ht="21.75" customHeight="1" x14ac:dyDescent="0.2">
      <c r="A12" s="123"/>
      <c r="B12" s="123"/>
      <c r="C12" s="24" t="s">
        <v>11</v>
      </c>
      <c r="F12" s="35" t="s">
        <v>22</v>
      </c>
      <c r="L12" s="7" t="s">
        <v>21</v>
      </c>
      <c r="Q12" s="146">
        <v>4</v>
      </c>
      <c r="R12" s="147" t="s">
        <v>56</v>
      </c>
      <c r="S12" s="147"/>
      <c r="T12" s="147"/>
      <c r="U12" s="147"/>
      <c r="V12"/>
      <c r="Y12"/>
    </row>
    <row r="13" spans="1:984" ht="18" customHeight="1" x14ac:dyDescent="0.2">
      <c r="A13" s="123"/>
      <c r="B13" s="123"/>
      <c r="C13" s="25">
        <v>2</v>
      </c>
      <c r="D13" s="26"/>
      <c r="F13" s="20"/>
      <c r="G13" s="46" t="s">
        <v>23</v>
      </c>
      <c r="H13" s="57" t="s">
        <v>18</v>
      </c>
      <c r="I13" s="58"/>
      <c r="J13" s="58"/>
      <c r="K13" s="20"/>
      <c r="L13" s="34" t="s">
        <v>24</v>
      </c>
      <c r="M13" s="122" t="s">
        <v>18</v>
      </c>
      <c r="N13" s="122"/>
      <c r="O13" s="122"/>
      <c r="Q13" s="146"/>
      <c r="R13" s="147"/>
      <c r="S13" s="147"/>
      <c r="T13" s="147"/>
      <c r="U13" s="147"/>
      <c r="V13"/>
      <c r="W13"/>
      <c r="X13"/>
      <c r="Y13"/>
    </row>
    <row r="14" spans="1:984" ht="18" customHeight="1" x14ac:dyDescent="0.2">
      <c r="A14" s="123"/>
      <c r="B14" s="123"/>
      <c r="C14" s="25">
        <v>0</v>
      </c>
      <c r="D14" s="26"/>
      <c r="F14" s="20"/>
      <c r="G14" s="46" t="s">
        <v>24</v>
      </c>
      <c r="H14" s="122"/>
      <c r="I14" s="122"/>
      <c r="J14" s="122"/>
      <c r="K14" s="20"/>
      <c r="L14" s="34" t="s">
        <v>25</v>
      </c>
      <c r="M14" s="122" t="s">
        <v>18</v>
      </c>
      <c r="N14" s="122"/>
      <c r="O14" s="122"/>
      <c r="Q14" s="146">
        <v>5</v>
      </c>
      <c r="R14" s="147" t="s">
        <v>57</v>
      </c>
      <c r="S14" s="147"/>
      <c r="T14" s="147"/>
      <c r="U14" s="147"/>
      <c r="V14"/>
      <c r="W14"/>
      <c r="X14"/>
      <c r="Y14"/>
    </row>
    <row r="15" spans="1:984" ht="18" customHeight="1" x14ac:dyDescent="0.2">
      <c r="A15" s="123"/>
      <c r="B15" s="123"/>
      <c r="C15" s="25">
        <v>0</v>
      </c>
      <c r="D15" s="26"/>
      <c r="F15" s="20"/>
      <c r="G15" s="46" t="s">
        <v>25</v>
      </c>
      <c r="H15" s="122"/>
      <c r="I15" s="122"/>
      <c r="J15" s="122"/>
      <c r="K15" s="20"/>
      <c r="L15" s="34" t="s">
        <v>26</v>
      </c>
      <c r="M15" s="122" t="s">
        <v>18</v>
      </c>
      <c r="N15" s="122"/>
      <c r="O15" s="122"/>
      <c r="Q15" s="146"/>
      <c r="R15" s="147"/>
      <c r="S15" s="147"/>
      <c r="T15" s="147"/>
      <c r="U15" s="147"/>
      <c r="V15"/>
      <c r="W15"/>
      <c r="X15"/>
      <c r="Y15"/>
    </row>
    <row r="16" spans="1:984" ht="18" customHeight="1" x14ac:dyDescent="0.2">
      <c r="A16" s="123"/>
      <c r="B16" s="123"/>
      <c r="C16" s="25">
        <v>0.06</v>
      </c>
      <c r="D16" s="26"/>
      <c r="F16" s="20"/>
      <c r="G16" s="46" t="s">
        <v>26</v>
      </c>
      <c r="H16" s="122"/>
      <c r="I16" s="122"/>
      <c r="J16" s="122"/>
      <c r="K16" s="20"/>
      <c r="L16" s="34" t="s">
        <v>27</v>
      </c>
      <c r="M16" s="122" t="s">
        <v>18</v>
      </c>
      <c r="N16" s="122"/>
      <c r="O16" s="122"/>
      <c r="Q16" s="146"/>
      <c r="R16" s="147"/>
      <c r="S16" s="147"/>
      <c r="T16" s="147"/>
      <c r="U16" s="147"/>
      <c r="V16"/>
      <c r="W16"/>
      <c r="X16"/>
      <c r="Y16"/>
    </row>
    <row r="17" spans="1:26" ht="18" customHeight="1" x14ac:dyDescent="0.2">
      <c r="A17" s="124"/>
      <c r="B17" s="125"/>
      <c r="C17" s="25">
        <v>0.19</v>
      </c>
      <c r="D17" s="26"/>
      <c r="F17" s="20"/>
      <c r="G17" s="46" t="s">
        <v>27</v>
      </c>
      <c r="H17" s="122" t="s">
        <v>18</v>
      </c>
      <c r="I17" s="122"/>
      <c r="J17" s="122"/>
      <c r="K17" s="20"/>
      <c r="L17" s="34" t="s">
        <v>29</v>
      </c>
      <c r="M17" s="122" t="s">
        <v>18</v>
      </c>
      <c r="N17" s="122"/>
      <c r="O17" s="122"/>
      <c r="Q17" s="144">
        <v>6</v>
      </c>
      <c r="R17" s="147" t="s">
        <v>58</v>
      </c>
      <c r="S17" s="147"/>
      <c r="T17" s="147"/>
      <c r="U17" s="147"/>
      <c r="V17"/>
      <c r="W17"/>
      <c r="X17"/>
      <c r="Y17"/>
    </row>
    <row r="18" spans="1:26" ht="18" customHeight="1" x14ac:dyDescent="0.2">
      <c r="A18" s="124"/>
      <c r="B18" s="125"/>
      <c r="F18" s="20"/>
      <c r="G18" s="46" t="s">
        <v>28</v>
      </c>
      <c r="H18" s="122" t="s">
        <v>18</v>
      </c>
      <c r="I18" s="122"/>
      <c r="J18" s="122"/>
      <c r="K18" s="20"/>
      <c r="Q18" s="144"/>
      <c r="R18" s="147"/>
      <c r="S18" s="147"/>
      <c r="T18" s="147"/>
      <c r="U18" s="147"/>
      <c r="V18"/>
      <c r="W18"/>
      <c r="X18"/>
      <c r="Y18"/>
    </row>
    <row r="19" spans="1:26" ht="18" customHeight="1" x14ac:dyDescent="0.2">
      <c r="A19" s="124"/>
      <c r="B19" s="124"/>
      <c r="F19" s="20"/>
      <c r="G19" s="46" t="s">
        <v>30</v>
      </c>
      <c r="H19" s="122" t="s">
        <v>18</v>
      </c>
      <c r="I19" s="122"/>
      <c r="J19" s="122"/>
      <c r="K19" s="20"/>
      <c r="L19" s="20"/>
      <c r="M19" s="47"/>
      <c r="N19" s="47"/>
      <c r="O19" s="47"/>
      <c r="Q19" s="144"/>
      <c r="R19" s="147"/>
      <c r="S19" s="147"/>
      <c r="T19" s="147"/>
      <c r="U19" s="147"/>
      <c r="V19"/>
      <c r="W19"/>
      <c r="X19"/>
      <c r="Y19"/>
    </row>
    <row r="20" spans="1:26" ht="6.75" customHeight="1" x14ac:dyDescent="0.2">
      <c r="A20" s="126"/>
      <c r="B20" s="126"/>
      <c r="Q20" s="144"/>
      <c r="R20" s="147"/>
      <c r="S20" s="147"/>
      <c r="T20" s="147"/>
      <c r="U20" s="147"/>
      <c r="V20"/>
      <c r="W20"/>
      <c r="X20"/>
      <c r="Y20"/>
    </row>
    <row r="21" spans="1:26" s="3" customFormat="1" ht="20.100000000000001" customHeight="1" x14ac:dyDescent="0.2">
      <c r="A21" s="126"/>
      <c r="B21" s="126"/>
      <c r="C21" s="21"/>
      <c r="D21" s="21"/>
      <c r="E21" s="39"/>
      <c r="F21" s="109" t="s">
        <v>31</v>
      </c>
      <c r="G21" s="110"/>
      <c r="H21" s="109" t="s">
        <v>32</v>
      </c>
      <c r="I21" s="110"/>
      <c r="J21" s="88" t="s">
        <v>33</v>
      </c>
      <c r="K21" s="109" t="s">
        <v>34</v>
      </c>
      <c r="L21" s="110"/>
      <c r="M21" s="89" t="s">
        <v>5</v>
      </c>
      <c r="N21" s="109" t="s">
        <v>4</v>
      </c>
      <c r="O21" s="110"/>
      <c r="P21" s="13"/>
      <c r="Q21" s="73"/>
      <c r="R21" s="73"/>
      <c r="S21" s="73"/>
      <c r="T21" s="73"/>
      <c r="U21" s="73"/>
      <c r="V21" s="73"/>
      <c r="W21" s="73"/>
      <c r="X21" s="73"/>
      <c r="Y21" s="73"/>
    </row>
    <row r="22" spans="1:26" s="3" customFormat="1" ht="20.100000000000001" customHeight="1" x14ac:dyDescent="0.2">
      <c r="A22" s="67"/>
      <c r="B22" s="67"/>
      <c r="C22" s="21"/>
      <c r="D22" s="21"/>
      <c r="E22" s="39"/>
      <c r="F22" s="129"/>
      <c r="G22" s="130"/>
      <c r="H22" s="129"/>
      <c r="I22" s="130"/>
      <c r="J22" s="48"/>
      <c r="K22" s="131"/>
      <c r="L22" s="132"/>
      <c r="M22" s="49"/>
      <c r="N22" s="131"/>
      <c r="O22" s="132"/>
      <c r="P22" s="14"/>
      <c r="Q22" s="157" t="s">
        <v>20</v>
      </c>
      <c r="R22" s="157"/>
      <c r="S22" s="157"/>
      <c r="T22" s="157"/>
      <c r="U22" s="157"/>
      <c r="V22" s="73"/>
      <c r="W22" s="73"/>
      <c r="X22" s="73"/>
      <c r="Y22" s="73"/>
    </row>
    <row r="23" spans="1:26" ht="9" customHeight="1" x14ac:dyDescent="0.2">
      <c r="Q23" s="157"/>
      <c r="R23" s="157"/>
      <c r="S23" s="157"/>
      <c r="T23" s="157"/>
      <c r="U23" s="157"/>
    </row>
    <row r="24" spans="1:26" s="3" customFormat="1" ht="20.100000000000001" customHeight="1" x14ac:dyDescent="0.2">
      <c r="A24" s="68" t="s">
        <v>46</v>
      </c>
      <c r="B24" s="69" t="s">
        <v>15</v>
      </c>
      <c r="C24" s="21" t="s">
        <v>8</v>
      </c>
      <c r="D24" s="21" t="s">
        <v>16</v>
      </c>
      <c r="E24" s="39"/>
      <c r="F24" s="109" t="s">
        <v>6</v>
      </c>
      <c r="G24" s="110"/>
      <c r="H24" s="109" t="s">
        <v>7</v>
      </c>
      <c r="I24" s="158"/>
      <c r="J24" s="158"/>
      <c r="K24" s="110"/>
      <c r="L24" s="90" t="s">
        <v>48</v>
      </c>
      <c r="M24" s="90" t="s">
        <v>1</v>
      </c>
      <c r="N24" s="90" t="s">
        <v>2</v>
      </c>
      <c r="O24" s="90" t="s">
        <v>0</v>
      </c>
      <c r="P24" s="13"/>
      <c r="Q24" s="74" t="s">
        <v>40</v>
      </c>
      <c r="R24" s="74" t="s">
        <v>19</v>
      </c>
      <c r="S24" s="74" t="s">
        <v>35</v>
      </c>
      <c r="T24" s="73"/>
      <c r="U24" s="73"/>
      <c r="V24" s="73"/>
      <c r="W24" s="73"/>
      <c r="X24" s="73"/>
      <c r="Y24" s="73"/>
    </row>
    <row r="25" spans="1:26" s="3" customFormat="1" ht="18" customHeight="1" x14ac:dyDescent="0.2">
      <c r="A25" s="68">
        <v>1</v>
      </c>
      <c r="B25" s="70"/>
      <c r="C25" s="22">
        <v>0</v>
      </c>
      <c r="D25" s="22">
        <v>0</v>
      </c>
      <c r="E25" s="39"/>
      <c r="F25" s="50"/>
      <c r="G25" s="51"/>
      <c r="H25" s="111"/>
      <c r="I25" s="112"/>
      <c r="J25" s="112"/>
      <c r="K25" s="113"/>
      <c r="L25" s="63">
        <f>IF(oknTaxCategory_1="",0,VLOOKUP(oknTaxCategory_1,oknVatTable,2,FALSE))</f>
        <v>0</v>
      </c>
      <c r="M25" s="52">
        <v>0</v>
      </c>
      <c r="N25" s="59">
        <v>0</v>
      </c>
      <c r="O25" s="61">
        <f>ROUND(oknQuantity_1*oknPrice_1,2)</f>
        <v>0</v>
      </c>
      <c r="P25" s="15"/>
      <c r="Q25" s="79"/>
      <c r="R25" s="77"/>
      <c r="S25" s="81">
        <f>IF(oknVATID="",ROUND(oknLineTotal_1*oknAppliedTaxRate_1*oknTaxable_1,2),0)</f>
        <v>0</v>
      </c>
      <c r="T25" s="73"/>
      <c r="U25" s="73"/>
      <c r="V25" s="73"/>
      <c r="W25" s="73"/>
      <c r="X25" s="73"/>
      <c r="Y25" s="73"/>
      <c r="Z25"/>
    </row>
    <row r="26" spans="1:26" s="3" customFormat="1" ht="18" customHeight="1" x14ac:dyDescent="0.2">
      <c r="A26" s="68">
        <v>2</v>
      </c>
      <c r="B26" s="70"/>
      <c r="C26" s="22">
        <v>0</v>
      </c>
      <c r="D26" s="22">
        <v>0</v>
      </c>
      <c r="E26" s="39"/>
      <c r="F26" s="97"/>
      <c r="G26" s="103"/>
      <c r="H26" s="117"/>
      <c r="I26" s="118"/>
      <c r="J26" s="118"/>
      <c r="K26" s="119"/>
      <c r="L26" s="99">
        <f>IF(oknTaxCategory_2="",0,VLOOKUP(oknTaxCategory_2,oknVatTable,2,FALSE))</f>
        <v>0</v>
      </c>
      <c r="M26" s="100">
        <v>0</v>
      </c>
      <c r="N26" s="101">
        <v>0</v>
      </c>
      <c r="O26" s="102">
        <f>ROUND(oknQuantity_2*oknPrice_2,2)</f>
        <v>0</v>
      </c>
      <c r="P26" s="16"/>
      <c r="Q26" s="79"/>
      <c r="R26" s="77"/>
      <c r="S26" s="81">
        <f>IF(oknVATID="",ROUND(oknLineTotal_2*oknAppliedTaxRate_2*oknTaxable_2,2),0)</f>
        <v>0</v>
      </c>
      <c r="T26" s="73"/>
      <c r="U26" s="73"/>
      <c r="V26" s="73"/>
      <c r="W26" s="73"/>
      <c r="X26" s="73"/>
      <c r="Y26" s="73"/>
    </row>
    <row r="27" spans="1:26" s="3" customFormat="1" ht="18" customHeight="1" x14ac:dyDescent="0.2">
      <c r="A27" s="68">
        <v>3</v>
      </c>
      <c r="B27" s="70"/>
      <c r="C27" s="22">
        <v>0</v>
      </c>
      <c r="D27" s="22">
        <v>0</v>
      </c>
      <c r="E27" s="39"/>
      <c r="F27" s="53"/>
      <c r="G27" s="54"/>
      <c r="H27" s="111"/>
      <c r="I27" s="112"/>
      <c r="J27" s="112"/>
      <c r="K27" s="113"/>
      <c r="L27" s="64">
        <f>IF(oknTaxCategory_3="",0,VLOOKUP(oknTaxCategory_3,oknVatTable,2,FALSE))</f>
        <v>0</v>
      </c>
      <c r="M27" s="55">
        <v>0</v>
      </c>
      <c r="N27" s="60">
        <v>0</v>
      </c>
      <c r="O27" s="62">
        <f>ROUND(oknQuantity_3*oknPrice_3,2)</f>
        <v>0</v>
      </c>
      <c r="P27" s="16"/>
      <c r="Q27" s="79"/>
      <c r="R27" s="77"/>
      <c r="S27" s="81">
        <f>IF(oknVATID="",ROUND(oknLineTotal_3*oknAppliedTaxRate_3*oknTaxable_3,2),0)</f>
        <v>0</v>
      </c>
      <c r="T27" s="73"/>
      <c r="U27" s="73"/>
      <c r="V27" s="73"/>
      <c r="W27" s="73"/>
      <c r="X27" s="73"/>
      <c r="Y27" s="73"/>
    </row>
    <row r="28" spans="1:26" s="3" customFormat="1" ht="18" customHeight="1" x14ac:dyDescent="0.2">
      <c r="A28" s="68">
        <v>4</v>
      </c>
      <c r="B28" s="70"/>
      <c r="C28" s="22">
        <v>0</v>
      </c>
      <c r="D28" s="22">
        <v>0</v>
      </c>
      <c r="E28" s="39"/>
      <c r="F28" s="97"/>
      <c r="G28" s="103"/>
      <c r="H28" s="117"/>
      <c r="I28" s="118"/>
      <c r="J28" s="118"/>
      <c r="K28" s="119"/>
      <c r="L28" s="99">
        <f>IF(oknTaxCategory_4="",0,VLOOKUP(oknTaxCategory_4,oknVatTable,2,FALSE))</f>
        <v>0</v>
      </c>
      <c r="M28" s="100">
        <v>0</v>
      </c>
      <c r="N28" s="101">
        <v>0</v>
      </c>
      <c r="O28" s="102">
        <f>ROUND(oknQuantity_4*oknPrice_4,2)</f>
        <v>0</v>
      </c>
      <c r="P28" s="16"/>
      <c r="Q28" s="79"/>
      <c r="R28" s="77"/>
      <c r="S28" s="81">
        <f>IF(oknVATID="",ROUND(oknLineTotal_4*oknAppliedTaxRate_4*oknTaxable_4,2),0)</f>
        <v>0</v>
      </c>
      <c r="T28" s="73"/>
      <c r="U28" s="73"/>
      <c r="V28" s="73"/>
      <c r="W28" s="73"/>
      <c r="X28" s="73"/>
      <c r="Y28" s="73"/>
    </row>
    <row r="29" spans="1:26" s="3" customFormat="1" ht="18" customHeight="1" x14ac:dyDescent="0.2">
      <c r="A29" s="68">
        <v>5</v>
      </c>
      <c r="B29" s="70"/>
      <c r="C29" s="22">
        <v>0</v>
      </c>
      <c r="D29" s="22">
        <v>0</v>
      </c>
      <c r="E29" s="39"/>
      <c r="F29" s="53"/>
      <c r="G29" s="54"/>
      <c r="H29" s="111"/>
      <c r="I29" s="112"/>
      <c r="J29" s="112"/>
      <c r="K29" s="113"/>
      <c r="L29" s="64">
        <f>IF(oknTaxCategory_5="",0,VLOOKUP(oknTaxCategory_5,oknVatTable,2,FALSE))</f>
        <v>0</v>
      </c>
      <c r="M29" s="55">
        <v>0</v>
      </c>
      <c r="N29" s="60">
        <v>0</v>
      </c>
      <c r="O29" s="62">
        <f>ROUND(oknQuantity_5*oknPrice_5,2)</f>
        <v>0</v>
      </c>
      <c r="P29" s="16"/>
      <c r="Q29" s="79"/>
      <c r="R29" s="77"/>
      <c r="S29" s="81">
        <f>IF(oknVATID="",ROUND(oknLineTotal_5*oknAppliedTaxRate_5*oknTaxable_5,2),0)</f>
        <v>0</v>
      </c>
      <c r="T29" s="73"/>
      <c r="U29" s="73"/>
      <c r="V29" s="73"/>
      <c r="W29" s="73"/>
      <c r="X29" s="73"/>
      <c r="Y29" s="73"/>
    </row>
    <row r="30" spans="1:26" s="3" customFormat="1" ht="18" customHeight="1" x14ac:dyDescent="0.2">
      <c r="A30" s="68">
        <v>6</v>
      </c>
      <c r="B30" s="70"/>
      <c r="C30" s="22">
        <v>0</v>
      </c>
      <c r="D30" s="22">
        <v>0</v>
      </c>
      <c r="E30" s="39"/>
      <c r="F30" s="97"/>
      <c r="G30" s="103"/>
      <c r="H30" s="117"/>
      <c r="I30" s="118"/>
      <c r="J30" s="118"/>
      <c r="K30" s="119"/>
      <c r="L30" s="99">
        <f>IF(oknTaxCategory_6="",0,VLOOKUP(oknTaxCategory_6,oknVatTable,2,FALSE))</f>
        <v>0</v>
      </c>
      <c r="M30" s="100">
        <v>0</v>
      </c>
      <c r="N30" s="101">
        <v>0</v>
      </c>
      <c r="O30" s="102">
        <f>ROUND(oknQuantity_6*oknPrice_6,2)</f>
        <v>0</v>
      </c>
      <c r="P30" s="16"/>
      <c r="Q30" s="79"/>
      <c r="R30" s="77"/>
      <c r="S30" s="81">
        <f>IF(oknVATID="",ROUND(oknLineTotal_6*oknAppliedTaxRate_6*oknTaxable_6,2),0)</f>
        <v>0</v>
      </c>
      <c r="T30" s="73"/>
      <c r="U30" s="73"/>
      <c r="V30" s="73"/>
      <c r="W30" s="73"/>
      <c r="X30" s="73"/>
      <c r="Y30" s="73"/>
    </row>
    <row r="31" spans="1:26" s="3" customFormat="1" ht="18" customHeight="1" x14ac:dyDescent="0.2">
      <c r="A31" s="68">
        <v>7</v>
      </c>
      <c r="B31" s="70"/>
      <c r="C31" s="22">
        <v>0</v>
      </c>
      <c r="D31" s="22">
        <v>0</v>
      </c>
      <c r="E31" s="39"/>
      <c r="F31" s="53"/>
      <c r="G31" s="54"/>
      <c r="H31" s="111"/>
      <c r="I31" s="112"/>
      <c r="J31" s="112"/>
      <c r="K31" s="113"/>
      <c r="L31" s="64">
        <f>IF(oknTaxCategory_7="",0,VLOOKUP(oknTaxCategory_7,oknVatTable,2,FALSE))</f>
        <v>0</v>
      </c>
      <c r="M31" s="55">
        <v>0</v>
      </c>
      <c r="N31" s="60">
        <v>0</v>
      </c>
      <c r="O31" s="62">
        <f>ROUND(oknQuantity_7*oknPrice_7,2)</f>
        <v>0</v>
      </c>
      <c r="P31" s="16"/>
      <c r="Q31" s="79"/>
      <c r="R31" s="77"/>
      <c r="S31" s="81">
        <f>IF(oknVATID="",ROUND(oknLineTotal_7*oknAppliedTaxRate_7*oknTaxable_7,2),0)</f>
        <v>0</v>
      </c>
      <c r="T31" s="73"/>
      <c r="U31" s="73"/>
      <c r="V31" s="73"/>
      <c r="W31" s="73"/>
      <c r="X31" s="73"/>
      <c r="Y31" s="73"/>
    </row>
    <row r="32" spans="1:26" s="3" customFormat="1" ht="18" customHeight="1" x14ac:dyDescent="0.2">
      <c r="A32" s="68">
        <v>8</v>
      </c>
      <c r="B32" s="70"/>
      <c r="C32" s="22">
        <v>0</v>
      </c>
      <c r="D32" s="22">
        <v>0</v>
      </c>
      <c r="E32" s="39"/>
      <c r="F32" s="97"/>
      <c r="G32" s="103"/>
      <c r="H32" s="117"/>
      <c r="I32" s="118"/>
      <c r="J32" s="118"/>
      <c r="K32" s="119"/>
      <c r="L32" s="99">
        <f>IF(oknTaxCategory_8="",0,VLOOKUP(oknTaxCategory_8,oknVatTable,2,FALSE))</f>
        <v>0</v>
      </c>
      <c r="M32" s="100">
        <v>0</v>
      </c>
      <c r="N32" s="101">
        <v>0</v>
      </c>
      <c r="O32" s="102">
        <f>ROUND(oknQuantity_8*oknPrice_8,2)</f>
        <v>0</v>
      </c>
      <c r="P32" s="16"/>
      <c r="Q32" s="79"/>
      <c r="R32" s="77"/>
      <c r="S32" s="81">
        <f>IF(oknVATID="",ROUND(oknLineTotal_8*oknAppliedTaxRate_8*oknTaxable_8,2),0)</f>
        <v>0</v>
      </c>
      <c r="T32" s="73"/>
      <c r="U32" s="73"/>
      <c r="V32" s="73"/>
      <c r="W32" s="73"/>
      <c r="X32" s="73"/>
      <c r="Y32" s="73"/>
    </row>
    <row r="33" spans="1:25" s="3" customFormat="1" ht="18" customHeight="1" x14ac:dyDescent="0.2">
      <c r="A33" s="68">
        <v>9</v>
      </c>
      <c r="B33" s="70"/>
      <c r="C33" s="22">
        <v>0</v>
      </c>
      <c r="D33" s="22">
        <v>0</v>
      </c>
      <c r="E33" s="39"/>
      <c r="F33" s="53"/>
      <c r="G33" s="56"/>
      <c r="H33" s="111"/>
      <c r="I33" s="112"/>
      <c r="J33" s="112"/>
      <c r="K33" s="113"/>
      <c r="L33" s="64">
        <f>IF(oknTaxCategory_9="",0,VLOOKUP(oknTaxCategory_9,oknVatTable,2,FALSE))</f>
        <v>0</v>
      </c>
      <c r="M33" s="55">
        <v>0</v>
      </c>
      <c r="N33" s="60">
        <v>0</v>
      </c>
      <c r="O33" s="62">
        <f>ROUND(oknQuantity_9*oknPrice_9,2)</f>
        <v>0</v>
      </c>
      <c r="P33" s="16"/>
      <c r="Q33" s="79"/>
      <c r="R33" s="77"/>
      <c r="S33" s="81">
        <f>IF(oknVATID="",ROUND(oknLineTotal_9*oknAppliedTaxRate_9*oknTaxable_9,2),0)</f>
        <v>0</v>
      </c>
      <c r="T33" s="73"/>
      <c r="U33" s="73"/>
      <c r="V33" s="73"/>
      <c r="W33" s="73"/>
      <c r="X33" s="73"/>
      <c r="Y33" s="73"/>
    </row>
    <row r="34" spans="1:25" s="3" customFormat="1" ht="18" customHeight="1" x14ac:dyDescent="0.2">
      <c r="A34" s="68">
        <v>10</v>
      </c>
      <c r="B34" s="70"/>
      <c r="C34" s="22">
        <v>0</v>
      </c>
      <c r="D34" s="22">
        <v>0</v>
      </c>
      <c r="E34" s="39"/>
      <c r="F34" s="97"/>
      <c r="G34" s="98"/>
      <c r="H34" s="117"/>
      <c r="I34" s="118"/>
      <c r="J34" s="118"/>
      <c r="K34" s="119"/>
      <c r="L34" s="99">
        <f>IF(oknTaxCategory_10="",0,VLOOKUP(oknTaxCategory_10,oknVatTable,2,FALSE))</f>
        <v>0</v>
      </c>
      <c r="M34" s="100">
        <v>0</v>
      </c>
      <c r="N34" s="101">
        <v>0</v>
      </c>
      <c r="O34" s="102">
        <f>ROUND(oknQuantity_10*oknPrice_10,2)</f>
        <v>0</v>
      </c>
      <c r="P34" s="16"/>
      <c r="Q34" s="79"/>
      <c r="R34" s="77"/>
      <c r="S34" s="81">
        <f>IF(oknVATID="",ROUND(oknLineTotal_10*oknAppliedTaxRate_10*oknTaxable_10,2),0)</f>
        <v>0</v>
      </c>
      <c r="T34" s="73"/>
      <c r="U34" s="73"/>
      <c r="V34" s="73"/>
      <c r="W34" s="73"/>
      <c r="X34" s="73"/>
      <c r="Y34" s="73"/>
    </row>
    <row r="35" spans="1:25" s="3" customFormat="1" ht="18" customHeight="1" x14ac:dyDescent="0.2">
      <c r="A35" s="68">
        <v>11</v>
      </c>
      <c r="B35" s="70"/>
      <c r="C35" s="22">
        <v>0</v>
      </c>
      <c r="D35" s="22">
        <v>0</v>
      </c>
      <c r="E35" s="39"/>
      <c r="F35" s="53"/>
      <c r="G35" s="56"/>
      <c r="H35" s="111"/>
      <c r="I35" s="112"/>
      <c r="J35" s="112"/>
      <c r="K35" s="113"/>
      <c r="L35" s="64">
        <f>IF(oknTaxCategory_11="",0,VLOOKUP(oknTaxCategory_11,oknVatTable,2,FALSE))</f>
        <v>0</v>
      </c>
      <c r="M35" s="55">
        <v>0</v>
      </c>
      <c r="N35" s="60">
        <v>0</v>
      </c>
      <c r="O35" s="62">
        <f>ROUND(oknQuantity_11*oknPrice_11,2)</f>
        <v>0</v>
      </c>
      <c r="P35" s="16"/>
      <c r="Q35" s="79"/>
      <c r="R35" s="77"/>
      <c r="S35" s="81">
        <f>IF(oknVATID="",ROUND(oknLineTotal_11*oknAppliedTaxRate_11*oknTaxable_11,2),0)</f>
        <v>0</v>
      </c>
      <c r="T35" s="73"/>
      <c r="U35" s="73"/>
      <c r="V35" s="73"/>
      <c r="W35" s="73"/>
      <c r="X35" s="73"/>
      <c r="Y35" s="73"/>
    </row>
    <row r="36" spans="1:25" s="3" customFormat="1" ht="18" customHeight="1" x14ac:dyDescent="0.2">
      <c r="A36" s="68">
        <v>12</v>
      </c>
      <c r="B36" s="70"/>
      <c r="C36" s="22">
        <v>0</v>
      </c>
      <c r="D36" s="22">
        <v>0</v>
      </c>
      <c r="E36" s="39"/>
      <c r="F36" s="91"/>
      <c r="G36" s="92"/>
      <c r="H36" s="114"/>
      <c r="I36" s="115"/>
      <c r="J36" s="115"/>
      <c r="K36" s="116"/>
      <c r="L36" s="93">
        <f>IF(oknTaxCategory_12="",0,VLOOKUP(oknTaxCategory_12,oknVatTable,2,FALSE))</f>
        <v>0</v>
      </c>
      <c r="M36" s="94">
        <v>0</v>
      </c>
      <c r="N36" s="95">
        <v>0</v>
      </c>
      <c r="O36" s="96">
        <f>ROUND(oknQuantity_12*oknPrice_12,2)</f>
        <v>0</v>
      </c>
      <c r="P36" s="16"/>
      <c r="Q36" s="79"/>
      <c r="R36" s="77"/>
      <c r="S36" s="81">
        <f>IF(oknVATID="",ROUND(oknLineTotal_12*oknAppliedTaxRate_12*oknTaxable_12,2),0)</f>
        <v>0</v>
      </c>
      <c r="T36" s="73"/>
      <c r="U36" s="73"/>
      <c r="V36" s="73"/>
      <c r="W36" s="73"/>
      <c r="X36" s="73"/>
      <c r="Y36" s="73"/>
    </row>
    <row r="37" spans="1:25" s="3" customFormat="1" ht="18" customHeight="1" x14ac:dyDescent="0.2">
      <c r="A37" s="70"/>
      <c r="B37" s="70"/>
      <c r="C37" s="21"/>
      <c r="D37" s="28">
        <f t="array" ref="D37">SUM(oknTaxable_1:oknTaxable_12*oknLineTotal_1:oknLineTotal_12)</f>
        <v>0</v>
      </c>
      <c r="E37" s="39"/>
      <c r="F37" s="40"/>
      <c r="G37" s="40"/>
      <c r="H37" s="40"/>
      <c r="I37" s="40"/>
      <c r="J37" s="40"/>
      <c r="K37" s="40"/>
      <c r="N37" s="4" t="s">
        <v>3</v>
      </c>
      <c r="O37" s="29">
        <f>SUM(oknLineTotal_1:oknLineTotal_12)</f>
        <v>0</v>
      </c>
      <c r="P37" s="15"/>
      <c r="Q37" s="80"/>
      <c r="R37" s="78"/>
      <c r="S37" s="81"/>
      <c r="T37" s="73"/>
      <c r="U37" s="73"/>
      <c r="V37" s="73"/>
      <c r="W37" s="73"/>
      <c r="X37" s="73"/>
      <c r="Y37" s="73"/>
    </row>
    <row r="38" spans="1:25" s="3" customFormat="1" ht="18" customHeight="1" x14ac:dyDescent="0.2">
      <c r="A38" s="70"/>
      <c r="B38" s="70"/>
      <c r="C38" s="21"/>
      <c r="D38" s="21"/>
      <c r="E38" s="39"/>
      <c r="F38" s="39"/>
      <c r="G38" s="41"/>
      <c r="H38" s="40"/>
      <c r="I38" s="40"/>
      <c r="N38" s="4" t="str">
        <f>CONCATENATE("VAT (",oknTax1Rate*100,"%)")</f>
        <v>VAT (6%)</v>
      </c>
      <c r="O38" s="29">
        <f>SUMIF(oknTaxCategory_1:oknTaxCategory_12,"=VAT1",oknLineTax_1:oknLineTax_12)</f>
        <v>0</v>
      </c>
      <c r="P38" s="15"/>
      <c r="Q38" s="75" t="s">
        <v>44</v>
      </c>
      <c r="R38" s="82">
        <v>0.06</v>
      </c>
      <c r="S38" s="76" t="s">
        <v>38</v>
      </c>
      <c r="T38" s="73"/>
      <c r="U38" s="73"/>
      <c r="V38" s="73"/>
      <c r="W38" s="73"/>
      <c r="X38" s="73"/>
      <c r="Y38" s="73"/>
    </row>
    <row r="39" spans="1:25" s="3" customFormat="1" ht="18" customHeight="1" x14ac:dyDescent="0.2">
      <c r="A39" s="70"/>
      <c r="B39" s="70"/>
      <c r="C39" s="21"/>
      <c r="D39" s="21"/>
      <c r="E39" s="39"/>
      <c r="F39" s="42"/>
      <c r="G39" s="41"/>
      <c r="H39" s="41"/>
      <c r="I39" s="41"/>
      <c r="J39" s="45"/>
      <c r="K39" s="45"/>
      <c r="N39" s="4" t="str">
        <f>CONCATENATE("VAT (",oknTax2Rate*100,"%)")</f>
        <v>VAT (19%)</v>
      </c>
      <c r="O39" s="29">
        <f>SUMIF(oknTaxCategory_1:oknTaxCategory_12,"=VAT2",oknLineTax_1:oknLineTax_12)</f>
        <v>0</v>
      </c>
      <c r="P39" s="17"/>
      <c r="Q39" s="75" t="s">
        <v>45</v>
      </c>
      <c r="R39" s="82">
        <v>0.19</v>
      </c>
      <c r="S39" s="76" t="s">
        <v>39</v>
      </c>
      <c r="T39" s="73"/>
      <c r="U39" s="73"/>
      <c r="V39" s="73"/>
      <c r="W39" s="73"/>
      <c r="X39" s="73"/>
      <c r="Y39" s="73"/>
    </row>
    <row r="40" spans="1:25" s="3" customFormat="1" ht="18" customHeight="1" x14ac:dyDescent="0.2">
      <c r="A40" s="70"/>
      <c r="B40" s="70"/>
      <c r="C40" s="21"/>
      <c r="D40" s="21"/>
      <c r="E40" s="39"/>
      <c r="F40" s="43" t="s">
        <v>17</v>
      </c>
      <c r="G40" s="41"/>
      <c r="H40" s="41"/>
      <c r="I40" s="41"/>
      <c r="J40" s="41"/>
      <c r="K40" s="40"/>
      <c r="N40" s="4" t="s">
        <v>36</v>
      </c>
      <c r="O40" s="30">
        <v>0</v>
      </c>
      <c r="P40" s="18"/>
      <c r="Q40" s="73"/>
      <c r="R40" s="73"/>
      <c r="S40" s="73"/>
      <c r="T40" s="73"/>
      <c r="U40" s="73"/>
      <c r="V40" s="73"/>
      <c r="W40" s="73"/>
      <c r="X40" s="73"/>
      <c r="Y40" s="73"/>
    </row>
    <row r="41" spans="1:25" s="3" customFormat="1" ht="18" customHeight="1" x14ac:dyDescent="0.2">
      <c r="A41" s="70"/>
      <c r="B41" s="70"/>
      <c r="C41" s="21"/>
      <c r="D41" s="21"/>
      <c r="E41" s="39"/>
      <c r="F41" s="148"/>
      <c r="G41" s="149"/>
      <c r="H41" s="149"/>
      <c r="I41" s="149"/>
      <c r="J41" s="149"/>
      <c r="K41" s="150"/>
      <c r="N41" s="4" t="s">
        <v>37</v>
      </c>
      <c r="O41" s="31">
        <f>ROUND(oknSubTotal + oknShippingCost + oknTax1+oknTax2,2)</f>
        <v>0</v>
      </c>
      <c r="P41" s="15"/>
      <c r="Q41"/>
      <c r="R41"/>
      <c r="S41"/>
      <c r="T41" s="73"/>
      <c r="U41" s="73"/>
      <c r="V41" s="73"/>
      <c r="W41" s="73"/>
      <c r="X41" s="73"/>
      <c r="Y41" s="73"/>
    </row>
    <row r="42" spans="1:25" ht="18" customHeight="1" x14ac:dyDescent="0.2">
      <c r="F42" s="151"/>
      <c r="G42" s="152"/>
      <c r="H42" s="152"/>
      <c r="I42" s="152"/>
      <c r="J42" s="152"/>
      <c r="K42" s="153"/>
      <c r="N42" s="4" t="s">
        <v>10</v>
      </c>
      <c r="O42" s="32">
        <v>0</v>
      </c>
      <c r="Q42"/>
      <c r="R42"/>
      <c r="S42"/>
    </row>
    <row r="43" spans="1:25" ht="18" customHeight="1" x14ac:dyDescent="0.2">
      <c r="F43" s="154"/>
      <c r="G43" s="155"/>
      <c r="H43" s="155"/>
      <c r="I43" s="155"/>
      <c r="J43" s="155"/>
      <c r="K43" s="156"/>
      <c r="N43" s="4" t="s">
        <v>9</v>
      </c>
      <c r="O43" s="33">
        <f>ROUND(oknTotal-oknPayments,2)</f>
        <v>0</v>
      </c>
      <c r="Q43"/>
      <c r="R43"/>
      <c r="S43"/>
    </row>
    <row r="44" spans="1:25" ht="5.25" customHeight="1" x14ac:dyDescent="0.2">
      <c r="Q44"/>
      <c r="R44"/>
      <c r="S44"/>
    </row>
    <row r="45" spans="1:25" ht="19.5" customHeight="1" x14ac:dyDescent="0.2">
      <c r="F45" s="141" t="s">
        <v>12</v>
      </c>
      <c r="G45" s="141"/>
      <c r="H45" s="141"/>
      <c r="I45" s="141"/>
      <c r="J45" s="141"/>
      <c r="K45" s="141"/>
      <c r="L45" s="141"/>
      <c r="M45" s="141"/>
      <c r="N45" s="141"/>
      <c r="O45" s="141"/>
      <c r="Q45"/>
      <c r="R45"/>
      <c r="S45"/>
    </row>
    <row r="46" spans="1:25" hidden="1" x14ac:dyDescent="0.2">
      <c r="F46" s="141"/>
      <c r="G46" s="141"/>
      <c r="H46" s="141"/>
      <c r="I46" s="141"/>
      <c r="J46" s="141"/>
      <c r="K46" s="141"/>
      <c r="L46" s="141"/>
      <c r="M46" s="141"/>
      <c r="N46" s="141"/>
      <c r="O46" s="141"/>
      <c r="Q46"/>
      <c r="R46"/>
      <c r="S46"/>
    </row>
    <row r="47" spans="1:25" x14ac:dyDescent="0.2">
      <c r="Q47"/>
      <c r="R47"/>
      <c r="S47"/>
    </row>
    <row r="48" spans="1:25" s="6" customFormat="1" x14ac:dyDescent="0.2">
      <c r="A48" s="71"/>
      <c r="B48" s="71"/>
      <c r="C48" s="27"/>
      <c r="D48" s="27"/>
      <c r="E48" s="36"/>
      <c r="F48" s="5"/>
      <c r="G48" s="5"/>
      <c r="H48" s="5"/>
      <c r="I48" s="5"/>
      <c r="J48" s="5"/>
      <c r="K48" s="5"/>
      <c r="P48" s="19"/>
      <c r="Q48"/>
      <c r="R48"/>
      <c r="S48"/>
      <c r="T48" s="19"/>
      <c r="U48" s="19"/>
      <c r="V48" s="19"/>
      <c r="W48" s="19"/>
      <c r="X48" s="19"/>
      <c r="Y48" s="19"/>
    </row>
    <row r="49" spans="17:19" x14ac:dyDescent="0.2">
      <c r="Q49"/>
      <c r="R49"/>
      <c r="S49"/>
    </row>
    <row r="910" spans="1:1" hidden="1" x14ac:dyDescent="0.2">
      <c r="A910" s="72" t="s">
        <v>50</v>
      </c>
    </row>
    <row r="912" spans="1:1" hidden="1" x14ac:dyDescent="0.2">
      <c r="A912" s="105" t="s">
        <v>66</v>
      </c>
    </row>
    <row r="935" spans="1:1" hidden="1" x14ac:dyDescent="0.2">
      <c r="A935" s="72" t="s">
        <v>50</v>
      </c>
    </row>
    <row r="940" spans="1:1" hidden="1" x14ac:dyDescent="0.2">
      <c r="A940" s="72" t="s">
        <v>50</v>
      </c>
    </row>
    <row r="953" spans="1:1" hidden="1" x14ac:dyDescent="0.2">
      <c r="A953" s="105" t="s">
        <v>59</v>
      </c>
    </row>
  </sheetData>
  <sheetProtection selectLockedCells="1"/>
  <mergeCells count="62">
    <mergeCell ref="Q22:U23"/>
    <mergeCell ref="H30:K30"/>
    <mergeCell ref="H14:J14"/>
    <mergeCell ref="M15:O15"/>
    <mergeCell ref="M16:O16"/>
    <mergeCell ref="M17:O17"/>
    <mergeCell ref="N21:O21"/>
    <mergeCell ref="N22:O22"/>
    <mergeCell ref="H24:K24"/>
    <mergeCell ref="F45:O46"/>
    <mergeCell ref="Q2:U3"/>
    <mergeCell ref="R4:U4"/>
    <mergeCell ref="Q5:Q6"/>
    <mergeCell ref="R5:U6"/>
    <mergeCell ref="Q7:Q11"/>
    <mergeCell ref="R7:U11"/>
    <mergeCell ref="Q12:Q13"/>
    <mergeCell ref="R12:U13"/>
    <mergeCell ref="Q14:Q16"/>
    <mergeCell ref="R14:U16"/>
    <mergeCell ref="Q17:Q20"/>
    <mergeCell ref="R17:U20"/>
    <mergeCell ref="F41:K43"/>
    <mergeCell ref="F24:G24"/>
    <mergeCell ref="H32:K32"/>
    <mergeCell ref="A19:B19"/>
    <mergeCell ref="H26:K26"/>
    <mergeCell ref="A20:B21"/>
    <mergeCell ref="Q1:S1"/>
    <mergeCell ref="H22:I22"/>
    <mergeCell ref="K21:L21"/>
    <mergeCell ref="K22:L22"/>
    <mergeCell ref="F9:G9"/>
    <mergeCell ref="M9:O9"/>
    <mergeCell ref="H9:J9"/>
    <mergeCell ref="K9:L9"/>
    <mergeCell ref="H19:J19"/>
    <mergeCell ref="F22:G22"/>
    <mergeCell ref="H21:I21"/>
    <mergeCell ref="M13:O13"/>
    <mergeCell ref="M14:O14"/>
    <mergeCell ref="A3:B3"/>
    <mergeCell ref="A4:B4"/>
    <mergeCell ref="A5:B5"/>
    <mergeCell ref="A6:B6"/>
    <mergeCell ref="H18:J18"/>
    <mergeCell ref="H15:J15"/>
    <mergeCell ref="H16:J16"/>
    <mergeCell ref="H17:J17"/>
    <mergeCell ref="A12:B16"/>
    <mergeCell ref="A17:B17"/>
    <mergeCell ref="A18:B18"/>
    <mergeCell ref="F21:G21"/>
    <mergeCell ref="H25:K25"/>
    <mergeCell ref="H36:K36"/>
    <mergeCell ref="H27:K27"/>
    <mergeCell ref="H29:K29"/>
    <mergeCell ref="H31:K31"/>
    <mergeCell ref="H33:K33"/>
    <mergeCell ref="H35:K35"/>
    <mergeCell ref="H34:K34"/>
    <mergeCell ref="H28:K28"/>
  </mergeCells>
  <phoneticPr fontId="6" type="noConversion"/>
  <dataValidations count="13">
    <dataValidation type="textLength" operator="lessThanOrEqual" allowBlank="1" showInputMessage="1" showErrorMessage="1" errorTitle="Invalid Input" error="Max characters allowed: 20" sqref="N22" xr:uid="{00000000-0002-0000-0000-000000000000}">
      <formula1>20</formula1>
    </dataValidation>
    <dataValidation type="list" allowBlank="1" showInputMessage="1" showErrorMessage="1" sqref="Q25:Q36" xr:uid="{00000000-0002-0000-0000-000001000000}">
      <formula1>$Q$38:$Q$39</formula1>
    </dataValidation>
    <dataValidation type="decimal" operator="lessThanOrEqual" allowBlank="1" showInputMessage="1" showErrorMessage="1" errorTitle="Invalid Input" error="Please enter a valid numeric_x000a_value." sqref="R38:R39 V25:V36 M25:N36 O40 O42" xr:uid="{00000000-0002-0000-0000-000002000000}">
      <formula1>999999999.99</formula1>
    </dataValidation>
    <dataValidation type="date" allowBlank="1" showErrorMessage="1" errorTitle="Invalid Input" error="Please enter a valid date." sqref="J22" xr:uid="{00000000-0002-0000-0000-000003000000}">
      <formula1>36526</formula1>
      <formula2>402132</formula2>
    </dataValidation>
    <dataValidation type="textLength" allowBlank="1" showInputMessage="1" showErrorMessage="1" errorTitle="Invalid Input" error="Max characters allowed: 10" sqref="H13 H9" xr:uid="{00000000-0002-0000-0000-000004000000}">
      <formula1>0</formula1>
      <formula2>10</formula2>
    </dataValidation>
    <dataValidation type="textLength" allowBlank="1" showInputMessage="1" showErrorMessage="1" errorTitle="Invalid Input" error="Max characters allowed: 60" sqref="M13:O15 H14:J16" xr:uid="{00000000-0002-0000-0000-000005000000}">
      <formula1>0</formula1>
      <formula2>60</formula2>
    </dataValidation>
    <dataValidation type="textLength" allowBlank="1" showInputMessage="1" showErrorMessage="1" errorTitle="Invalid Input" error="Max characters allowed: 20" sqref="M16:O16 H17:J19" xr:uid="{00000000-0002-0000-0000-000006000000}">
      <formula1>0</formula1>
      <formula2>20</formula2>
    </dataValidation>
    <dataValidation type="textLength" operator="lessThan" allowBlank="1" showInputMessage="1" showErrorMessage="1" errorTitle="Invalid Input" error="Max characters allowed: 15" sqref="F22:G22 M22" xr:uid="{00000000-0002-0000-0000-000007000000}">
      <formula1>15</formula1>
    </dataValidation>
    <dataValidation type="textLength" operator="lessThanOrEqual" allowBlank="1" showInputMessage="1" showErrorMessage="1" errorTitle="Invalid Input" error="Max characters allowed: 30" sqref="H22:I22 K22:L22" xr:uid="{00000000-0002-0000-0000-000008000000}">
      <formula1>30</formula1>
    </dataValidation>
    <dataValidation type="textLength" operator="lessThanOrEqual" allowBlank="1" showInputMessage="1" showErrorMessage="1" errorTitle="Invalid Input" error="Max characters allowed: 100" sqref="H25:H36 I27:J36" xr:uid="{00000000-0002-0000-0000-000009000000}">
      <formula1>100</formula1>
    </dataValidation>
    <dataValidation type="textLength" allowBlank="1" showInputMessage="1" showErrorMessage="1" errorTitle="Invalid Input" error="Max characters allowed: 10" sqref="F25:F36" xr:uid="{00000000-0002-0000-0000-00000A000000}">
      <formula1>0</formula1>
      <formula2>20</formula2>
    </dataValidation>
    <dataValidation type="textLength" allowBlank="1" showInputMessage="1" showErrorMessage="1" sqref="G38 F41:K43 G39:I40 J40" xr:uid="{00000000-0002-0000-0000-00000B000000}">
      <formula1>1</formula1>
      <formula2>255</formula2>
    </dataValidation>
    <dataValidation type="textLength" allowBlank="1" showInputMessage="1" showErrorMessage="1" errorTitle="Invalid Input" error="Max characters allowed: 30" sqref="M19:O19 M17:O17" xr:uid="{00000000-0002-0000-0000-00000C000000}">
      <formula1>0</formula1>
      <formula2>30</formula2>
    </dataValidation>
  </dataValidations>
  <hyperlinks>
    <hyperlink ref="A935" r:id="rId1" tooltip="VAT Billing Template with VAT Rate Column" display="http://www.invoicingtemplate.com/vatinvoicetemplatewithvatratecolumn.html" xr:uid="{00000000-0004-0000-0000-000000000000}"/>
    <hyperlink ref="AKV1" r:id="rId2" tooltip="VAT Invoice Template with VAT Rate Column" display="http://www.invoicingtemplate.com/vatinvoicetemplatewithvatratecolumn.html" xr:uid="{00000000-0004-0000-0000-000001000000}"/>
    <hyperlink ref="A910" r:id="rId3" tooltip="VAT Billing Template with VAT Rate Column" display="http://www.invoicingtemplate.com/vatinvoicetemplatewithvatratecolumn.html" xr:uid="{00000000-0004-0000-0000-000002000000}"/>
    <hyperlink ref="AIT1" r:id="rId4" tooltip="VAT Invoice Template with VAT Rate Column" display="http://www.invoicingtemplate.com/vatinvoicetemplatewithvatratecolumn.html" xr:uid="{00000000-0004-0000-0000-000003000000}"/>
    <hyperlink ref="A940" r:id="rId5" tooltip="VAT Billing Template with VAT Rate Column" display="http://www.invoicingtemplate.com/vatinvoicetemplatewithvatratecolumn.html" xr:uid="{00000000-0004-0000-0000-000004000000}"/>
    <hyperlink ref="AHY1" r:id="rId6" tooltip="VAT Invoice Template with VAT Rate Column" display="http://www.invoicingtemplate.com/vatinvoicetemplatewithvatratecolumn.html" xr:uid="{00000000-0004-0000-0000-000005000000}"/>
    <hyperlink ref="Q2:U3" r:id="rId7" display="To create an invoice (tutorial Movie)" xr:uid="{00000000-0004-0000-0000-000006000000}"/>
    <hyperlink ref="A953" r:id="rId8" tooltip="VAT Billing Template with VAT Rate Column" display="http://www.invoicingtemplate.com/vatinvoicetemplatewithvatratecolumn.html" xr:uid="{00000000-0004-0000-0000-000007000000}"/>
    <hyperlink ref="AJR1" r:id="rId9" tooltip="VAT Invoice Template with VAT Rate Column" display="http://www.invoicingtemplate.com/vatinvoicetemplatewithvatratecolumn.html" xr:uid="{00000000-0004-0000-0000-000008000000}"/>
    <hyperlink ref="A912" r:id="rId10" tooltip="Freight Invoice Template" display="http://www.invoicingtemplate.com/excelshippingtemplate.html" xr:uid="{00000000-0004-0000-0000-000009000000}"/>
    <hyperlink ref="AJK1" r:id="rId11" tooltip="Freight Invoice" display="http://www.invoicingtemplate.com/excelshippingtemplate.html" xr:uid="{00000000-0004-0000-0000-00000A000000}"/>
  </hyperlinks>
  <printOptions horizontalCentered="1" verticalCentered="1"/>
  <pageMargins left="0.31496062992125989" right="0.31496062992125989" top="0.31496062992125989" bottom="0.31496062992125989" header="0.31496062992125989" footer="0.31496062992125989"/>
  <pageSetup paperSize="9" orientation="portrait" horizontalDpi="300" verticalDpi="300" r:id="rId12"/>
  <headerFooter alignWithMargins="0"/>
  <drawing r:id="rId13"/>
  <legacyDrawing r:id="rId1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182" r:id="rId15" name="oknWidget_taxable1">
              <controlPr defaultSize="0" autoFill="0" autoLine="0" autoPict="0" altText="">
                <anchor moveWithCells="1">
                  <from>
                    <xdr:col>1</xdr:col>
                    <xdr:colOff>314325</xdr:colOff>
                    <xdr:row>24</xdr:row>
                    <xdr:rowOff>19050</xdr:rowOff>
                  </from>
                  <to>
                    <xdr:col>1</xdr:col>
                    <xdr:colOff>523875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3" r:id="rId16" name="oknWidget_taxable2">
              <controlPr defaultSize="0" autoFill="0" autoLine="0" autoPict="0" altText="">
                <anchor moveWithCells="1">
                  <from>
                    <xdr:col>1</xdr:col>
                    <xdr:colOff>314325</xdr:colOff>
                    <xdr:row>25</xdr:row>
                    <xdr:rowOff>9525</xdr:rowOff>
                  </from>
                  <to>
                    <xdr:col>1</xdr:col>
                    <xdr:colOff>523875</xdr:colOff>
                    <xdr:row>25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4" r:id="rId17" name="oknWidget_taxable3">
              <controlPr defaultSize="0" autoFill="0" autoLine="0" autoPict="0" altText="">
                <anchor moveWithCells="1">
                  <from>
                    <xdr:col>1</xdr:col>
                    <xdr:colOff>314325</xdr:colOff>
                    <xdr:row>26</xdr:row>
                    <xdr:rowOff>19050</xdr:rowOff>
                  </from>
                  <to>
                    <xdr:col>1</xdr:col>
                    <xdr:colOff>523875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5" r:id="rId18" name="oknWidget_taxable4">
              <controlPr defaultSize="0" autoFill="0" autoLine="0" autoPict="0" altText="">
                <anchor moveWithCells="1">
                  <from>
                    <xdr:col>1</xdr:col>
                    <xdr:colOff>314325</xdr:colOff>
                    <xdr:row>27</xdr:row>
                    <xdr:rowOff>28575</xdr:rowOff>
                  </from>
                  <to>
                    <xdr:col>1</xdr:col>
                    <xdr:colOff>523875</xdr:colOff>
                    <xdr:row>28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6" r:id="rId19" name="oknWidget_taxable5">
              <controlPr defaultSize="0" autoFill="0" autoLine="0" autoPict="0" altText="">
                <anchor moveWithCells="1">
                  <from>
                    <xdr:col>1</xdr:col>
                    <xdr:colOff>314325</xdr:colOff>
                    <xdr:row>28</xdr:row>
                    <xdr:rowOff>9525</xdr:rowOff>
                  </from>
                  <to>
                    <xdr:col>1</xdr:col>
                    <xdr:colOff>523875</xdr:colOff>
                    <xdr:row>28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7" r:id="rId20" name="oknWidget_taxable6">
              <controlPr defaultSize="0" autoFill="0" autoLine="0" autoPict="0" altText="">
                <anchor moveWithCells="1">
                  <from>
                    <xdr:col>1</xdr:col>
                    <xdr:colOff>314325</xdr:colOff>
                    <xdr:row>29</xdr:row>
                    <xdr:rowOff>9525</xdr:rowOff>
                  </from>
                  <to>
                    <xdr:col>1</xdr:col>
                    <xdr:colOff>523875</xdr:colOff>
                    <xdr:row>29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8" r:id="rId21" name="oknWidget_taxable7">
              <controlPr defaultSize="0" autoFill="0" autoLine="0" autoPict="0" altText="">
                <anchor moveWithCells="1">
                  <from>
                    <xdr:col>1</xdr:col>
                    <xdr:colOff>314325</xdr:colOff>
                    <xdr:row>30</xdr:row>
                    <xdr:rowOff>19050</xdr:rowOff>
                  </from>
                  <to>
                    <xdr:col>1</xdr:col>
                    <xdr:colOff>523875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9" r:id="rId22" name="oknWidget_taxable8">
              <controlPr defaultSize="0" autoFill="0" autoLine="0" autoPict="0" altText="">
                <anchor moveWithCells="1">
                  <from>
                    <xdr:col>1</xdr:col>
                    <xdr:colOff>314325</xdr:colOff>
                    <xdr:row>31</xdr:row>
                    <xdr:rowOff>9525</xdr:rowOff>
                  </from>
                  <to>
                    <xdr:col>1</xdr:col>
                    <xdr:colOff>523875</xdr:colOff>
                    <xdr:row>31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0" r:id="rId23" name="oknWidget_taxable9">
              <controlPr defaultSize="0" autoFill="0" autoLine="0" autoPict="0" altText="">
                <anchor moveWithCells="1">
                  <from>
                    <xdr:col>1</xdr:col>
                    <xdr:colOff>314325</xdr:colOff>
                    <xdr:row>31</xdr:row>
                    <xdr:rowOff>228600</xdr:rowOff>
                  </from>
                  <to>
                    <xdr:col>1</xdr:col>
                    <xdr:colOff>523875</xdr:colOff>
                    <xdr:row>32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1" r:id="rId24" name="oknWidget_taxable10">
              <controlPr defaultSize="0" autoFill="0" autoLine="0" autoPict="0" altText="">
                <anchor moveWithCells="1">
                  <from>
                    <xdr:col>1</xdr:col>
                    <xdr:colOff>314325</xdr:colOff>
                    <xdr:row>32</xdr:row>
                    <xdr:rowOff>238125</xdr:rowOff>
                  </from>
                  <to>
                    <xdr:col>1</xdr:col>
                    <xdr:colOff>523875</xdr:colOff>
                    <xdr:row>33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2" r:id="rId25" name="oknWidget_taxable11">
              <controlPr defaultSize="0" autoFill="0" autoLine="0" autoPict="0" altText="">
                <anchor moveWithCells="1">
                  <from>
                    <xdr:col>1</xdr:col>
                    <xdr:colOff>314325</xdr:colOff>
                    <xdr:row>33</xdr:row>
                    <xdr:rowOff>238125</xdr:rowOff>
                  </from>
                  <to>
                    <xdr:col>1</xdr:col>
                    <xdr:colOff>523875</xdr:colOff>
                    <xdr:row>34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3" r:id="rId26" name="oknWidget_taxable12">
              <controlPr defaultSize="0" autoFill="0" autoLine="0" autoPict="0" altText="">
                <anchor moveWithCells="1">
                  <from>
                    <xdr:col>1</xdr:col>
                    <xdr:colOff>314325</xdr:colOff>
                    <xdr:row>35</xdr:row>
                    <xdr:rowOff>0</xdr:rowOff>
                  </from>
                  <to>
                    <xdr:col>1</xdr:col>
                    <xdr:colOff>523875</xdr:colOff>
                    <xdr:row>35</xdr:row>
                    <xdr:rowOff>209550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179</vt:i4>
      </vt:variant>
    </vt:vector>
  </HeadingPairs>
  <TitlesOfParts>
    <vt:vector size="180" baseType="lpstr">
      <vt:lpstr>Invoice</vt:lpstr>
      <vt:lpstr>oknAppliedTaxRate_1</vt:lpstr>
      <vt:lpstr>oknAppliedTaxRate_10</vt:lpstr>
      <vt:lpstr>oknAppliedTaxRate_11</vt:lpstr>
      <vt:lpstr>oknAppliedTaxRate_12</vt:lpstr>
      <vt:lpstr>oknAppliedTaxRate_2</vt:lpstr>
      <vt:lpstr>oknAppliedTaxRate_3</vt:lpstr>
      <vt:lpstr>oknAppliedTaxRate_4</vt:lpstr>
      <vt:lpstr>oknAppliedTaxRate_5</vt:lpstr>
      <vt:lpstr>oknAppliedTaxRate_6</vt:lpstr>
      <vt:lpstr>oknAppliedTaxRate_7</vt:lpstr>
      <vt:lpstr>oknAppliedTaxRate_8</vt:lpstr>
      <vt:lpstr>oknAppliedTaxRate_9</vt:lpstr>
      <vt:lpstr>oknBalanceDue</vt:lpstr>
      <vt:lpstr>oknCategory_1</vt:lpstr>
      <vt:lpstr>oknCategory_10</vt:lpstr>
      <vt:lpstr>oknCategory_11</vt:lpstr>
      <vt:lpstr>oknCategory_12</vt:lpstr>
      <vt:lpstr>oknCategory_2</vt:lpstr>
      <vt:lpstr>oknCategory_3</vt:lpstr>
      <vt:lpstr>oknCategory_4</vt:lpstr>
      <vt:lpstr>oknCategory_5</vt:lpstr>
      <vt:lpstr>oknCategory_6</vt:lpstr>
      <vt:lpstr>oknCategory_7</vt:lpstr>
      <vt:lpstr>oknCategory_8</vt:lpstr>
      <vt:lpstr>oknCategory_9</vt:lpstr>
      <vt:lpstr>oknCompanyAddress</vt:lpstr>
      <vt:lpstr>oknCompanyCityStateZip</vt:lpstr>
      <vt:lpstr>oknCompanyContact</vt:lpstr>
      <vt:lpstr>oknCompanyName</vt:lpstr>
      <vt:lpstr>oknCost_1</vt:lpstr>
      <vt:lpstr>oknCost_10</vt:lpstr>
      <vt:lpstr>oknCost_11</vt:lpstr>
      <vt:lpstr>oknCost_12</vt:lpstr>
      <vt:lpstr>oknCost_2</vt:lpstr>
      <vt:lpstr>oknCost_3</vt:lpstr>
      <vt:lpstr>oknCost_4</vt:lpstr>
      <vt:lpstr>oknCost_5</vt:lpstr>
      <vt:lpstr>oknCost_6</vt:lpstr>
      <vt:lpstr>oknCost_7</vt:lpstr>
      <vt:lpstr>oknCost_8</vt:lpstr>
      <vt:lpstr>oknCost_9</vt:lpstr>
      <vt:lpstr>oknDatabaseName</vt:lpstr>
      <vt:lpstr>oknDueDate</vt:lpstr>
      <vt:lpstr>oknInvoiceDate</vt:lpstr>
      <vt:lpstr>oknInvoiceID</vt:lpstr>
      <vt:lpstr>oknLineTax_1</vt:lpstr>
      <vt:lpstr>oknLineTax_10</vt:lpstr>
      <vt:lpstr>oknLineTax_11</vt:lpstr>
      <vt:lpstr>oknLineTax_12</vt:lpstr>
      <vt:lpstr>oknLineTax_2</vt:lpstr>
      <vt:lpstr>oknLineTax_3</vt:lpstr>
      <vt:lpstr>oknLineTax_4</vt:lpstr>
      <vt:lpstr>oknLineTax_5</vt:lpstr>
      <vt:lpstr>oknLineTax_6</vt:lpstr>
      <vt:lpstr>oknLineTax_7</vt:lpstr>
      <vt:lpstr>oknLineTax_8</vt:lpstr>
      <vt:lpstr>oknLineTax_9</vt:lpstr>
      <vt:lpstr>oknLineTotal_1</vt:lpstr>
      <vt:lpstr>oknLineTotal_10</vt:lpstr>
      <vt:lpstr>oknLineTotal_11</vt:lpstr>
      <vt:lpstr>oknLineTotal_12</vt:lpstr>
      <vt:lpstr>oknLineTotal_2</vt:lpstr>
      <vt:lpstr>oknLineTotal_3</vt:lpstr>
      <vt:lpstr>oknLineTotal_4</vt:lpstr>
      <vt:lpstr>oknLineTotal_5</vt:lpstr>
      <vt:lpstr>oknLineTotal_6</vt:lpstr>
      <vt:lpstr>oknLineTotal_7</vt:lpstr>
      <vt:lpstr>oknLineTotal_8</vt:lpstr>
      <vt:lpstr>oknLineTotal_9</vt:lpstr>
      <vt:lpstr>oknLineTotalTaxable</vt:lpstr>
      <vt:lpstr>oknNotes</vt:lpstr>
      <vt:lpstr>oknOrderID</vt:lpstr>
      <vt:lpstr>oknPayments</vt:lpstr>
      <vt:lpstr>oknPaymentTerm</vt:lpstr>
      <vt:lpstr>oknPrice_1</vt:lpstr>
      <vt:lpstr>oknPrice_10</vt:lpstr>
      <vt:lpstr>oknPrice_11</vt:lpstr>
      <vt:lpstr>oknPrice_12</vt:lpstr>
      <vt:lpstr>oknPrice_2</vt:lpstr>
      <vt:lpstr>oknPrice_3</vt:lpstr>
      <vt:lpstr>oknPrice_4</vt:lpstr>
      <vt:lpstr>oknPrice_5</vt:lpstr>
      <vt:lpstr>oknPrice_6</vt:lpstr>
      <vt:lpstr>oknPrice_7</vt:lpstr>
      <vt:lpstr>oknPrice_8</vt:lpstr>
      <vt:lpstr>oknPrice_9</vt:lpstr>
      <vt:lpstr>oknProductID_1</vt:lpstr>
      <vt:lpstr>oknProductID_10</vt:lpstr>
      <vt:lpstr>oknProductID_11</vt:lpstr>
      <vt:lpstr>oknProductID_12</vt:lpstr>
      <vt:lpstr>oknProductID_2</vt:lpstr>
      <vt:lpstr>oknProductID_3</vt:lpstr>
      <vt:lpstr>oknProductID_4</vt:lpstr>
      <vt:lpstr>oknProductID_5</vt:lpstr>
      <vt:lpstr>oknProductID_6</vt:lpstr>
      <vt:lpstr>oknProductID_7</vt:lpstr>
      <vt:lpstr>oknProductID_8</vt:lpstr>
      <vt:lpstr>oknProductID_9</vt:lpstr>
      <vt:lpstr>oknProductName_1</vt:lpstr>
      <vt:lpstr>oknProductName_10</vt:lpstr>
      <vt:lpstr>oknProductName_11</vt:lpstr>
      <vt:lpstr>oknProductName_12</vt:lpstr>
      <vt:lpstr>oknProductName_2</vt:lpstr>
      <vt:lpstr>oknProductName_3</vt:lpstr>
      <vt:lpstr>oknProductName_4</vt:lpstr>
      <vt:lpstr>oknProductName_5</vt:lpstr>
      <vt:lpstr>oknProductName_6</vt:lpstr>
      <vt:lpstr>oknProductName_7</vt:lpstr>
      <vt:lpstr>oknProductName_8</vt:lpstr>
      <vt:lpstr>oknProductName_9</vt:lpstr>
      <vt:lpstr>oknQuantity_1</vt:lpstr>
      <vt:lpstr>oknQuantity_10</vt:lpstr>
      <vt:lpstr>oknQuantity_11</vt:lpstr>
      <vt:lpstr>oknQuantity_12</vt:lpstr>
      <vt:lpstr>oknQuantity_2</vt:lpstr>
      <vt:lpstr>oknQuantity_3</vt:lpstr>
      <vt:lpstr>oknQuantity_4</vt:lpstr>
      <vt:lpstr>oknQuantity_5</vt:lpstr>
      <vt:lpstr>oknQuantity_6</vt:lpstr>
      <vt:lpstr>oknQuantity_7</vt:lpstr>
      <vt:lpstr>oknQuantity_8</vt:lpstr>
      <vt:lpstr>oknQuantity_9</vt:lpstr>
      <vt:lpstr>oknSalesRepName</vt:lpstr>
      <vt:lpstr>oknShipAddress</vt:lpstr>
      <vt:lpstr>oknShipCityStateZip</vt:lpstr>
      <vt:lpstr>oknShipContact</vt:lpstr>
      <vt:lpstr>oknShipCountry</vt:lpstr>
      <vt:lpstr>oknShipDate</vt:lpstr>
      <vt:lpstr>oknShipName</vt:lpstr>
      <vt:lpstr>oknShippingCost</vt:lpstr>
      <vt:lpstr>oknShipVia</vt:lpstr>
      <vt:lpstr>oknStatus</vt:lpstr>
      <vt:lpstr>oknSubTotal</vt:lpstr>
      <vt:lpstr>oknTax1</vt:lpstr>
      <vt:lpstr>oknTax1Name</vt:lpstr>
      <vt:lpstr>oknTax1Rate</vt:lpstr>
      <vt:lpstr>oknTax1RateDefault</vt:lpstr>
      <vt:lpstr>oknTax2</vt:lpstr>
      <vt:lpstr>oknTax2IsAppliedToTax1</vt:lpstr>
      <vt:lpstr>oknTax2Name</vt:lpstr>
      <vt:lpstr>oknTax2Rate</vt:lpstr>
      <vt:lpstr>oknTax2RateDefault</vt:lpstr>
      <vt:lpstr>oknTaxable_1</vt:lpstr>
      <vt:lpstr>oknTaxable_10</vt:lpstr>
      <vt:lpstr>oknTaxable_11</vt:lpstr>
      <vt:lpstr>oknTaxable_12</vt:lpstr>
      <vt:lpstr>oknTaxable_2</vt:lpstr>
      <vt:lpstr>oknTaxable_3</vt:lpstr>
      <vt:lpstr>oknTaxable_4</vt:lpstr>
      <vt:lpstr>oknTaxable_5</vt:lpstr>
      <vt:lpstr>oknTaxable_6</vt:lpstr>
      <vt:lpstr>oknTaxable_7</vt:lpstr>
      <vt:lpstr>oknTaxable_8</vt:lpstr>
      <vt:lpstr>oknTaxable_9</vt:lpstr>
      <vt:lpstr>oknTaxCategory_1</vt:lpstr>
      <vt:lpstr>oknTaxCategory_10</vt:lpstr>
      <vt:lpstr>oknTaxCategory_11</vt:lpstr>
      <vt:lpstr>oknTaxCategory_12</vt:lpstr>
      <vt:lpstr>oknTaxCategory_2</vt:lpstr>
      <vt:lpstr>oknTaxCategory_3</vt:lpstr>
      <vt:lpstr>oknTaxCategory_4</vt:lpstr>
      <vt:lpstr>oknTaxCategory_5</vt:lpstr>
      <vt:lpstr>oknTaxCategory_6</vt:lpstr>
      <vt:lpstr>oknTaxCategory_7</vt:lpstr>
      <vt:lpstr>oknTaxCategory_8</vt:lpstr>
      <vt:lpstr>oknTaxCategory_9</vt:lpstr>
      <vt:lpstr>oknTaxTotalIncludingShippingCost</vt:lpstr>
      <vt:lpstr>oknTaxType</vt:lpstr>
      <vt:lpstr>oknTotal</vt:lpstr>
      <vt:lpstr>oknVATID</vt:lpstr>
      <vt:lpstr>oknVatTable</vt:lpstr>
      <vt:lpstr>oknWhoAddress</vt:lpstr>
      <vt:lpstr>oknWhoCityStateZip</vt:lpstr>
      <vt:lpstr>oknWhoCountry</vt:lpstr>
      <vt:lpstr>oknWhoID</vt:lpstr>
      <vt:lpstr>oknWhoName</vt:lpstr>
      <vt:lpstr>oknWhoPhone</vt:lpstr>
      <vt:lpstr>Invoice!Print_Area</vt:lpstr>
      <vt:lpstr>Invoice!Print_Titles</vt:lpstr>
    </vt:vector>
  </TitlesOfParts>
  <Manager>https://www.invoicingtemplate.com/software.html</Manager>
  <Company>Uniform Software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Freight Invoice</dc:title>
  <dc:subject>"Freight Invoice" summary: This freight invoice template in Excel spreadsheet and PDF format features a cargo ship image on top of the form. The cargo ship is a JPG image inserted into the Excel spreadsheet as a &amp;quot;Picture&amp;quot; object.</dc:subject>
  <dc:creator>https://www.invoicingtemplate.com/</dc:creator>
  <cp:keywords/>
  <dc:description>https://www.invoicingtemplate.com/excelshippingtemplate.html</dc:description>
  <cp:lastModifiedBy>james</cp:lastModifiedBy>
  <cp:lastPrinted>2017-12-26T05:48:42Z</cp:lastPrinted>
  <dcterms:created xsi:type="dcterms:W3CDTF">2000-07-27T22:24:14Z</dcterms:created>
  <dcterms:modified xsi:type="dcterms:W3CDTF">2020-04-28T02:52:20Z</dcterms:modified>
  <cp:category>Freight Invoice, Freight Invoice Template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USA tag">
    <vt:lpwstr>82, Madison, Wisconsin</vt:lpwstr>
  </property>
</Properties>
</file>