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o15/Desktop/"/>
    </mc:Choice>
  </mc:AlternateContent>
  <xr:revisionPtr revIDLastSave="0" documentId="13_ncr:1_{8E80326C-4129-C142-9130-EBE3C9907AA7}" xr6:coauthVersionLast="45" xr6:coauthVersionMax="45" xr10:uidLastSave="{00000000-0000-0000-0000-000000000000}"/>
  <bookViews>
    <workbookView xWindow="1160" yWindow="940" windowWidth="27640" windowHeight="15520" xr2:uid="{39C8E8AB-2CAE-2D43-A923-4048B4A15B49}"/>
  </bookViews>
  <sheets>
    <sheet name="Sheet3" sheetId="3" r:id="rId1"/>
    <sheet name="regressiondata" sheetId="2" r:id="rId2"/>
    <sheet name="Sheet4" sheetId="4" r:id="rId3"/>
  </sheets>
  <definedNames>
    <definedName name="_xlnm._FilterDatabase" localSheetId="1" hidden="1">regressiondata!$B$1:$B$498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2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3" i="3"/>
  <c r="F123" i="3"/>
  <c r="G123" i="3" s="1"/>
  <c r="F124" i="3"/>
  <c r="G124" i="3" s="1"/>
  <c r="F44" i="3"/>
  <c r="G44" i="3" s="1"/>
  <c r="F45" i="3"/>
  <c r="G45" i="3" s="1"/>
  <c r="F46" i="3"/>
  <c r="G46" i="3" s="1"/>
  <c r="F47" i="3"/>
  <c r="G47" i="3" s="1"/>
  <c r="F145" i="3"/>
  <c r="G145" i="3" s="1"/>
  <c r="F84" i="3"/>
  <c r="G84" i="3" s="1"/>
  <c r="F48" i="3"/>
  <c r="G48" i="3" s="1"/>
  <c r="F49" i="3"/>
  <c r="G49" i="3" s="1"/>
  <c r="F18" i="3"/>
  <c r="G18" i="3" s="1"/>
  <c r="F50" i="3"/>
  <c r="G50" i="3" s="1"/>
  <c r="F125" i="3"/>
  <c r="G125" i="3" s="1"/>
  <c r="F94" i="3"/>
  <c r="G94" i="3" s="1"/>
  <c r="F51" i="3"/>
  <c r="G51" i="3" s="1"/>
  <c r="F95" i="3"/>
  <c r="G95" i="3" s="1"/>
  <c r="F146" i="3"/>
  <c r="G146" i="3" s="1"/>
  <c r="F167" i="3"/>
  <c r="G167" i="3" s="1"/>
  <c r="F168" i="3"/>
  <c r="G168" i="3" s="1"/>
  <c r="F169" i="3"/>
  <c r="G169" i="3" s="1"/>
  <c r="F34" i="3"/>
  <c r="G34" i="3" s="1"/>
  <c r="F74" i="3"/>
  <c r="G74" i="3" s="1"/>
  <c r="F52" i="3"/>
  <c r="G52" i="3" s="1"/>
  <c r="F106" i="3"/>
  <c r="G106" i="3" s="1"/>
  <c r="F126" i="3"/>
  <c r="G126" i="3" s="1"/>
  <c r="F184" i="3"/>
  <c r="G184" i="3" s="1"/>
  <c r="F127" i="3"/>
  <c r="G127" i="3" s="1"/>
  <c r="F128" i="3"/>
  <c r="G128" i="3" s="1"/>
  <c r="F161" i="3"/>
  <c r="G161" i="3" s="1"/>
  <c r="F96" i="3"/>
  <c r="G96" i="3" s="1"/>
  <c r="F7" i="3"/>
  <c r="G7" i="3" s="1"/>
  <c r="F3" i="3"/>
  <c r="G3" i="3" s="1"/>
  <c r="F148" i="3"/>
  <c r="G148" i="3" s="1"/>
  <c r="F75" i="3"/>
  <c r="G75" i="3" s="1"/>
  <c r="F97" i="3"/>
  <c r="G97" i="3" s="1"/>
  <c r="F129" i="3"/>
  <c r="G129" i="3" s="1"/>
  <c r="F53" i="3"/>
  <c r="G53" i="3" s="1"/>
  <c r="F8" i="3"/>
  <c r="G8" i="3" s="1"/>
  <c r="F9" i="3"/>
  <c r="G9" i="3" s="1"/>
  <c r="F10" i="3"/>
  <c r="G10" i="3" s="1"/>
  <c r="F76" i="3"/>
  <c r="G76" i="3" s="1"/>
  <c r="F130" i="3"/>
  <c r="G130" i="3" s="1"/>
  <c r="F85" i="3"/>
  <c r="G85" i="3" s="1"/>
  <c r="F185" i="3"/>
  <c r="G185" i="3" s="1"/>
  <c r="F98" i="3"/>
  <c r="G98" i="3" s="1"/>
  <c r="F166" i="3"/>
  <c r="G166" i="3" s="1"/>
  <c r="F54" i="3"/>
  <c r="G54" i="3" s="1"/>
  <c r="F55" i="3"/>
  <c r="G55" i="3" s="1"/>
  <c r="F56" i="3"/>
  <c r="G56" i="3" s="1"/>
  <c r="F77" i="3"/>
  <c r="G77" i="3" s="1"/>
  <c r="F131" i="3"/>
  <c r="G131" i="3" s="1"/>
  <c r="F149" i="3"/>
  <c r="G149" i="3" s="1"/>
  <c r="F86" i="3"/>
  <c r="G86" i="3" s="1"/>
  <c r="F157" i="3"/>
  <c r="G157" i="3" s="1"/>
  <c r="F158" i="3"/>
  <c r="G158" i="3" s="1"/>
  <c r="F159" i="3"/>
  <c r="G159" i="3" s="1"/>
  <c r="F147" i="3"/>
  <c r="G147" i="3" s="1"/>
  <c r="F99" i="3"/>
  <c r="G99" i="3" s="1"/>
  <c r="F100" i="3"/>
  <c r="G100" i="3" s="1"/>
  <c r="F101" i="3"/>
  <c r="G101" i="3" s="1"/>
  <c r="F4" i="3"/>
  <c r="G4" i="3" s="1"/>
  <c r="F132" i="3"/>
  <c r="G132" i="3" s="1"/>
  <c r="F57" i="3"/>
  <c r="G57" i="3" s="1"/>
  <c r="F133" i="3"/>
  <c r="G133" i="3" s="1"/>
  <c r="F102" i="3"/>
  <c r="G102" i="3" s="1"/>
  <c r="F78" i="3"/>
  <c r="G78" i="3" s="1"/>
  <c r="F87" i="3"/>
  <c r="G87" i="3" s="1"/>
  <c r="F58" i="3"/>
  <c r="G58" i="3" s="1"/>
  <c r="F170" i="3"/>
  <c r="G170" i="3" s="1"/>
  <c r="F171" i="3"/>
  <c r="G171" i="3" s="1"/>
  <c r="F172" i="3"/>
  <c r="G172" i="3" s="1"/>
  <c r="F154" i="3"/>
  <c r="G154" i="3" s="1"/>
  <c r="F155" i="3"/>
  <c r="G155" i="3" s="1"/>
  <c r="F156" i="3"/>
  <c r="G156" i="3" s="1"/>
  <c r="F59" i="3"/>
  <c r="G59" i="3" s="1"/>
  <c r="F35" i="3"/>
  <c r="G35" i="3" s="1"/>
  <c r="F134" i="3"/>
  <c r="G134" i="3" s="1"/>
  <c r="F107" i="3"/>
  <c r="G107" i="3" s="1"/>
  <c r="F108" i="3"/>
  <c r="G108" i="3" s="1"/>
  <c r="F109" i="3"/>
  <c r="G109" i="3" s="1"/>
  <c r="F36" i="3"/>
  <c r="G36" i="3" s="1"/>
  <c r="F135" i="3"/>
  <c r="G135" i="3" s="1"/>
  <c r="F19" i="3"/>
  <c r="G19" i="3" s="1"/>
  <c r="F174" i="3"/>
  <c r="G174" i="3" s="1"/>
  <c r="F175" i="3"/>
  <c r="G175" i="3" s="1"/>
  <c r="F176" i="3"/>
  <c r="G176" i="3" s="1"/>
  <c r="F11" i="3"/>
  <c r="G11" i="3" s="1"/>
  <c r="F88" i="3"/>
  <c r="G88" i="3" s="1"/>
  <c r="F12" i="3"/>
  <c r="G12" i="3" s="1"/>
  <c r="F89" i="3"/>
  <c r="G89" i="3" s="1"/>
  <c r="F136" i="3"/>
  <c r="G136" i="3" s="1"/>
  <c r="F151" i="3"/>
  <c r="G151" i="3" s="1"/>
  <c r="F60" i="3"/>
  <c r="G60" i="3" s="1"/>
  <c r="F103" i="3"/>
  <c r="G103" i="3" s="1"/>
  <c r="F186" i="3"/>
  <c r="G186" i="3" s="1"/>
  <c r="F187" i="3"/>
  <c r="G187" i="3" s="1"/>
  <c r="F188" i="3"/>
  <c r="G188" i="3" s="1"/>
  <c r="F13" i="3"/>
  <c r="G13" i="3" s="1"/>
  <c r="F14" i="3"/>
  <c r="G14" i="3" s="1"/>
  <c r="F15" i="3"/>
  <c r="G15" i="3" s="1"/>
  <c r="F110" i="3"/>
  <c r="G110" i="3" s="1"/>
  <c r="F111" i="3"/>
  <c r="G111" i="3" s="1"/>
  <c r="F112" i="3"/>
  <c r="G112" i="3" s="1"/>
  <c r="F79" i="3"/>
  <c r="G79" i="3" s="1"/>
  <c r="F137" i="3"/>
  <c r="G137" i="3" s="1"/>
  <c r="F138" i="3"/>
  <c r="G138" i="3" s="1"/>
  <c r="F139" i="3"/>
  <c r="G139" i="3" s="1"/>
  <c r="F16" i="3"/>
  <c r="G16" i="3" s="1"/>
  <c r="F61" i="3"/>
  <c r="G61" i="3" s="1"/>
  <c r="F5" i="3"/>
  <c r="G5" i="3" s="1"/>
  <c r="F177" i="3"/>
  <c r="G177" i="3" s="1"/>
  <c r="F178" i="3"/>
  <c r="G178" i="3" s="1"/>
  <c r="F179" i="3"/>
  <c r="G179" i="3" s="1"/>
  <c r="F90" i="3"/>
  <c r="G90" i="3" s="1"/>
  <c r="F140" i="3"/>
  <c r="G140" i="3" s="1"/>
  <c r="F91" i="3"/>
  <c r="G91" i="3" s="1"/>
  <c r="F37" i="3"/>
  <c r="G37" i="3" s="1"/>
  <c r="F104" i="3"/>
  <c r="G104" i="3" s="1"/>
  <c r="F180" i="3"/>
  <c r="G180" i="3" s="1"/>
  <c r="F181" i="3"/>
  <c r="G181" i="3" s="1"/>
  <c r="F182" i="3"/>
  <c r="G182" i="3" s="1"/>
  <c r="F20" i="3"/>
  <c r="G20" i="3" s="1"/>
  <c r="F113" i="3"/>
  <c r="G113" i="3" s="1"/>
  <c r="F62" i="3"/>
  <c r="G62" i="3" s="1"/>
  <c r="F80" i="3"/>
  <c r="G80" i="3" s="1"/>
  <c r="F38" i="3"/>
  <c r="G38" i="3" s="1"/>
  <c r="F92" i="3"/>
  <c r="G92" i="3" s="1"/>
  <c r="F152" i="3"/>
  <c r="G152" i="3" s="1"/>
  <c r="F150" i="3"/>
  <c r="G150" i="3" s="1"/>
  <c r="F39" i="3"/>
  <c r="G39" i="3" s="1"/>
  <c r="F40" i="3"/>
  <c r="G40" i="3" s="1"/>
  <c r="F2" i="3"/>
  <c r="G2" i="3" s="1"/>
  <c r="F63" i="3"/>
  <c r="G63" i="3" s="1"/>
  <c r="F64" i="3"/>
  <c r="G64" i="3" s="1"/>
  <c r="F65" i="3"/>
  <c r="G65" i="3" s="1"/>
  <c r="F105" i="3"/>
  <c r="G105" i="3" s="1"/>
  <c r="F6" i="3"/>
  <c r="G6" i="3" s="1"/>
  <c r="F114" i="3"/>
  <c r="G114" i="3" s="1"/>
  <c r="F21" i="3"/>
  <c r="G21" i="3" s="1"/>
  <c r="F22" i="3"/>
  <c r="G22" i="3" s="1"/>
  <c r="F23" i="3"/>
  <c r="G23" i="3" s="1"/>
  <c r="F115" i="3"/>
  <c r="G115" i="3" s="1"/>
  <c r="F116" i="3"/>
  <c r="G116" i="3" s="1"/>
  <c r="F117" i="3"/>
  <c r="G117" i="3" s="1"/>
  <c r="F81" i="3"/>
  <c r="G81" i="3" s="1"/>
  <c r="F189" i="3"/>
  <c r="G189" i="3" s="1"/>
  <c r="F82" i="3"/>
  <c r="G82" i="3" s="1"/>
  <c r="F66" i="3"/>
  <c r="G66" i="3" s="1"/>
  <c r="F41" i="3"/>
  <c r="G41" i="3" s="1"/>
  <c r="F24" i="3"/>
  <c r="G24" i="3" s="1"/>
  <c r="F25" i="3"/>
  <c r="G25" i="3" s="1"/>
  <c r="F26" i="3"/>
  <c r="G26" i="3" s="1"/>
  <c r="F27" i="3"/>
  <c r="G27" i="3" s="1"/>
  <c r="F17" i="3"/>
  <c r="G17" i="3" s="1"/>
  <c r="F160" i="3"/>
  <c r="G160" i="3" s="1"/>
  <c r="F67" i="3"/>
  <c r="G67" i="3" s="1"/>
  <c r="F68" i="3"/>
  <c r="G68" i="3" s="1"/>
  <c r="F141" i="3"/>
  <c r="G141" i="3" s="1"/>
  <c r="F118" i="3"/>
  <c r="G118" i="3" s="1"/>
  <c r="F119" i="3"/>
  <c r="G119" i="3" s="1"/>
  <c r="F120" i="3"/>
  <c r="G120" i="3" s="1"/>
  <c r="F83" i="3"/>
  <c r="G83" i="3" s="1"/>
  <c r="F165" i="3"/>
  <c r="G165" i="3" s="1"/>
  <c r="F69" i="3"/>
  <c r="G69" i="3" s="1"/>
  <c r="F70" i="3"/>
  <c r="G70" i="3" s="1"/>
  <c r="F71" i="3"/>
  <c r="G71" i="3" s="1"/>
  <c r="F93" i="3"/>
  <c r="G93" i="3" s="1"/>
  <c r="F28" i="3"/>
  <c r="G28" i="3" s="1"/>
  <c r="F142" i="3"/>
  <c r="G142" i="3" s="1"/>
  <c r="F29" i="3"/>
  <c r="G29" i="3" s="1"/>
  <c r="F72" i="3"/>
  <c r="G72" i="3" s="1"/>
  <c r="F30" i="3"/>
  <c r="G30" i="3" s="1"/>
  <c r="F121" i="3"/>
  <c r="G121" i="3" s="1"/>
  <c r="F183" i="3"/>
  <c r="G183" i="3" s="1"/>
  <c r="F42" i="3"/>
  <c r="G42" i="3" s="1"/>
  <c r="F73" i="3"/>
  <c r="G73" i="3" s="1"/>
  <c r="F162" i="3"/>
  <c r="G162" i="3" s="1"/>
  <c r="F163" i="3"/>
  <c r="G163" i="3" s="1"/>
  <c r="F143" i="3"/>
  <c r="G143" i="3" s="1"/>
  <c r="F164" i="3"/>
  <c r="G164" i="3" s="1"/>
  <c r="F144" i="3"/>
  <c r="G144" i="3" s="1"/>
  <c r="F31" i="3"/>
  <c r="G31" i="3" s="1"/>
  <c r="F32" i="3"/>
  <c r="G32" i="3" s="1"/>
  <c r="F33" i="3"/>
  <c r="G33" i="3" s="1"/>
  <c r="F153" i="3"/>
  <c r="G153" i="3" s="1"/>
  <c r="F173" i="3"/>
  <c r="G173" i="3" s="1"/>
  <c r="F43" i="3"/>
  <c r="G43" i="3" s="1"/>
  <c r="F122" i="3"/>
  <c r="G122" i="3" s="1"/>
  <c r="P1" i="3"/>
  <c r="P123" i="3" s="1"/>
  <c r="O1" i="3"/>
  <c r="O46" i="3" s="1"/>
  <c r="N1" i="3"/>
  <c r="N123" i="3" s="1"/>
  <c r="M123" i="3"/>
  <c r="M124" i="3"/>
  <c r="M44" i="3"/>
  <c r="M45" i="3"/>
  <c r="M46" i="3"/>
  <c r="M47" i="3"/>
  <c r="M145" i="3"/>
  <c r="M84" i="3"/>
  <c r="M48" i="3"/>
  <c r="M49" i="3"/>
  <c r="M18" i="3"/>
  <c r="M50" i="3"/>
  <c r="M125" i="3"/>
  <c r="M94" i="3"/>
  <c r="M51" i="3"/>
  <c r="M95" i="3"/>
  <c r="M146" i="3"/>
  <c r="M167" i="3"/>
  <c r="M168" i="3"/>
  <c r="M169" i="3"/>
  <c r="M34" i="3"/>
  <c r="M74" i="3"/>
  <c r="M52" i="3"/>
  <c r="M106" i="3"/>
  <c r="M126" i="3"/>
  <c r="M184" i="3"/>
  <c r="M127" i="3"/>
  <c r="M128" i="3"/>
  <c r="M161" i="3"/>
  <c r="M96" i="3"/>
  <c r="M7" i="3"/>
  <c r="M3" i="3"/>
  <c r="M148" i="3"/>
  <c r="M75" i="3"/>
  <c r="M97" i="3"/>
  <c r="M129" i="3"/>
  <c r="M53" i="3"/>
  <c r="M8" i="3"/>
  <c r="M9" i="3"/>
  <c r="M10" i="3"/>
  <c r="M76" i="3"/>
  <c r="M130" i="3"/>
  <c r="M85" i="3"/>
  <c r="M185" i="3"/>
  <c r="M98" i="3"/>
  <c r="M166" i="3"/>
  <c r="M54" i="3"/>
  <c r="M55" i="3"/>
  <c r="M56" i="3"/>
  <c r="M77" i="3"/>
  <c r="M131" i="3"/>
  <c r="M149" i="3"/>
  <c r="M86" i="3"/>
  <c r="M157" i="3"/>
  <c r="M158" i="3"/>
  <c r="M159" i="3"/>
  <c r="M147" i="3"/>
  <c r="M99" i="3"/>
  <c r="M100" i="3"/>
  <c r="M101" i="3"/>
  <c r="M4" i="3"/>
  <c r="M132" i="3"/>
  <c r="M57" i="3"/>
  <c r="M133" i="3"/>
  <c r="M102" i="3"/>
  <c r="M78" i="3"/>
  <c r="M87" i="3"/>
  <c r="M58" i="3"/>
  <c r="M170" i="3"/>
  <c r="M171" i="3"/>
  <c r="M172" i="3"/>
  <c r="M154" i="3"/>
  <c r="M155" i="3"/>
  <c r="M156" i="3"/>
  <c r="M59" i="3"/>
  <c r="M35" i="3"/>
  <c r="M134" i="3"/>
  <c r="M107" i="3"/>
  <c r="M108" i="3"/>
  <c r="M109" i="3"/>
  <c r="M36" i="3"/>
  <c r="M135" i="3"/>
  <c r="M19" i="3"/>
  <c r="M174" i="3"/>
  <c r="M175" i="3"/>
  <c r="M176" i="3"/>
  <c r="M11" i="3"/>
  <c r="M88" i="3"/>
  <c r="M12" i="3"/>
  <c r="M89" i="3"/>
  <c r="M136" i="3"/>
  <c r="M151" i="3"/>
  <c r="M60" i="3"/>
  <c r="M103" i="3"/>
  <c r="M186" i="3"/>
  <c r="M187" i="3"/>
  <c r="M188" i="3"/>
  <c r="M13" i="3"/>
  <c r="M14" i="3"/>
  <c r="M15" i="3"/>
  <c r="M110" i="3"/>
  <c r="M111" i="3"/>
  <c r="M112" i="3"/>
  <c r="M79" i="3"/>
  <c r="M137" i="3"/>
  <c r="M138" i="3"/>
  <c r="M139" i="3"/>
  <c r="M16" i="3"/>
  <c r="M61" i="3"/>
  <c r="M5" i="3"/>
  <c r="M177" i="3"/>
  <c r="M178" i="3"/>
  <c r="M179" i="3"/>
  <c r="M90" i="3"/>
  <c r="M140" i="3"/>
  <c r="M91" i="3"/>
  <c r="M37" i="3"/>
  <c r="M104" i="3"/>
  <c r="M180" i="3"/>
  <c r="M181" i="3"/>
  <c r="M182" i="3"/>
  <c r="M20" i="3"/>
  <c r="M113" i="3"/>
  <c r="M62" i="3"/>
  <c r="M80" i="3"/>
  <c r="M38" i="3"/>
  <c r="M92" i="3"/>
  <c r="M152" i="3"/>
  <c r="M150" i="3"/>
  <c r="M39" i="3"/>
  <c r="M40" i="3"/>
  <c r="M2" i="3"/>
  <c r="M63" i="3"/>
  <c r="M64" i="3"/>
  <c r="M65" i="3"/>
  <c r="M105" i="3"/>
  <c r="M6" i="3"/>
  <c r="M114" i="3"/>
  <c r="M21" i="3"/>
  <c r="M22" i="3"/>
  <c r="M23" i="3"/>
  <c r="M115" i="3"/>
  <c r="M116" i="3"/>
  <c r="M117" i="3"/>
  <c r="M81" i="3"/>
  <c r="M189" i="3"/>
  <c r="M82" i="3"/>
  <c r="M66" i="3"/>
  <c r="M41" i="3"/>
  <c r="M24" i="3"/>
  <c r="M25" i="3"/>
  <c r="M26" i="3"/>
  <c r="M27" i="3"/>
  <c r="M17" i="3"/>
  <c r="M160" i="3"/>
  <c r="M67" i="3"/>
  <c r="M68" i="3"/>
  <c r="M141" i="3"/>
  <c r="M118" i="3"/>
  <c r="M119" i="3"/>
  <c r="M120" i="3"/>
  <c r="M83" i="3"/>
  <c r="M165" i="3"/>
  <c r="M69" i="3"/>
  <c r="M70" i="3"/>
  <c r="M71" i="3"/>
  <c r="M93" i="3"/>
  <c r="M28" i="3"/>
  <c r="M142" i="3"/>
  <c r="M29" i="3"/>
  <c r="M72" i="3"/>
  <c r="M30" i="3"/>
  <c r="M121" i="3"/>
  <c r="M183" i="3"/>
  <c r="M42" i="3"/>
  <c r="M73" i="3"/>
  <c r="M162" i="3"/>
  <c r="M163" i="3"/>
  <c r="M143" i="3"/>
  <c r="M164" i="3"/>
  <c r="M144" i="3"/>
  <c r="M31" i="3"/>
  <c r="M32" i="3"/>
  <c r="M33" i="3"/>
  <c r="M153" i="3"/>
  <c r="M173" i="3"/>
  <c r="M43" i="3"/>
  <c r="M122" i="3"/>
  <c r="H123" i="3"/>
  <c r="H124" i="3"/>
  <c r="H44" i="3"/>
  <c r="H45" i="3"/>
  <c r="H46" i="3"/>
  <c r="H47" i="3"/>
  <c r="H145" i="3"/>
  <c r="H84" i="3"/>
  <c r="H48" i="3"/>
  <c r="H49" i="3"/>
  <c r="H18" i="3"/>
  <c r="H50" i="3"/>
  <c r="H125" i="3"/>
  <c r="H94" i="3"/>
  <c r="H51" i="3"/>
  <c r="H95" i="3"/>
  <c r="H146" i="3"/>
  <c r="H167" i="3"/>
  <c r="H168" i="3"/>
  <c r="H169" i="3"/>
  <c r="H34" i="3"/>
  <c r="H74" i="3"/>
  <c r="H52" i="3"/>
  <c r="H106" i="3"/>
  <c r="H126" i="3"/>
  <c r="H184" i="3"/>
  <c r="H127" i="3"/>
  <c r="H128" i="3"/>
  <c r="H161" i="3"/>
  <c r="H96" i="3"/>
  <c r="H7" i="3"/>
  <c r="H3" i="3"/>
  <c r="H148" i="3"/>
  <c r="H75" i="3"/>
  <c r="H97" i="3"/>
  <c r="H129" i="3"/>
  <c r="H53" i="3"/>
  <c r="H8" i="3"/>
  <c r="H9" i="3"/>
  <c r="H10" i="3"/>
  <c r="H76" i="3"/>
  <c r="H130" i="3"/>
  <c r="H85" i="3"/>
  <c r="H185" i="3"/>
  <c r="H98" i="3"/>
  <c r="H166" i="3"/>
  <c r="H54" i="3"/>
  <c r="H55" i="3"/>
  <c r="H56" i="3"/>
  <c r="H77" i="3"/>
  <c r="H131" i="3"/>
  <c r="H149" i="3"/>
  <c r="H86" i="3"/>
  <c r="H157" i="3"/>
  <c r="H158" i="3"/>
  <c r="H159" i="3"/>
  <c r="H147" i="3"/>
  <c r="H99" i="3"/>
  <c r="H100" i="3"/>
  <c r="H101" i="3"/>
  <c r="H4" i="3"/>
  <c r="H132" i="3"/>
  <c r="H57" i="3"/>
  <c r="H133" i="3"/>
  <c r="H102" i="3"/>
  <c r="H78" i="3"/>
  <c r="H87" i="3"/>
  <c r="H58" i="3"/>
  <c r="H170" i="3"/>
  <c r="H171" i="3"/>
  <c r="H172" i="3"/>
  <c r="H154" i="3"/>
  <c r="H155" i="3"/>
  <c r="H156" i="3"/>
  <c r="H59" i="3"/>
  <c r="H35" i="3"/>
  <c r="H134" i="3"/>
  <c r="H107" i="3"/>
  <c r="H108" i="3"/>
  <c r="H109" i="3"/>
  <c r="H36" i="3"/>
  <c r="H135" i="3"/>
  <c r="H19" i="3"/>
  <c r="H174" i="3"/>
  <c r="H175" i="3"/>
  <c r="H176" i="3"/>
  <c r="H11" i="3"/>
  <c r="H88" i="3"/>
  <c r="H12" i="3"/>
  <c r="H89" i="3"/>
  <c r="H136" i="3"/>
  <c r="H151" i="3"/>
  <c r="H60" i="3"/>
  <c r="H103" i="3"/>
  <c r="H186" i="3"/>
  <c r="H187" i="3"/>
  <c r="H188" i="3"/>
  <c r="H13" i="3"/>
  <c r="H14" i="3"/>
  <c r="H15" i="3"/>
  <c r="H110" i="3"/>
  <c r="H111" i="3"/>
  <c r="H112" i="3"/>
  <c r="H79" i="3"/>
  <c r="H137" i="3"/>
  <c r="H138" i="3"/>
  <c r="H139" i="3"/>
  <c r="H16" i="3"/>
  <c r="H61" i="3"/>
  <c r="H5" i="3"/>
  <c r="H177" i="3"/>
  <c r="H178" i="3"/>
  <c r="H179" i="3"/>
  <c r="H90" i="3"/>
  <c r="H140" i="3"/>
  <c r="H91" i="3"/>
  <c r="H37" i="3"/>
  <c r="H104" i="3"/>
  <c r="H180" i="3"/>
  <c r="H181" i="3"/>
  <c r="H182" i="3"/>
  <c r="H20" i="3"/>
  <c r="H113" i="3"/>
  <c r="H62" i="3"/>
  <c r="H80" i="3"/>
  <c r="H38" i="3"/>
  <c r="H92" i="3"/>
  <c r="H152" i="3"/>
  <c r="H150" i="3"/>
  <c r="H39" i="3"/>
  <c r="H40" i="3"/>
  <c r="H2" i="3"/>
  <c r="H63" i="3"/>
  <c r="H64" i="3"/>
  <c r="H65" i="3"/>
  <c r="H105" i="3"/>
  <c r="H6" i="3"/>
  <c r="H114" i="3"/>
  <c r="H21" i="3"/>
  <c r="H22" i="3"/>
  <c r="H23" i="3"/>
  <c r="H115" i="3"/>
  <c r="H116" i="3"/>
  <c r="H117" i="3"/>
  <c r="H81" i="3"/>
  <c r="H189" i="3"/>
  <c r="H82" i="3"/>
  <c r="H66" i="3"/>
  <c r="H41" i="3"/>
  <c r="H24" i="3"/>
  <c r="H25" i="3"/>
  <c r="H26" i="3"/>
  <c r="H27" i="3"/>
  <c r="H17" i="3"/>
  <c r="H160" i="3"/>
  <c r="H67" i="3"/>
  <c r="H68" i="3"/>
  <c r="H141" i="3"/>
  <c r="H118" i="3"/>
  <c r="H119" i="3"/>
  <c r="H120" i="3"/>
  <c r="H83" i="3"/>
  <c r="H165" i="3"/>
  <c r="H69" i="3"/>
  <c r="H70" i="3"/>
  <c r="H71" i="3"/>
  <c r="H93" i="3"/>
  <c r="H28" i="3"/>
  <c r="H142" i="3"/>
  <c r="H29" i="3"/>
  <c r="H72" i="3"/>
  <c r="H30" i="3"/>
  <c r="H121" i="3"/>
  <c r="H183" i="3"/>
  <c r="H42" i="3"/>
  <c r="H73" i="3"/>
  <c r="H162" i="3"/>
  <c r="H163" i="3"/>
  <c r="H143" i="3"/>
  <c r="H164" i="3"/>
  <c r="H144" i="3"/>
  <c r="H31" i="3"/>
  <c r="H32" i="3"/>
  <c r="H33" i="3"/>
  <c r="H153" i="3"/>
  <c r="H173" i="3"/>
  <c r="H43" i="3"/>
  <c r="H122" i="3"/>
  <c r="I123" i="3"/>
  <c r="I124" i="3"/>
  <c r="I44" i="3"/>
  <c r="I45" i="3"/>
  <c r="I46" i="3"/>
  <c r="I47" i="3"/>
  <c r="I145" i="3"/>
  <c r="I84" i="3"/>
  <c r="I48" i="3"/>
  <c r="I49" i="3"/>
  <c r="I18" i="3"/>
  <c r="I50" i="3"/>
  <c r="I125" i="3"/>
  <c r="I94" i="3"/>
  <c r="I51" i="3"/>
  <c r="I95" i="3"/>
  <c r="I146" i="3"/>
  <c r="I167" i="3"/>
  <c r="I168" i="3"/>
  <c r="I169" i="3"/>
  <c r="I34" i="3"/>
  <c r="I74" i="3"/>
  <c r="I52" i="3"/>
  <c r="I106" i="3"/>
  <c r="I126" i="3"/>
  <c r="I184" i="3"/>
  <c r="I127" i="3"/>
  <c r="I128" i="3"/>
  <c r="I161" i="3"/>
  <c r="I96" i="3"/>
  <c r="I7" i="3"/>
  <c r="I3" i="3"/>
  <c r="I148" i="3"/>
  <c r="I75" i="3"/>
  <c r="I97" i="3"/>
  <c r="I129" i="3"/>
  <c r="I53" i="3"/>
  <c r="I8" i="3"/>
  <c r="I9" i="3"/>
  <c r="I10" i="3"/>
  <c r="I76" i="3"/>
  <c r="I130" i="3"/>
  <c r="I85" i="3"/>
  <c r="I185" i="3"/>
  <c r="I98" i="3"/>
  <c r="I166" i="3"/>
  <c r="I54" i="3"/>
  <c r="I55" i="3"/>
  <c r="I56" i="3"/>
  <c r="I77" i="3"/>
  <c r="I131" i="3"/>
  <c r="I149" i="3"/>
  <c r="I86" i="3"/>
  <c r="I157" i="3"/>
  <c r="I158" i="3"/>
  <c r="I159" i="3"/>
  <c r="I147" i="3"/>
  <c r="I99" i="3"/>
  <c r="I100" i="3"/>
  <c r="I101" i="3"/>
  <c r="I4" i="3"/>
  <c r="I132" i="3"/>
  <c r="I57" i="3"/>
  <c r="I133" i="3"/>
  <c r="I102" i="3"/>
  <c r="I78" i="3"/>
  <c r="I87" i="3"/>
  <c r="I58" i="3"/>
  <c r="I170" i="3"/>
  <c r="I171" i="3"/>
  <c r="I172" i="3"/>
  <c r="I154" i="3"/>
  <c r="I155" i="3"/>
  <c r="I156" i="3"/>
  <c r="I59" i="3"/>
  <c r="I35" i="3"/>
  <c r="I134" i="3"/>
  <c r="I107" i="3"/>
  <c r="I108" i="3"/>
  <c r="I109" i="3"/>
  <c r="I36" i="3"/>
  <c r="I135" i="3"/>
  <c r="I19" i="3"/>
  <c r="I174" i="3"/>
  <c r="I175" i="3"/>
  <c r="I176" i="3"/>
  <c r="I11" i="3"/>
  <c r="I88" i="3"/>
  <c r="I12" i="3"/>
  <c r="I89" i="3"/>
  <c r="I136" i="3"/>
  <c r="I151" i="3"/>
  <c r="I60" i="3"/>
  <c r="I103" i="3"/>
  <c r="I186" i="3"/>
  <c r="I187" i="3"/>
  <c r="I188" i="3"/>
  <c r="I13" i="3"/>
  <c r="I14" i="3"/>
  <c r="I15" i="3"/>
  <c r="I110" i="3"/>
  <c r="I111" i="3"/>
  <c r="I112" i="3"/>
  <c r="I79" i="3"/>
  <c r="I137" i="3"/>
  <c r="I138" i="3"/>
  <c r="I139" i="3"/>
  <c r="I16" i="3"/>
  <c r="I61" i="3"/>
  <c r="I5" i="3"/>
  <c r="I177" i="3"/>
  <c r="I178" i="3"/>
  <c r="I179" i="3"/>
  <c r="I90" i="3"/>
  <c r="I140" i="3"/>
  <c r="I91" i="3"/>
  <c r="I37" i="3"/>
  <c r="I104" i="3"/>
  <c r="I180" i="3"/>
  <c r="I181" i="3"/>
  <c r="I182" i="3"/>
  <c r="I20" i="3"/>
  <c r="I113" i="3"/>
  <c r="I62" i="3"/>
  <c r="I80" i="3"/>
  <c r="I38" i="3"/>
  <c r="I92" i="3"/>
  <c r="I152" i="3"/>
  <c r="I150" i="3"/>
  <c r="I39" i="3"/>
  <c r="I40" i="3"/>
  <c r="I2" i="3"/>
  <c r="I63" i="3"/>
  <c r="I64" i="3"/>
  <c r="I65" i="3"/>
  <c r="I105" i="3"/>
  <c r="I6" i="3"/>
  <c r="I114" i="3"/>
  <c r="I21" i="3"/>
  <c r="I22" i="3"/>
  <c r="I23" i="3"/>
  <c r="I115" i="3"/>
  <c r="I116" i="3"/>
  <c r="I117" i="3"/>
  <c r="I81" i="3"/>
  <c r="I189" i="3"/>
  <c r="I82" i="3"/>
  <c r="I66" i="3"/>
  <c r="I41" i="3"/>
  <c r="I24" i="3"/>
  <c r="I25" i="3"/>
  <c r="I26" i="3"/>
  <c r="I27" i="3"/>
  <c r="I17" i="3"/>
  <c r="I160" i="3"/>
  <c r="I67" i="3"/>
  <c r="I68" i="3"/>
  <c r="I141" i="3"/>
  <c r="I118" i="3"/>
  <c r="I119" i="3"/>
  <c r="I120" i="3"/>
  <c r="I83" i="3"/>
  <c r="I165" i="3"/>
  <c r="I69" i="3"/>
  <c r="I70" i="3"/>
  <c r="I71" i="3"/>
  <c r="I93" i="3"/>
  <c r="I28" i="3"/>
  <c r="I142" i="3"/>
  <c r="I29" i="3"/>
  <c r="I72" i="3"/>
  <c r="I30" i="3"/>
  <c r="I121" i="3"/>
  <c r="I183" i="3"/>
  <c r="I42" i="3"/>
  <c r="I73" i="3"/>
  <c r="I162" i="3"/>
  <c r="I163" i="3"/>
  <c r="I143" i="3"/>
  <c r="I164" i="3"/>
  <c r="I144" i="3"/>
  <c r="I31" i="3"/>
  <c r="I32" i="3"/>
  <c r="I33" i="3"/>
  <c r="I153" i="3"/>
  <c r="I173" i="3"/>
  <c r="I43" i="3"/>
  <c r="I122" i="3"/>
  <c r="J123" i="3"/>
  <c r="J124" i="3"/>
  <c r="J44" i="3"/>
  <c r="J45" i="3"/>
  <c r="J46" i="3"/>
  <c r="J47" i="3"/>
  <c r="J145" i="3"/>
  <c r="J84" i="3"/>
  <c r="J48" i="3"/>
  <c r="J49" i="3"/>
  <c r="J18" i="3"/>
  <c r="J50" i="3"/>
  <c r="J125" i="3"/>
  <c r="J94" i="3"/>
  <c r="J51" i="3"/>
  <c r="J95" i="3"/>
  <c r="J146" i="3"/>
  <c r="J167" i="3"/>
  <c r="J168" i="3"/>
  <c r="J169" i="3"/>
  <c r="J34" i="3"/>
  <c r="J74" i="3"/>
  <c r="J52" i="3"/>
  <c r="J106" i="3"/>
  <c r="J126" i="3"/>
  <c r="J184" i="3"/>
  <c r="J127" i="3"/>
  <c r="J128" i="3"/>
  <c r="J161" i="3"/>
  <c r="J96" i="3"/>
  <c r="J7" i="3"/>
  <c r="J3" i="3"/>
  <c r="J148" i="3"/>
  <c r="J75" i="3"/>
  <c r="J97" i="3"/>
  <c r="J129" i="3"/>
  <c r="J53" i="3"/>
  <c r="J8" i="3"/>
  <c r="J9" i="3"/>
  <c r="J10" i="3"/>
  <c r="J76" i="3"/>
  <c r="J130" i="3"/>
  <c r="J85" i="3"/>
  <c r="J185" i="3"/>
  <c r="J98" i="3"/>
  <c r="J166" i="3"/>
  <c r="J54" i="3"/>
  <c r="J55" i="3"/>
  <c r="J56" i="3"/>
  <c r="J77" i="3"/>
  <c r="J131" i="3"/>
  <c r="J149" i="3"/>
  <c r="J86" i="3"/>
  <c r="J157" i="3"/>
  <c r="J158" i="3"/>
  <c r="J159" i="3"/>
  <c r="J147" i="3"/>
  <c r="J99" i="3"/>
  <c r="J100" i="3"/>
  <c r="J101" i="3"/>
  <c r="J4" i="3"/>
  <c r="J132" i="3"/>
  <c r="J57" i="3"/>
  <c r="J133" i="3"/>
  <c r="J102" i="3"/>
  <c r="J78" i="3"/>
  <c r="J87" i="3"/>
  <c r="J58" i="3"/>
  <c r="J170" i="3"/>
  <c r="J171" i="3"/>
  <c r="J172" i="3"/>
  <c r="J154" i="3"/>
  <c r="J155" i="3"/>
  <c r="J156" i="3"/>
  <c r="J59" i="3"/>
  <c r="J35" i="3"/>
  <c r="J134" i="3"/>
  <c r="J107" i="3"/>
  <c r="J108" i="3"/>
  <c r="J109" i="3"/>
  <c r="J36" i="3"/>
  <c r="J135" i="3"/>
  <c r="J19" i="3"/>
  <c r="J174" i="3"/>
  <c r="J175" i="3"/>
  <c r="J176" i="3"/>
  <c r="J11" i="3"/>
  <c r="J88" i="3"/>
  <c r="J12" i="3"/>
  <c r="J89" i="3"/>
  <c r="J136" i="3"/>
  <c r="J151" i="3"/>
  <c r="J60" i="3"/>
  <c r="J103" i="3"/>
  <c r="J186" i="3"/>
  <c r="J187" i="3"/>
  <c r="J188" i="3"/>
  <c r="J13" i="3"/>
  <c r="J14" i="3"/>
  <c r="J15" i="3"/>
  <c r="J110" i="3"/>
  <c r="J111" i="3"/>
  <c r="J112" i="3"/>
  <c r="J79" i="3"/>
  <c r="J137" i="3"/>
  <c r="J138" i="3"/>
  <c r="J139" i="3"/>
  <c r="J16" i="3"/>
  <c r="J61" i="3"/>
  <c r="J5" i="3"/>
  <c r="J177" i="3"/>
  <c r="J178" i="3"/>
  <c r="J179" i="3"/>
  <c r="J90" i="3"/>
  <c r="J140" i="3"/>
  <c r="J91" i="3"/>
  <c r="J37" i="3"/>
  <c r="J104" i="3"/>
  <c r="J180" i="3"/>
  <c r="J181" i="3"/>
  <c r="J182" i="3"/>
  <c r="J20" i="3"/>
  <c r="J113" i="3"/>
  <c r="J62" i="3"/>
  <c r="J80" i="3"/>
  <c r="J38" i="3"/>
  <c r="J92" i="3"/>
  <c r="J152" i="3"/>
  <c r="J150" i="3"/>
  <c r="J39" i="3"/>
  <c r="J40" i="3"/>
  <c r="J2" i="3"/>
  <c r="J63" i="3"/>
  <c r="J64" i="3"/>
  <c r="J65" i="3"/>
  <c r="J105" i="3"/>
  <c r="J6" i="3"/>
  <c r="J114" i="3"/>
  <c r="J21" i="3"/>
  <c r="J22" i="3"/>
  <c r="J23" i="3"/>
  <c r="J115" i="3"/>
  <c r="J116" i="3"/>
  <c r="J117" i="3"/>
  <c r="J81" i="3"/>
  <c r="J189" i="3"/>
  <c r="J82" i="3"/>
  <c r="J66" i="3"/>
  <c r="J41" i="3"/>
  <c r="J24" i="3"/>
  <c r="J25" i="3"/>
  <c r="J26" i="3"/>
  <c r="J27" i="3"/>
  <c r="J17" i="3"/>
  <c r="J160" i="3"/>
  <c r="J67" i="3"/>
  <c r="J68" i="3"/>
  <c r="J141" i="3"/>
  <c r="J118" i="3"/>
  <c r="J119" i="3"/>
  <c r="J120" i="3"/>
  <c r="J83" i="3"/>
  <c r="J165" i="3"/>
  <c r="J69" i="3"/>
  <c r="J70" i="3"/>
  <c r="J71" i="3"/>
  <c r="J93" i="3"/>
  <c r="J28" i="3"/>
  <c r="J142" i="3"/>
  <c r="J29" i="3"/>
  <c r="J72" i="3"/>
  <c r="J30" i="3"/>
  <c r="J121" i="3"/>
  <c r="J183" i="3"/>
  <c r="J42" i="3"/>
  <c r="J73" i="3"/>
  <c r="J162" i="3"/>
  <c r="J163" i="3"/>
  <c r="J143" i="3"/>
  <c r="J164" i="3"/>
  <c r="J144" i="3"/>
  <c r="J31" i="3"/>
  <c r="J32" i="3"/>
  <c r="J33" i="3"/>
  <c r="J153" i="3"/>
  <c r="J173" i="3"/>
  <c r="J43" i="3"/>
  <c r="J122" i="3"/>
  <c r="L123" i="3"/>
  <c r="L124" i="3"/>
  <c r="L44" i="3"/>
  <c r="L45" i="3"/>
  <c r="L46" i="3"/>
  <c r="L47" i="3"/>
  <c r="L145" i="3"/>
  <c r="L84" i="3"/>
  <c r="L48" i="3"/>
  <c r="L49" i="3"/>
  <c r="L18" i="3"/>
  <c r="L50" i="3"/>
  <c r="L125" i="3"/>
  <c r="L94" i="3"/>
  <c r="L51" i="3"/>
  <c r="L95" i="3"/>
  <c r="L146" i="3"/>
  <c r="L167" i="3"/>
  <c r="L168" i="3"/>
  <c r="L169" i="3"/>
  <c r="L34" i="3"/>
  <c r="L74" i="3"/>
  <c r="L52" i="3"/>
  <c r="L106" i="3"/>
  <c r="L126" i="3"/>
  <c r="L184" i="3"/>
  <c r="L127" i="3"/>
  <c r="L128" i="3"/>
  <c r="L161" i="3"/>
  <c r="L96" i="3"/>
  <c r="L7" i="3"/>
  <c r="L3" i="3"/>
  <c r="L148" i="3"/>
  <c r="L75" i="3"/>
  <c r="L97" i="3"/>
  <c r="L129" i="3"/>
  <c r="L53" i="3"/>
  <c r="L8" i="3"/>
  <c r="L9" i="3"/>
  <c r="L10" i="3"/>
  <c r="L76" i="3"/>
  <c r="L130" i="3"/>
  <c r="L85" i="3"/>
  <c r="L185" i="3"/>
  <c r="L98" i="3"/>
  <c r="L166" i="3"/>
  <c r="L54" i="3"/>
  <c r="L55" i="3"/>
  <c r="L56" i="3"/>
  <c r="L77" i="3"/>
  <c r="L131" i="3"/>
  <c r="L149" i="3"/>
  <c r="L86" i="3"/>
  <c r="L157" i="3"/>
  <c r="L158" i="3"/>
  <c r="L159" i="3"/>
  <c r="L147" i="3"/>
  <c r="L99" i="3"/>
  <c r="L100" i="3"/>
  <c r="L101" i="3"/>
  <c r="L4" i="3"/>
  <c r="L132" i="3"/>
  <c r="L57" i="3"/>
  <c r="L133" i="3"/>
  <c r="L102" i="3"/>
  <c r="L78" i="3"/>
  <c r="L87" i="3"/>
  <c r="L58" i="3"/>
  <c r="L170" i="3"/>
  <c r="L171" i="3"/>
  <c r="L172" i="3"/>
  <c r="L154" i="3"/>
  <c r="L155" i="3"/>
  <c r="L156" i="3"/>
  <c r="L59" i="3"/>
  <c r="L35" i="3"/>
  <c r="L134" i="3"/>
  <c r="L107" i="3"/>
  <c r="L108" i="3"/>
  <c r="L109" i="3"/>
  <c r="L36" i="3"/>
  <c r="L135" i="3"/>
  <c r="L19" i="3"/>
  <c r="L174" i="3"/>
  <c r="L175" i="3"/>
  <c r="L176" i="3"/>
  <c r="L11" i="3"/>
  <c r="L88" i="3"/>
  <c r="L12" i="3"/>
  <c r="L89" i="3"/>
  <c r="L136" i="3"/>
  <c r="L151" i="3"/>
  <c r="L60" i="3"/>
  <c r="L103" i="3"/>
  <c r="L186" i="3"/>
  <c r="L187" i="3"/>
  <c r="L188" i="3"/>
  <c r="L13" i="3"/>
  <c r="L14" i="3"/>
  <c r="L15" i="3"/>
  <c r="L110" i="3"/>
  <c r="L111" i="3"/>
  <c r="L112" i="3"/>
  <c r="L79" i="3"/>
  <c r="L137" i="3"/>
  <c r="L138" i="3"/>
  <c r="L139" i="3"/>
  <c r="L16" i="3"/>
  <c r="L61" i="3"/>
  <c r="L5" i="3"/>
  <c r="L177" i="3"/>
  <c r="L178" i="3"/>
  <c r="L179" i="3"/>
  <c r="L90" i="3"/>
  <c r="L140" i="3"/>
  <c r="L91" i="3"/>
  <c r="L37" i="3"/>
  <c r="L104" i="3"/>
  <c r="L180" i="3"/>
  <c r="L181" i="3"/>
  <c r="L182" i="3"/>
  <c r="L20" i="3"/>
  <c r="L113" i="3"/>
  <c r="L62" i="3"/>
  <c r="L80" i="3"/>
  <c r="L38" i="3"/>
  <c r="L92" i="3"/>
  <c r="L152" i="3"/>
  <c r="L150" i="3"/>
  <c r="L39" i="3"/>
  <c r="L40" i="3"/>
  <c r="L2" i="3"/>
  <c r="L63" i="3"/>
  <c r="L64" i="3"/>
  <c r="L65" i="3"/>
  <c r="L105" i="3"/>
  <c r="L6" i="3"/>
  <c r="L114" i="3"/>
  <c r="L21" i="3"/>
  <c r="L22" i="3"/>
  <c r="L23" i="3"/>
  <c r="L115" i="3"/>
  <c r="L116" i="3"/>
  <c r="L117" i="3"/>
  <c r="L81" i="3"/>
  <c r="L189" i="3"/>
  <c r="L82" i="3"/>
  <c r="L66" i="3"/>
  <c r="L41" i="3"/>
  <c r="L24" i="3"/>
  <c r="L25" i="3"/>
  <c r="L26" i="3"/>
  <c r="L27" i="3"/>
  <c r="L17" i="3"/>
  <c r="L160" i="3"/>
  <c r="L67" i="3"/>
  <c r="L68" i="3"/>
  <c r="L141" i="3"/>
  <c r="L118" i="3"/>
  <c r="L119" i="3"/>
  <c r="L120" i="3"/>
  <c r="L83" i="3"/>
  <c r="L165" i="3"/>
  <c r="L69" i="3"/>
  <c r="L70" i="3"/>
  <c r="L71" i="3"/>
  <c r="L93" i="3"/>
  <c r="L28" i="3"/>
  <c r="L142" i="3"/>
  <c r="L29" i="3"/>
  <c r="L72" i="3"/>
  <c r="L30" i="3"/>
  <c r="L121" i="3"/>
  <c r="L183" i="3"/>
  <c r="L42" i="3"/>
  <c r="L73" i="3"/>
  <c r="L162" i="3"/>
  <c r="L163" i="3"/>
  <c r="L143" i="3"/>
  <c r="L164" i="3"/>
  <c r="L144" i="3"/>
  <c r="L31" i="3"/>
  <c r="L32" i="3"/>
  <c r="L33" i="3"/>
  <c r="L153" i="3"/>
  <c r="L173" i="3"/>
  <c r="L43" i="3"/>
  <c r="L122" i="3"/>
  <c r="K123" i="3"/>
  <c r="K124" i="3"/>
  <c r="K44" i="3"/>
  <c r="K45" i="3"/>
  <c r="K46" i="3"/>
  <c r="K47" i="3"/>
  <c r="K145" i="3"/>
  <c r="K84" i="3"/>
  <c r="K48" i="3"/>
  <c r="K49" i="3"/>
  <c r="K18" i="3"/>
  <c r="K50" i="3"/>
  <c r="K125" i="3"/>
  <c r="K94" i="3"/>
  <c r="K51" i="3"/>
  <c r="K95" i="3"/>
  <c r="K146" i="3"/>
  <c r="K167" i="3"/>
  <c r="K168" i="3"/>
  <c r="K169" i="3"/>
  <c r="K34" i="3"/>
  <c r="K74" i="3"/>
  <c r="K52" i="3"/>
  <c r="K106" i="3"/>
  <c r="K126" i="3"/>
  <c r="K184" i="3"/>
  <c r="K127" i="3"/>
  <c r="K128" i="3"/>
  <c r="K161" i="3"/>
  <c r="K96" i="3"/>
  <c r="K7" i="3"/>
  <c r="K3" i="3"/>
  <c r="K148" i="3"/>
  <c r="K75" i="3"/>
  <c r="K97" i="3"/>
  <c r="K129" i="3"/>
  <c r="K53" i="3"/>
  <c r="K8" i="3"/>
  <c r="K9" i="3"/>
  <c r="K10" i="3"/>
  <c r="K76" i="3"/>
  <c r="K130" i="3"/>
  <c r="K85" i="3"/>
  <c r="K185" i="3"/>
  <c r="K98" i="3"/>
  <c r="K166" i="3"/>
  <c r="K54" i="3"/>
  <c r="K55" i="3"/>
  <c r="K56" i="3"/>
  <c r="K77" i="3"/>
  <c r="K131" i="3"/>
  <c r="K149" i="3"/>
  <c r="K86" i="3"/>
  <c r="K157" i="3"/>
  <c r="K158" i="3"/>
  <c r="K159" i="3"/>
  <c r="K147" i="3"/>
  <c r="K99" i="3"/>
  <c r="K100" i="3"/>
  <c r="K101" i="3"/>
  <c r="K4" i="3"/>
  <c r="K132" i="3"/>
  <c r="K57" i="3"/>
  <c r="K133" i="3"/>
  <c r="K102" i="3"/>
  <c r="K78" i="3"/>
  <c r="K87" i="3"/>
  <c r="K58" i="3"/>
  <c r="K170" i="3"/>
  <c r="K171" i="3"/>
  <c r="K172" i="3"/>
  <c r="K154" i="3"/>
  <c r="K155" i="3"/>
  <c r="K156" i="3"/>
  <c r="K59" i="3"/>
  <c r="K35" i="3"/>
  <c r="K134" i="3"/>
  <c r="K107" i="3"/>
  <c r="K108" i="3"/>
  <c r="K109" i="3"/>
  <c r="K36" i="3"/>
  <c r="K135" i="3"/>
  <c r="K19" i="3"/>
  <c r="K174" i="3"/>
  <c r="K175" i="3"/>
  <c r="K176" i="3"/>
  <c r="K11" i="3"/>
  <c r="K88" i="3"/>
  <c r="K12" i="3"/>
  <c r="K89" i="3"/>
  <c r="K136" i="3"/>
  <c r="K151" i="3"/>
  <c r="K60" i="3"/>
  <c r="K103" i="3"/>
  <c r="K186" i="3"/>
  <c r="K187" i="3"/>
  <c r="K188" i="3"/>
  <c r="K13" i="3"/>
  <c r="K14" i="3"/>
  <c r="K15" i="3"/>
  <c r="K110" i="3"/>
  <c r="K111" i="3"/>
  <c r="K112" i="3"/>
  <c r="K79" i="3"/>
  <c r="K137" i="3"/>
  <c r="K138" i="3"/>
  <c r="K139" i="3"/>
  <c r="K16" i="3"/>
  <c r="K61" i="3"/>
  <c r="K5" i="3"/>
  <c r="K177" i="3"/>
  <c r="K178" i="3"/>
  <c r="K179" i="3"/>
  <c r="K90" i="3"/>
  <c r="K140" i="3"/>
  <c r="K91" i="3"/>
  <c r="K37" i="3"/>
  <c r="K104" i="3"/>
  <c r="K180" i="3"/>
  <c r="K181" i="3"/>
  <c r="K182" i="3"/>
  <c r="K20" i="3"/>
  <c r="K113" i="3"/>
  <c r="K62" i="3"/>
  <c r="K80" i="3"/>
  <c r="K38" i="3"/>
  <c r="K92" i="3"/>
  <c r="K152" i="3"/>
  <c r="K150" i="3"/>
  <c r="K39" i="3"/>
  <c r="K40" i="3"/>
  <c r="K2" i="3"/>
  <c r="K63" i="3"/>
  <c r="K64" i="3"/>
  <c r="K65" i="3"/>
  <c r="K105" i="3"/>
  <c r="K6" i="3"/>
  <c r="K114" i="3"/>
  <c r="K21" i="3"/>
  <c r="K22" i="3"/>
  <c r="K23" i="3"/>
  <c r="K115" i="3"/>
  <c r="K116" i="3"/>
  <c r="K117" i="3"/>
  <c r="K81" i="3"/>
  <c r="K189" i="3"/>
  <c r="K82" i="3"/>
  <c r="K66" i="3"/>
  <c r="K41" i="3"/>
  <c r="K24" i="3"/>
  <c r="K25" i="3"/>
  <c r="K26" i="3"/>
  <c r="K27" i="3"/>
  <c r="K17" i="3"/>
  <c r="K160" i="3"/>
  <c r="K67" i="3"/>
  <c r="K68" i="3"/>
  <c r="K141" i="3"/>
  <c r="K118" i="3"/>
  <c r="K119" i="3"/>
  <c r="K120" i="3"/>
  <c r="K83" i="3"/>
  <c r="K165" i="3"/>
  <c r="K69" i="3"/>
  <c r="K70" i="3"/>
  <c r="K71" i="3"/>
  <c r="K93" i="3"/>
  <c r="K28" i="3"/>
  <c r="K142" i="3"/>
  <c r="K29" i="3"/>
  <c r="K72" i="3"/>
  <c r="K30" i="3"/>
  <c r="K121" i="3"/>
  <c r="K183" i="3"/>
  <c r="K42" i="3"/>
  <c r="K73" i="3"/>
  <c r="K162" i="3"/>
  <c r="K163" i="3"/>
  <c r="K143" i="3"/>
  <c r="K164" i="3"/>
  <c r="K144" i="3"/>
  <c r="K31" i="3"/>
  <c r="K32" i="3"/>
  <c r="K33" i="3"/>
  <c r="K153" i="3"/>
  <c r="K173" i="3"/>
  <c r="K43" i="3"/>
  <c r="K122" i="3"/>
  <c r="N33" i="3" l="1"/>
  <c r="N73" i="3"/>
  <c r="N28" i="3"/>
  <c r="N119" i="3"/>
  <c r="N26" i="3"/>
  <c r="N117" i="3"/>
  <c r="N105" i="3"/>
  <c r="N152" i="3"/>
  <c r="N181" i="3"/>
  <c r="N178" i="3"/>
  <c r="N79" i="3"/>
  <c r="N187" i="3"/>
  <c r="N88" i="3"/>
  <c r="N109" i="3"/>
  <c r="N154" i="3"/>
  <c r="N133" i="3"/>
  <c r="N159" i="3"/>
  <c r="N55" i="3"/>
  <c r="N10" i="3"/>
  <c r="N3" i="3"/>
  <c r="N106" i="3"/>
  <c r="N95" i="3"/>
  <c r="N84" i="3"/>
  <c r="O122" i="3"/>
  <c r="O164" i="3"/>
  <c r="O30" i="3"/>
  <c r="O69" i="3"/>
  <c r="O67" i="3"/>
  <c r="O66" i="3"/>
  <c r="O22" i="3"/>
  <c r="O2" i="3"/>
  <c r="O62" i="3"/>
  <c r="O91" i="3"/>
  <c r="O16" i="3"/>
  <c r="O15" i="3"/>
  <c r="O151" i="3"/>
  <c r="O174" i="3"/>
  <c r="O35" i="3"/>
  <c r="O58" i="3"/>
  <c r="O101" i="3"/>
  <c r="O149" i="3"/>
  <c r="O185" i="3"/>
  <c r="O129" i="3"/>
  <c r="O128" i="3"/>
  <c r="O169" i="3"/>
  <c r="O50" i="3"/>
  <c r="O45" i="3"/>
  <c r="P33" i="3"/>
  <c r="P73" i="3"/>
  <c r="P28" i="3"/>
  <c r="P119" i="3"/>
  <c r="P26" i="3"/>
  <c r="P117" i="3"/>
  <c r="P105" i="3"/>
  <c r="P152" i="3"/>
  <c r="P181" i="3"/>
  <c r="P178" i="3"/>
  <c r="P79" i="3"/>
  <c r="P187" i="3"/>
  <c r="P88" i="3"/>
  <c r="P109" i="3"/>
  <c r="P154" i="3"/>
  <c r="P133" i="3"/>
  <c r="P159" i="3"/>
  <c r="P55" i="3"/>
  <c r="P10" i="3"/>
  <c r="P3" i="3"/>
  <c r="P106" i="3"/>
  <c r="P95" i="3"/>
  <c r="P84" i="3"/>
  <c r="N32" i="3"/>
  <c r="N42" i="3"/>
  <c r="N93" i="3"/>
  <c r="N118" i="3"/>
  <c r="N25" i="3"/>
  <c r="N116" i="3"/>
  <c r="N65" i="3"/>
  <c r="N92" i="3"/>
  <c r="N180" i="3"/>
  <c r="N177" i="3"/>
  <c r="N112" i="3"/>
  <c r="N186" i="3"/>
  <c r="N11" i="3"/>
  <c r="N108" i="3"/>
  <c r="N172" i="3"/>
  <c r="N57" i="3"/>
  <c r="N158" i="3"/>
  <c r="N54" i="3"/>
  <c r="N9" i="3"/>
  <c r="N7" i="3"/>
  <c r="N52" i="3"/>
  <c r="N51" i="3"/>
  <c r="N145" i="3"/>
  <c r="O43" i="3"/>
  <c r="O143" i="3"/>
  <c r="O72" i="3"/>
  <c r="O165" i="3"/>
  <c r="O160" i="3"/>
  <c r="O82" i="3"/>
  <c r="O21" i="3"/>
  <c r="O40" i="3"/>
  <c r="O113" i="3"/>
  <c r="O140" i="3"/>
  <c r="O139" i="3"/>
  <c r="O14" i="3"/>
  <c r="O136" i="3"/>
  <c r="O19" i="3"/>
  <c r="O59" i="3"/>
  <c r="O87" i="3"/>
  <c r="O100" i="3"/>
  <c r="O131" i="3"/>
  <c r="O85" i="3"/>
  <c r="O97" i="3"/>
  <c r="O127" i="3"/>
  <c r="O168" i="3"/>
  <c r="O18" i="3"/>
  <c r="O44" i="3"/>
  <c r="P32" i="3"/>
  <c r="P42" i="3"/>
  <c r="P93" i="3"/>
  <c r="P118" i="3"/>
  <c r="P25" i="3"/>
  <c r="P116" i="3"/>
  <c r="P65" i="3"/>
  <c r="P92" i="3"/>
  <c r="P180" i="3"/>
  <c r="P177" i="3"/>
  <c r="P112" i="3"/>
  <c r="P186" i="3"/>
  <c r="P11" i="3"/>
  <c r="P108" i="3"/>
  <c r="P172" i="3"/>
  <c r="P57" i="3"/>
  <c r="P158" i="3"/>
  <c r="P54" i="3"/>
  <c r="P9" i="3"/>
  <c r="P7" i="3"/>
  <c r="P52" i="3"/>
  <c r="P51" i="3"/>
  <c r="P145" i="3"/>
  <c r="N31" i="3"/>
  <c r="N183" i="3"/>
  <c r="N71" i="3"/>
  <c r="N141" i="3"/>
  <c r="N24" i="3"/>
  <c r="N115" i="3"/>
  <c r="N64" i="3"/>
  <c r="N38" i="3"/>
  <c r="N104" i="3"/>
  <c r="N5" i="3"/>
  <c r="N111" i="3"/>
  <c r="N103" i="3"/>
  <c r="N176" i="3"/>
  <c r="N107" i="3"/>
  <c r="N171" i="3"/>
  <c r="N132" i="3"/>
  <c r="N157" i="3"/>
  <c r="N166" i="3"/>
  <c r="N8" i="3"/>
  <c r="N96" i="3"/>
  <c r="N74" i="3"/>
  <c r="N94" i="3"/>
  <c r="N47" i="3"/>
  <c r="O173" i="3"/>
  <c r="O163" i="3"/>
  <c r="O29" i="3"/>
  <c r="O83" i="3"/>
  <c r="O17" i="3"/>
  <c r="O189" i="3"/>
  <c r="O114" i="3"/>
  <c r="O39" i="3"/>
  <c r="O20" i="3"/>
  <c r="O90" i="3"/>
  <c r="O138" i="3"/>
  <c r="O13" i="3"/>
  <c r="O89" i="3"/>
  <c r="O135" i="3"/>
  <c r="O156" i="3"/>
  <c r="O78" i="3"/>
  <c r="O99" i="3"/>
  <c r="O77" i="3"/>
  <c r="O130" i="3"/>
  <c r="O75" i="3"/>
  <c r="O184" i="3"/>
  <c r="O167" i="3"/>
  <c r="O49" i="3"/>
  <c r="O124" i="3"/>
  <c r="P31" i="3"/>
  <c r="P183" i="3"/>
  <c r="P71" i="3"/>
  <c r="P141" i="3"/>
  <c r="P24" i="3"/>
  <c r="P115" i="3"/>
  <c r="P64" i="3"/>
  <c r="P38" i="3"/>
  <c r="P104" i="3"/>
  <c r="P5" i="3"/>
  <c r="P111" i="3"/>
  <c r="P103" i="3"/>
  <c r="P176" i="3"/>
  <c r="P107" i="3"/>
  <c r="P171" i="3"/>
  <c r="P132" i="3"/>
  <c r="P157" i="3"/>
  <c r="P166" i="3"/>
  <c r="P8" i="3"/>
  <c r="P96" i="3"/>
  <c r="P74" i="3"/>
  <c r="P94" i="3"/>
  <c r="P47" i="3"/>
  <c r="N144" i="3"/>
  <c r="N121" i="3"/>
  <c r="N70" i="3"/>
  <c r="N68" i="3"/>
  <c r="N41" i="3"/>
  <c r="N23" i="3"/>
  <c r="N63" i="3"/>
  <c r="N80" i="3"/>
  <c r="N37" i="3"/>
  <c r="N61" i="3"/>
  <c r="N110" i="3"/>
  <c r="N60" i="3"/>
  <c r="N175" i="3"/>
  <c r="N134" i="3"/>
  <c r="N170" i="3"/>
  <c r="N4" i="3"/>
  <c r="N86" i="3"/>
  <c r="N98" i="3"/>
  <c r="N53" i="3"/>
  <c r="N161" i="3"/>
  <c r="N34" i="3"/>
  <c r="N125" i="3"/>
  <c r="N46" i="3"/>
  <c r="O153" i="3"/>
  <c r="O162" i="3"/>
  <c r="O142" i="3"/>
  <c r="O120" i="3"/>
  <c r="O27" i="3"/>
  <c r="O81" i="3"/>
  <c r="O6" i="3"/>
  <c r="O150" i="3"/>
  <c r="O182" i="3"/>
  <c r="O179" i="3"/>
  <c r="O137" i="3"/>
  <c r="O188" i="3"/>
  <c r="O12" i="3"/>
  <c r="O36" i="3"/>
  <c r="O155" i="3"/>
  <c r="O102" i="3"/>
  <c r="O147" i="3"/>
  <c r="O56" i="3"/>
  <c r="O76" i="3"/>
  <c r="O148" i="3"/>
  <c r="O126" i="3"/>
  <c r="O146" i="3"/>
  <c r="O48" i="3"/>
  <c r="O123" i="3"/>
  <c r="P144" i="3"/>
  <c r="P121" i="3"/>
  <c r="P70" i="3"/>
  <c r="P68" i="3"/>
  <c r="P41" i="3"/>
  <c r="P23" i="3"/>
  <c r="P63" i="3"/>
  <c r="P80" i="3"/>
  <c r="P37" i="3"/>
  <c r="P61" i="3"/>
  <c r="P110" i="3"/>
  <c r="P60" i="3"/>
  <c r="P175" i="3"/>
  <c r="P134" i="3"/>
  <c r="P170" i="3"/>
  <c r="P4" i="3"/>
  <c r="P86" i="3"/>
  <c r="P98" i="3"/>
  <c r="P53" i="3"/>
  <c r="P161" i="3"/>
  <c r="P34" i="3"/>
  <c r="P125" i="3"/>
  <c r="P46" i="3"/>
  <c r="N122" i="3"/>
  <c r="N164" i="3"/>
  <c r="N30" i="3"/>
  <c r="N69" i="3"/>
  <c r="N67" i="3"/>
  <c r="N66" i="3"/>
  <c r="N22" i="3"/>
  <c r="N2" i="3"/>
  <c r="N62" i="3"/>
  <c r="N91" i="3"/>
  <c r="N16" i="3"/>
  <c r="N15" i="3"/>
  <c r="N151" i="3"/>
  <c r="N174" i="3"/>
  <c r="N35" i="3"/>
  <c r="N58" i="3"/>
  <c r="N101" i="3"/>
  <c r="N149" i="3"/>
  <c r="N185" i="3"/>
  <c r="N129" i="3"/>
  <c r="N128" i="3"/>
  <c r="N169" i="3"/>
  <c r="N50" i="3"/>
  <c r="N45" i="3"/>
  <c r="O33" i="3"/>
  <c r="O73" i="3"/>
  <c r="O28" i="3"/>
  <c r="O119" i="3"/>
  <c r="O26" i="3"/>
  <c r="O117" i="3"/>
  <c r="O105" i="3"/>
  <c r="O152" i="3"/>
  <c r="O181" i="3"/>
  <c r="O178" i="3"/>
  <c r="O79" i="3"/>
  <c r="O187" i="3"/>
  <c r="O88" i="3"/>
  <c r="O109" i="3"/>
  <c r="O154" i="3"/>
  <c r="O133" i="3"/>
  <c r="O159" i="3"/>
  <c r="O55" i="3"/>
  <c r="O10" i="3"/>
  <c r="O3" i="3"/>
  <c r="O106" i="3"/>
  <c r="O95" i="3"/>
  <c r="O84" i="3"/>
  <c r="P122" i="3"/>
  <c r="P164" i="3"/>
  <c r="P30" i="3"/>
  <c r="P69" i="3"/>
  <c r="P67" i="3"/>
  <c r="P66" i="3"/>
  <c r="P22" i="3"/>
  <c r="P2" i="3"/>
  <c r="P62" i="3"/>
  <c r="P91" i="3"/>
  <c r="P16" i="3"/>
  <c r="P15" i="3"/>
  <c r="P151" i="3"/>
  <c r="P174" i="3"/>
  <c r="P35" i="3"/>
  <c r="P58" i="3"/>
  <c r="P101" i="3"/>
  <c r="P149" i="3"/>
  <c r="P185" i="3"/>
  <c r="P129" i="3"/>
  <c r="P128" i="3"/>
  <c r="P169" i="3"/>
  <c r="P50" i="3"/>
  <c r="P45" i="3"/>
  <c r="N43" i="3"/>
  <c r="N143" i="3"/>
  <c r="N72" i="3"/>
  <c r="N165" i="3"/>
  <c r="N160" i="3"/>
  <c r="N82" i="3"/>
  <c r="N21" i="3"/>
  <c r="N40" i="3"/>
  <c r="N113" i="3"/>
  <c r="N140" i="3"/>
  <c r="N139" i="3"/>
  <c r="N14" i="3"/>
  <c r="N136" i="3"/>
  <c r="N19" i="3"/>
  <c r="N59" i="3"/>
  <c r="N87" i="3"/>
  <c r="N100" i="3"/>
  <c r="N131" i="3"/>
  <c r="N85" i="3"/>
  <c r="N97" i="3"/>
  <c r="N127" i="3"/>
  <c r="N168" i="3"/>
  <c r="N18" i="3"/>
  <c r="N44" i="3"/>
  <c r="O32" i="3"/>
  <c r="O42" i="3"/>
  <c r="O93" i="3"/>
  <c r="O118" i="3"/>
  <c r="O25" i="3"/>
  <c r="O116" i="3"/>
  <c r="O65" i="3"/>
  <c r="O92" i="3"/>
  <c r="O180" i="3"/>
  <c r="O177" i="3"/>
  <c r="O112" i="3"/>
  <c r="O186" i="3"/>
  <c r="O11" i="3"/>
  <c r="O108" i="3"/>
  <c r="O172" i="3"/>
  <c r="O57" i="3"/>
  <c r="O158" i="3"/>
  <c r="O54" i="3"/>
  <c r="O9" i="3"/>
  <c r="O7" i="3"/>
  <c r="O52" i="3"/>
  <c r="O51" i="3"/>
  <c r="O145" i="3"/>
  <c r="P43" i="3"/>
  <c r="P143" i="3"/>
  <c r="P72" i="3"/>
  <c r="P165" i="3"/>
  <c r="P160" i="3"/>
  <c r="P82" i="3"/>
  <c r="P21" i="3"/>
  <c r="P40" i="3"/>
  <c r="P113" i="3"/>
  <c r="P140" i="3"/>
  <c r="P139" i="3"/>
  <c r="P14" i="3"/>
  <c r="P136" i="3"/>
  <c r="P19" i="3"/>
  <c r="P59" i="3"/>
  <c r="P87" i="3"/>
  <c r="P100" i="3"/>
  <c r="P131" i="3"/>
  <c r="P85" i="3"/>
  <c r="P97" i="3"/>
  <c r="P127" i="3"/>
  <c r="P168" i="3"/>
  <c r="P18" i="3"/>
  <c r="P44" i="3"/>
  <c r="N173" i="3"/>
  <c r="N163" i="3"/>
  <c r="N29" i="3"/>
  <c r="N83" i="3"/>
  <c r="N17" i="3"/>
  <c r="N189" i="3"/>
  <c r="N114" i="3"/>
  <c r="N39" i="3"/>
  <c r="N20" i="3"/>
  <c r="N90" i="3"/>
  <c r="N138" i="3"/>
  <c r="N13" i="3"/>
  <c r="N89" i="3"/>
  <c r="N135" i="3"/>
  <c r="N156" i="3"/>
  <c r="N78" i="3"/>
  <c r="N99" i="3"/>
  <c r="N77" i="3"/>
  <c r="N130" i="3"/>
  <c r="N75" i="3"/>
  <c r="N184" i="3"/>
  <c r="N167" i="3"/>
  <c r="N49" i="3"/>
  <c r="N124" i="3"/>
  <c r="O31" i="3"/>
  <c r="O183" i="3"/>
  <c r="O71" i="3"/>
  <c r="O141" i="3"/>
  <c r="O24" i="3"/>
  <c r="O115" i="3"/>
  <c r="O64" i="3"/>
  <c r="O38" i="3"/>
  <c r="O104" i="3"/>
  <c r="O5" i="3"/>
  <c r="O111" i="3"/>
  <c r="O103" i="3"/>
  <c r="O176" i="3"/>
  <c r="O107" i="3"/>
  <c r="O171" i="3"/>
  <c r="O132" i="3"/>
  <c r="O157" i="3"/>
  <c r="O166" i="3"/>
  <c r="O8" i="3"/>
  <c r="O96" i="3"/>
  <c r="O74" i="3"/>
  <c r="O94" i="3"/>
  <c r="O47" i="3"/>
  <c r="P173" i="3"/>
  <c r="P163" i="3"/>
  <c r="P29" i="3"/>
  <c r="P83" i="3"/>
  <c r="P17" i="3"/>
  <c r="P189" i="3"/>
  <c r="P114" i="3"/>
  <c r="P39" i="3"/>
  <c r="P20" i="3"/>
  <c r="P90" i="3"/>
  <c r="P138" i="3"/>
  <c r="P13" i="3"/>
  <c r="P89" i="3"/>
  <c r="P135" i="3"/>
  <c r="P156" i="3"/>
  <c r="P78" i="3"/>
  <c r="P99" i="3"/>
  <c r="P77" i="3"/>
  <c r="P130" i="3"/>
  <c r="P75" i="3"/>
  <c r="P184" i="3"/>
  <c r="P167" i="3"/>
  <c r="P49" i="3"/>
  <c r="P124" i="3"/>
  <c r="N153" i="3"/>
  <c r="N162" i="3"/>
  <c r="N142" i="3"/>
  <c r="N120" i="3"/>
  <c r="N27" i="3"/>
  <c r="N81" i="3"/>
  <c r="N6" i="3"/>
  <c r="N150" i="3"/>
  <c r="N182" i="3"/>
  <c r="N179" i="3"/>
  <c r="N137" i="3"/>
  <c r="N188" i="3"/>
  <c r="N12" i="3"/>
  <c r="N36" i="3"/>
  <c r="N155" i="3"/>
  <c r="N102" i="3"/>
  <c r="N147" i="3"/>
  <c r="N56" i="3"/>
  <c r="N76" i="3"/>
  <c r="N148" i="3"/>
  <c r="N126" i="3"/>
  <c r="N146" i="3"/>
  <c r="N48" i="3"/>
  <c r="O144" i="3"/>
  <c r="O121" i="3"/>
  <c r="O70" i="3"/>
  <c r="O68" i="3"/>
  <c r="O41" i="3"/>
  <c r="O23" i="3"/>
  <c r="O63" i="3"/>
  <c r="O80" i="3"/>
  <c r="O37" i="3"/>
  <c r="O61" i="3"/>
  <c r="O110" i="3"/>
  <c r="O60" i="3"/>
  <c r="O175" i="3"/>
  <c r="O134" i="3"/>
  <c r="O170" i="3"/>
  <c r="O4" i="3"/>
  <c r="O86" i="3"/>
  <c r="O98" i="3"/>
  <c r="O53" i="3"/>
  <c r="O161" i="3"/>
  <c r="O34" i="3"/>
  <c r="O125" i="3"/>
  <c r="P153" i="3"/>
  <c r="P162" i="3"/>
  <c r="P142" i="3"/>
  <c r="P120" i="3"/>
  <c r="P27" i="3"/>
  <c r="P81" i="3"/>
  <c r="P6" i="3"/>
  <c r="P150" i="3"/>
  <c r="P182" i="3"/>
  <c r="P179" i="3"/>
  <c r="P137" i="3"/>
  <c r="P188" i="3"/>
  <c r="P12" i="3"/>
  <c r="P36" i="3"/>
  <c r="P155" i="3"/>
  <c r="P102" i="3"/>
  <c r="P147" i="3"/>
  <c r="P56" i="3"/>
  <c r="P76" i="3"/>
  <c r="P148" i="3"/>
  <c r="P126" i="3"/>
  <c r="P146" i="3"/>
  <c r="P48" i="3"/>
</calcChain>
</file>

<file path=xl/sharedStrings.xml><?xml version="1.0" encoding="utf-8"?>
<sst xmlns="http://schemas.openxmlformats.org/spreadsheetml/2006/main" count="2760" uniqueCount="335">
  <si>
    <t>Maturity</t>
  </si>
  <si>
    <t>Bloomberg Composite Rating</t>
  </si>
  <si>
    <t>Maturity Type</t>
  </si>
  <si>
    <t>Collateral Type</t>
  </si>
  <si>
    <t>Ask Yield to Maturity</t>
  </si>
  <si>
    <t>2/1/2030</t>
  </si>
  <si>
    <t>BB</t>
  </si>
  <si>
    <t>CALLABLE</t>
  </si>
  <si>
    <t>SR UNSECURED</t>
  </si>
  <si>
    <t>2/1/2025</t>
  </si>
  <si>
    <t>2/5/2025</t>
  </si>
  <si>
    <t>B</t>
  </si>
  <si>
    <t>AT MATURITY</t>
  </si>
  <si>
    <t>1/29/2031</t>
  </si>
  <si>
    <t>BBB</t>
  </si>
  <si>
    <t>SUBORDINATED</t>
  </si>
  <si>
    <t>10/1/2027</t>
  </si>
  <si>
    <t>2/4/2030</t>
  </si>
  <si>
    <t>BB-</t>
  </si>
  <si>
    <t>A-</t>
  </si>
  <si>
    <t>SR SECURED</t>
  </si>
  <si>
    <t>1/29/2025</t>
  </si>
  <si>
    <t>2/15/2027</t>
  </si>
  <si>
    <t>BB+</t>
  </si>
  <si>
    <t>6/28/2025</t>
  </si>
  <si>
    <t>#N/A Field Not Applicable</t>
  </si>
  <si>
    <t>B+</t>
  </si>
  <si>
    <t>PERP/CALL</t>
  </si>
  <si>
    <t>2/15/2028</t>
  </si>
  <si>
    <t>SECURED</t>
  </si>
  <si>
    <t>10/27/2021</t>
  </si>
  <si>
    <t>12/8/2046</t>
  </si>
  <si>
    <t>BBB-</t>
  </si>
  <si>
    <t>1/22/2023</t>
  </si>
  <si>
    <t>2/11/2025</t>
  </si>
  <si>
    <t>2/13/2030</t>
  </si>
  <si>
    <t>2/4/2025</t>
  </si>
  <si>
    <t>7/15/2028</t>
  </si>
  <si>
    <t>8/15/2024</t>
  </si>
  <si>
    <t>12/15/2029</t>
  </si>
  <si>
    <t>2/15/2030</t>
  </si>
  <si>
    <t>8/15/2025</t>
  </si>
  <si>
    <t>B-</t>
  </si>
  <si>
    <t>5/15/2024</t>
  </si>
  <si>
    <t>2/5/2026</t>
  </si>
  <si>
    <t>2/10/2025</t>
  </si>
  <si>
    <t>2/7/2030</t>
  </si>
  <si>
    <t>BBB+</t>
  </si>
  <si>
    <t>7/15/2021</t>
  </si>
  <si>
    <t>CC+</t>
  </si>
  <si>
    <t>1/25/2030</t>
  </si>
  <si>
    <t>1/15/2043</t>
  </si>
  <si>
    <t>2/1/2050</t>
  </si>
  <si>
    <t>8/28/2028</t>
  </si>
  <si>
    <t>3/15/2027</t>
  </si>
  <si>
    <t>1/22/2030</t>
  </si>
  <si>
    <t>CCC+</t>
  </si>
  <si>
    <t>1/28/2025</t>
  </si>
  <si>
    <t>8/15/2030</t>
  </si>
  <si>
    <t>2/11/2031</t>
  </si>
  <si>
    <t>A</t>
  </si>
  <si>
    <t>2/15/2025</t>
  </si>
  <si>
    <t>3/25/2048</t>
  </si>
  <si>
    <t>1/22/2024</t>
  </si>
  <si>
    <t>1/22/2031</t>
  </si>
  <si>
    <t>4/15/2027</t>
  </si>
  <si>
    <t>2/11/2026</t>
  </si>
  <si>
    <t>4/1/2027</t>
  </si>
  <si>
    <t>10/30/2025</t>
  </si>
  <si>
    <t>12/4/2029</t>
  </si>
  <si>
    <t>3/15/2025</t>
  </si>
  <si>
    <t>1/25/2050</t>
  </si>
  <si>
    <t>1/28/2030</t>
  </si>
  <si>
    <t>3/5/2027</t>
  </si>
  <si>
    <t>CALL/SINK</t>
  </si>
  <si>
    <t>3/1/2030</t>
  </si>
  <si>
    <t>1/30/2027</t>
  </si>
  <si>
    <t>1/16/2050</t>
  </si>
  <si>
    <t>8/1/2044</t>
  </si>
  <si>
    <t>2/5/2070</t>
  </si>
  <si>
    <t>1/1/2025</t>
  </si>
  <si>
    <t>12/8/2026</t>
  </si>
  <si>
    <t>12/15/2022</t>
  </si>
  <si>
    <t>4/15/2022</t>
  </si>
  <si>
    <t>3/1/2028</t>
  </si>
  <si>
    <t>7/27/2022</t>
  </si>
  <si>
    <t>2/12/2025</t>
  </si>
  <si>
    <t>AA-</t>
  </si>
  <si>
    <t>1/15/2025</t>
  </si>
  <si>
    <t>6/28/2021</t>
  </si>
  <si>
    <t>1/27/2023</t>
  </si>
  <si>
    <t>A+</t>
  </si>
  <si>
    <t>2/5/2030</t>
  </si>
  <si>
    <t>5/3/2029</t>
  </si>
  <si>
    <t>2/13/2050</t>
  </si>
  <si>
    <t>11/15/2029</t>
  </si>
  <si>
    <t>2/18/2025</t>
  </si>
  <si>
    <t>1/16/2030</t>
  </si>
  <si>
    <t>10/15/2022</t>
  </si>
  <si>
    <t>7/16/2023</t>
  </si>
  <si>
    <t>7/15/2023</t>
  </si>
  <si>
    <t>1/20/2023</t>
  </si>
  <si>
    <t>2/5/2050</t>
  </si>
  <si>
    <t>8/10/2022</t>
  </si>
  <si>
    <t>3/1/2033</t>
  </si>
  <si>
    <t>4/15/2026</t>
  </si>
  <si>
    <t>CCC</t>
  </si>
  <si>
    <t>1/14/2030</t>
  </si>
  <si>
    <t>7/28/2025</t>
  </si>
  <si>
    <t>7/15/2048</t>
  </si>
  <si>
    <t>3/15/2022</t>
  </si>
  <si>
    <t>3/15/2026</t>
  </si>
  <si>
    <t>10/1/2022</t>
  </si>
  <si>
    <t>7/15/2026</t>
  </si>
  <si>
    <t>2/4/2022</t>
  </si>
  <si>
    <t>2/1/2027</t>
  </si>
  <si>
    <t>1/21/2050</t>
  </si>
  <si>
    <t>6/22/2047</t>
  </si>
  <si>
    <t>2/12/2027</t>
  </si>
  <si>
    <t>11/15/2025</t>
  </si>
  <si>
    <t>11/15/2049</t>
  </si>
  <si>
    <t>8/1/2030</t>
  </si>
  <si>
    <t>4/15/2050</t>
  </si>
  <si>
    <t>1/9/2027</t>
  </si>
  <si>
    <t>6/1/2020</t>
  </si>
  <si>
    <t>1/22/2025</t>
  </si>
  <si>
    <t>5/3/2023</t>
  </si>
  <si>
    <t>AA+</t>
  </si>
  <si>
    <t>6/15/2026</t>
  </si>
  <si>
    <t>11/21/2049</t>
  </si>
  <si>
    <t>1/28/2026</t>
  </si>
  <si>
    <t>8/1/2034</t>
  </si>
  <si>
    <t>7/15/2042</t>
  </si>
  <si>
    <t>2/13/2031</t>
  </si>
  <si>
    <t>4/15/2030</t>
  </si>
  <si>
    <t>3/25/2028</t>
  </si>
  <si>
    <t>5/10/2023</t>
  </si>
  <si>
    <t>3/1/2050</t>
  </si>
  <si>
    <t>3/15/2024</t>
  </si>
  <si>
    <t>4/11/2029</t>
  </si>
  <si>
    <t>1/13/2026</t>
  </si>
  <si>
    <t>4/1/2025</t>
  </si>
  <si>
    <t>5/15/2026</t>
  </si>
  <si>
    <t>11/9/2024</t>
  </si>
  <si>
    <t>12/15/2020</t>
  </si>
  <si>
    <t>1/24/2030</t>
  </si>
  <si>
    <t>3/23/2021</t>
  </si>
  <si>
    <t>6/15/2049</t>
  </si>
  <si>
    <t>2/5/2027</t>
  </si>
  <si>
    <t>6/15/2029</t>
  </si>
  <si>
    <t>5/1/2029</t>
  </si>
  <si>
    <t>1/23/2050</t>
  </si>
  <si>
    <t>10/15/2030</t>
  </si>
  <si>
    <t>10/30/2030</t>
  </si>
  <si>
    <t>1/10/2025</t>
  </si>
  <si>
    <t>2/1/2028</t>
  </si>
  <si>
    <t>2/26/2025</t>
  </si>
  <si>
    <t>2/13/2026</t>
  </si>
  <si>
    <t>6/22/2027</t>
  </si>
  <si>
    <t>3/1/2025</t>
  </si>
  <si>
    <t>2/1/2024</t>
  </si>
  <si>
    <t>3/9/2048</t>
  </si>
  <si>
    <t>2/1/2026</t>
  </si>
  <si>
    <t>7/22/2030</t>
  </si>
  <si>
    <t>12/1/2032</t>
  </si>
  <si>
    <t>9/11/2029</t>
  </si>
  <si>
    <t>9/15/2041</t>
  </si>
  <si>
    <t>3/15/2030</t>
  </si>
  <si>
    <t>1/23/2025</t>
  </si>
  <si>
    <t>4/23/2030</t>
  </si>
  <si>
    <t>5/10/2022</t>
  </si>
  <si>
    <t>4/6/2027</t>
  </si>
  <si>
    <t>3/31/2022</t>
  </si>
  <si>
    <t>8/9/2024</t>
  </si>
  <si>
    <t>8/8/2028</t>
  </si>
  <si>
    <t>1/22/2050</t>
  </si>
  <si>
    <t>1/15/2028</t>
  </si>
  <si>
    <t>8/15/2029</t>
  </si>
  <si>
    <t>1/16/2025</t>
  </si>
  <si>
    <t>4/4/2024</t>
  </si>
  <si>
    <t>SINKABLE</t>
  </si>
  <si>
    <t>10/22/2030</t>
  </si>
  <si>
    <t>1/15/2027</t>
  </si>
  <si>
    <t>2/1/2023</t>
  </si>
  <si>
    <t>11/19/2029</t>
  </si>
  <si>
    <t>8/15/2049</t>
  </si>
  <si>
    <t>4/11/2022</t>
  </si>
  <si>
    <t>11/21/2029</t>
  </si>
  <si>
    <t>11/1/2049</t>
  </si>
  <si>
    <t>7/1/2025</t>
  </si>
  <si>
    <t>3/31/2025</t>
  </si>
  <si>
    <t>10/28/2029</t>
  </si>
  <si>
    <t>3/1/2027</t>
  </si>
  <si>
    <t>3/23/2022</t>
  </si>
  <si>
    <t>7/16/2031</t>
  </si>
  <si>
    <t>1/21/2030</t>
  </si>
  <si>
    <t>6/1/2036</t>
  </si>
  <si>
    <t>8/15/2026</t>
  </si>
  <si>
    <t>7/1/2055</t>
  </si>
  <si>
    <t>1/24/2023</t>
  </si>
  <si>
    <t>5/1/2022</t>
  </si>
  <si>
    <t>2/7/2050</t>
  </si>
  <si>
    <t>1/15/2023</t>
  </si>
  <si>
    <t>4/30/2030</t>
  </si>
  <si>
    <t>5/21/2036</t>
  </si>
  <si>
    <t>11/15/2022</t>
  </si>
  <si>
    <t>6/20/2030</t>
  </si>
  <si>
    <t>2/15/2060</t>
  </si>
  <si>
    <t>5/15/2029</t>
  </si>
  <si>
    <t>5/24/2028</t>
  </si>
  <si>
    <t>6/1/2026</t>
  </si>
  <si>
    <t>2/6/2030</t>
  </si>
  <si>
    <t>7/30/2022</t>
  </si>
  <si>
    <t>7/23/2025</t>
  </si>
  <si>
    <t>8/15/2034</t>
  </si>
  <si>
    <t>9/7/2027</t>
  </si>
  <si>
    <t>11/15/2021</t>
  </si>
  <si>
    <t>7/22/2025</t>
  </si>
  <si>
    <t>11/15/2023</t>
  </si>
  <si>
    <t>12/15/2049</t>
  </si>
  <si>
    <t>5/12/2026</t>
  </si>
  <si>
    <t>12/15/2027</t>
  </si>
  <si>
    <t>5/15/2030</t>
  </si>
  <si>
    <t>5/15/2027</t>
  </si>
  <si>
    <t>5/27/2025</t>
  </si>
  <si>
    <t>11/13/2026</t>
  </si>
  <si>
    <t>1/30/2035</t>
  </si>
  <si>
    <t>2/10/2030</t>
  </si>
  <si>
    <t>9/15/2025</t>
  </si>
  <si>
    <t>7/17/2027</t>
  </si>
  <si>
    <t>6/12/2024</t>
  </si>
  <si>
    <t>12/1/2022</t>
  </si>
  <si>
    <t>1/15/2030</t>
  </si>
  <si>
    <t>11/1/2028</t>
  </si>
  <si>
    <t>5/15/2049</t>
  </si>
  <si>
    <t>1/9/2023</t>
  </si>
  <si>
    <t>7/16/2024</t>
  </si>
  <si>
    <t>12/1/2021</t>
  </si>
  <si>
    <t>12/18/2029</t>
  </si>
  <si>
    <t>8/15/2022</t>
  </si>
  <si>
    <t>4/4/2025</t>
  </si>
  <si>
    <t>10/1/2120</t>
  </si>
  <si>
    <t>AA</t>
  </si>
  <si>
    <t>9/1/2026</t>
  </si>
  <si>
    <t>2/15/2029</t>
  </si>
  <si>
    <t>3/28/2024</t>
  </si>
  <si>
    <t>8/1/2021</t>
  </si>
  <si>
    <t>7/15/2037</t>
  </si>
  <si>
    <t>9/15/2039</t>
  </si>
  <si>
    <t>3/1/2035</t>
  </si>
  <si>
    <t>8/1/2024</t>
  </si>
  <si>
    <t>1/30/2023</t>
  </si>
  <si>
    <t>9/15/2022</t>
  </si>
  <si>
    <t>3/23/2020</t>
  </si>
  <si>
    <t>5/15/2025</t>
  </si>
  <si>
    <t>11/5/2030</t>
  </si>
  <si>
    <t>4/1/2045</t>
  </si>
  <si>
    <t>6/3/2021</t>
  </si>
  <si>
    <t>4/15/2023</t>
  </si>
  <si>
    <t>8/8/2029</t>
  </si>
  <si>
    <t>3/9/2023</t>
  </si>
  <si>
    <t>3/1/2029</t>
  </si>
  <si>
    <t>12/6/2027</t>
  </si>
  <si>
    <t>5/1/2026</t>
  </si>
  <si>
    <t>4/1/2026</t>
  </si>
  <si>
    <t>5/5/2026</t>
  </si>
  <si>
    <t>7/21/2027</t>
  </si>
  <si>
    <t>7/16/2029</t>
  </si>
  <si>
    <t>7/1/2054</t>
  </si>
  <si>
    <t>9/11/2049</t>
  </si>
  <si>
    <t>12/13/2027</t>
  </si>
  <si>
    <t>10/1/2024</t>
  </si>
  <si>
    <t>12/1/2027</t>
  </si>
  <si>
    <t>3/6/2022</t>
  </si>
  <si>
    <t>1/13/2032</t>
  </si>
  <si>
    <t>9/19/2027</t>
  </si>
  <si>
    <t>2/15/2024</t>
  </si>
  <si>
    <t>9/15/2028</t>
  </si>
  <si>
    <t>1/13/2023</t>
  </si>
  <si>
    <t>1/11/2023</t>
  </si>
  <si>
    <t>6/1/2022</t>
  </si>
  <si>
    <t>2/15/2023</t>
  </si>
  <si>
    <t>11/15/2027</t>
  </si>
  <si>
    <t>1/20/2022</t>
  </si>
  <si>
    <t>12/15/2042</t>
  </si>
  <si>
    <t>10/18/2029</t>
  </si>
  <si>
    <t>CCC-</t>
  </si>
  <si>
    <t>3/1/2024</t>
  </si>
  <si>
    <t>3/22/2030</t>
  </si>
  <si>
    <t>10/1/2044</t>
  </si>
  <si>
    <t>9/13/2029</t>
  </si>
  <si>
    <t>6/1/2037</t>
  </si>
  <si>
    <t>1/13/2031</t>
  </si>
  <si>
    <t>10/24/2024</t>
  </si>
  <si>
    <t>10/25/2026</t>
  </si>
  <si>
    <t>10/15/2045</t>
  </si>
  <si>
    <t>11/15/2026</t>
  </si>
  <si>
    <t>5/24/2027</t>
  </si>
  <si>
    <t>3/25/2025</t>
  </si>
  <si>
    <t>7/21/2023</t>
  </si>
  <si>
    <t>6/28/2023</t>
  </si>
  <si>
    <t>11/1/2024</t>
  </si>
  <si>
    <t>4/1/2023</t>
  </si>
  <si>
    <t>2/10/2023</t>
  </si>
  <si>
    <t>6/26/2026</t>
  </si>
  <si>
    <t>3/17/2023</t>
  </si>
  <si>
    <t>4/11/2023</t>
  </si>
  <si>
    <t>4/16/2029</t>
  </si>
  <si>
    <t>4/16/2049</t>
  </si>
  <si>
    <t>5/15/2023</t>
  </si>
  <si>
    <t>AAA</t>
  </si>
  <si>
    <t>1/14/2038</t>
  </si>
  <si>
    <t>4/25/2024</t>
  </si>
  <si>
    <t>6/15/2021</t>
  </si>
  <si>
    <t>11/19/2026</t>
  </si>
  <si>
    <t>2/3/2023</t>
  </si>
  <si>
    <t>6/6/2025</t>
  </si>
  <si>
    <t>12/15/2047</t>
  </si>
  <si>
    <t>1/15/2044</t>
  </si>
  <si>
    <t>1/31/2030</t>
  </si>
  <si>
    <t>6/15/2030</t>
  </si>
  <si>
    <t>2/27/2024</t>
  </si>
  <si>
    <t>8/1/2033</t>
  </si>
  <si>
    <t>3/15/2028</t>
  </si>
  <si>
    <t>4/16/2039</t>
  </si>
  <si>
    <t>12/4/2069</t>
  </si>
  <si>
    <t>7/24/2034</t>
  </si>
  <si>
    <t>10/15/2028</t>
  </si>
  <si>
    <t>9/21/2048</t>
  </si>
  <si>
    <t>11/15/2048</t>
  </si>
  <si>
    <t>4/18/2024</t>
  </si>
  <si>
    <t>year</t>
  </si>
  <si>
    <t>time</t>
  </si>
  <si>
    <t>yield treasury</t>
  </si>
  <si>
    <t>yield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</si>
</sst>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C7329-8EAF-DB4A-A27B-457A4875C74E}">
  <dimension ref="A1:R189"/>
  <sheetViews>
    <sheetView tabSelected="1" workbookViewId="0">
      <selection activeCell="E4" sqref="E4"/>
    </sheetView>
  </sheetViews>
  <sheetFormatPr baseColWidth="10" defaultRowHeight="16" x14ac:dyDescent="0.2"/>
  <sheetData>
    <row r="1" spans="1:18" x14ac:dyDescent="0.2">
      <c r="A1" t="s">
        <v>1</v>
      </c>
      <c r="B1" t="s">
        <v>2</v>
      </c>
      <c r="C1" t="s">
        <v>3</v>
      </c>
      <c r="D1" t="s">
        <v>4</v>
      </c>
      <c r="E1" t="s">
        <v>0</v>
      </c>
      <c r="F1" t="s">
        <v>331</v>
      </c>
      <c r="G1" t="s">
        <v>332</v>
      </c>
      <c r="H1" t="s">
        <v>106</v>
      </c>
      <c r="I1" t="s">
        <v>60</v>
      </c>
      <c r="J1" t="s">
        <v>14</v>
      </c>
      <c r="K1" t="s">
        <v>6</v>
      </c>
      <c r="L1" t="s">
        <v>11</v>
      </c>
      <c r="M1" t="s">
        <v>7</v>
      </c>
      <c r="N1" t="str">
        <f>C2</f>
        <v>SR SECURED</v>
      </c>
      <c r="O1" t="str">
        <f>C9</f>
        <v>SR UNSECURED</v>
      </c>
      <c r="P1" t="str">
        <f>C12</f>
        <v>SR SECURED</v>
      </c>
      <c r="Q1" t="s">
        <v>333</v>
      </c>
      <c r="R1" t="s">
        <v>334</v>
      </c>
    </row>
    <row r="2" spans="1:18" x14ac:dyDescent="0.2">
      <c r="A2" t="s">
        <v>11</v>
      </c>
      <c r="B2" t="s">
        <v>12</v>
      </c>
      <c r="C2" t="s">
        <v>20</v>
      </c>
      <c r="D2">
        <v>3.5835566983985654</v>
      </c>
      <c r="E2" t="s">
        <v>253</v>
      </c>
      <c r="F2" t="str">
        <f t="shared" ref="F2:F33" si="0">RIGHT(E2,4)</f>
        <v>2020</v>
      </c>
      <c r="G2">
        <f t="shared" ref="G2:G33" si="1">F2-2020</f>
        <v>0</v>
      </c>
      <c r="H2">
        <f t="shared" ref="H2:H33" si="2">IF(A2=$H$1,1,0)</f>
        <v>0</v>
      </c>
      <c r="I2">
        <f t="shared" ref="I2:I33" si="3">IF(A2=$I$1,1,0)</f>
        <v>0</v>
      </c>
      <c r="J2">
        <f t="shared" ref="J2:J33" si="4">IF(A2=$J$1,1,0)</f>
        <v>0</v>
      </c>
      <c r="K2">
        <f t="shared" ref="K2:K33" si="5">IF(A2=$K$1,1,0)</f>
        <v>0</v>
      </c>
      <c r="L2">
        <f t="shared" ref="L2:L33" si="6">IF(A2=$L$1,1,0)</f>
        <v>1</v>
      </c>
      <c r="M2">
        <f t="shared" ref="M2:M33" si="7">IF(B2=$M$1,1,0)</f>
        <v>0</v>
      </c>
      <c r="N2">
        <f t="shared" ref="N2:N33" si="8">IF(C2=$N$1,1,0)</f>
        <v>1</v>
      </c>
      <c r="O2">
        <f t="shared" ref="O2:O33" si="9">IF(C2=$O$1,1,0)</f>
        <v>0</v>
      </c>
      <c r="P2">
        <f t="shared" ref="P2:P33" si="10">IF(C2=$P$1,1,0)</f>
        <v>1</v>
      </c>
      <c r="Q2" s="1">
        <v>1.67</v>
      </c>
      <c r="R2" s="3">
        <f>D2-Q2</f>
        <v>1.9135566983985655</v>
      </c>
    </row>
    <row r="3" spans="1:18" x14ac:dyDescent="0.2">
      <c r="A3" t="s">
        <v>11</v>
      </c>
      <c r="B3" t="s">
        <v>12</v>
      </c>
      <c r="C3" t="s">
        <v>20</v>
      </c>
      <c r="D3">
        <v>8.0415259801884176</v>
      </c>
      <c r="E3" t="s">
        <v>89</v>
      </c>
      <c r="F3" t="str">
        <f t="shared" si="0"/>
        <v>2021</v>
      </c>
      <c r="G3">
        <f t="shared" si="1"/>
        <v>1</v>
      </c>
      <c r="H3">
        <f t="shared" si="2"/>
        <v>0</v>
      </c>
      <c r="I3">
        <f t="shared" si="3"/>
        <v>0</v>
      </c>
      <c r="J3">
        <f t="shared" si="4"/>
        <v>0</v>
      </c>
      <c r="K3">
        <f t="shared" si="5"/>
        <v>0</v>
      </c>
      <c r="L3">
        <f t="shared" si="6"/>
        <v>1</v>
      </c>
      <c r="M3">
        <f t="shared" si="7"/>
        <v>0</v>
      </c>
      <c r="N3">
        <f t="shared" si="8"/>
        <v>1</v>
      </c>
      <c r="O3">
        <f t="shared" si="9"/>
        <v>0</v>
      </c>
      <c r="P3">
        <f t="shared" si="10"/>
        <v>1</v>
      </c>
      <c r="Q3" s="1">
        <f>VLOOKUP(G3,Sheet4!$A$1:$B$200,2)</f>
        <v>1.61</v>
      </c>
      <c r="R3" s="3">
        <f t="shared" ref="R3:R66" si="11">D3-Q3</f>
        <v>6.4315259801884173</v>
      </c>
    </row>
    <row r="4" spans="1:18" x14ac:dyDescent="0.2">
      <c r="A4" t="s">
        <v>106</v>
      </c>
      <c r="B4" t="s">
        <v>12</v>
      </c>
      <c r="C4" t="s">
        <v>8</v>
      </c>
      <c r="D4">
        <v>8.3232346606536982</v>
      </c>
      <c r="E4" t="s">
        <v>146</v>
      </c>
      <c r="F4" t="str">
        <f t="shared" si="0"/>
        <v>2021</v>
      </c>
      <c r="G4">
        <f t="shared" si="1"/>
        <v>1</v>
      </c>
      <c r="H4">
        <f t="shared" si="2"/>
        <v>1</v>
      </c>
      <c r="I4">
        <f t="shared" si="3"/>
        <v>0</v>
      </c>
      <c r="J4">
        <f t="shared" si="4"/>
        <v>0</v>
      </c>
      <c r="K4">
        <f t="shared" si="5"/>
        <v>0</v>
      </c>
      <c r="L4">
        <f t="shared" si="6"/>
        <v>0</v>
      </c>
      <c r="M4">
        <f t="shared" si="7"/>
        <v>0</v>
      </c>
      <c r="N4">
        <f t="shared" si="8"/>
        <v>0</v>
      </c>
      <c r="O4">
        <f t="shared" si="9"/>
        <v>1</v>
      </c>
      <c r="P4">
        <f t="shared" si="10"/>
        <v>0</v>
      </c>
      <c r="Q4" s="1">
        <f>VLOOKUP(G4,Sheet4!$A$1:$B$200,2)</f>
        <v>1.61</v>
      </c>
      <c r="R4" s="3">
        <f t="shared" si="11"/>
        <v>6.7132346606536979</v>
      </c>
    </row>
    <row r="5" spans="1:18" x14ac:dyDescent="0.2">
      <c r="A5" t="s">
        <v>6</v>
      </c>
      <c r="B5" t="s">
        <v>12</v>
      </c>
      <c r="C5" t="s">
        <v>8</v>
      </c>
      <c r="D5">
        <v>3.65792218737288</v>
      </c>
      <c r="E5" t="s">
        <v>216</v>
      </c>
      <c r="F5" t="str">
        <f t="shared" si="0"/>
        <v>2021</v>
      </c>
      <c r="G5">
        <f t="shared" si="1"/>
        <v>1</v>
      </c>
      <c r="H5">
        <f t="shared" si="2"/>
        <v>0</v>
      </c>
      <c r="I5">
        <f t="shared" si="3"/>
        <v>0</v>
      </c>
      <c r="J5">
        <f t="shared" si="4"/>
        <v>0</v>
      </c>
      <c r="K5">
        <f t="shared" si="5"/>
        <v>1</v>
      </c>
      <c r="L5">
        <f t="shared" si="6"/>
        <v>0</v>
      </c>
      <c r="M5">
        <f t="shared" si="7"/>
        <v>0</v>
      </c>
      <c r="N5">
        <f t="shared" si="8"/>
        <v>0</v>
      </c>
      <c r="O5">
        <f t="shared" si="9"/>
        <v>1</v>
      </c>
      <c r="P5">
        <f t="shared" si="10"/>
        <v>0</v>
      </c>
      <c r="Q5" s="1">
        <f>VLOOKUP(G5,Sheet4!$A$1:$B$200,2)</f>
        <v>1.61</v>
      </c>
      <c r="R5" s="3">
        <f t="shared" si="11"/>
        <v>2.0479221873728797</v>
      </c>
    </row>
    <row r="6" spans="1:18" x14ac:dyDescent="0.2">
      <c r="A6" t="s">
        <v>14</v>
      </c>
      <c r="B6" t="s">
        <v>12</v>
      </c>
      <c r="C6" t="s">
        <v>8</v>
      </c>
      <c r="D6">
        <v>1.8407880848211764</v>
      </c>
      <c r="E6" t="s">
        <v>257</v>
      </c>
      <c r="F6" t="str">
        <f t="shared" si="0"/>
        <v>2021</v>
      </c>
      <c r="G6">
        <f t="shared" si="1"/>
        <v>1</v>
      </c>
      <c r="H6">
        <f t="shared" si="2"/>
        <v>0</v>
      </c>
      <c r="I6">
        <f t="shared" si="3"/>
        <v>0</v>
      </c>
      <c r="J6">
        <f t="shared" si="4"/>
        <v>1</v>
      </c>
      <c r="K6">
        <f t="shared" si="5"/>
        <v>0</v>
      </c>
      <c r="L6">
        <f t="shared" si="6"/>
        <v>0</v>
      </c>
      <c r="M6">
        <f t="shared" si="7"/>
        <v>0</v>
      </c>
      <c r="N6">
        <f t="shared" si="8"/>
        <v>0</v>
      </c>
      <c r="O6">
        <f t="shared" si="9"/>
        <v>1</v>
      </c>
      <c r="P6">
        <f t="shared" si="10"/>
        <v>0</v>
      </c>
      <c r="Q6" s="1">
        <f>VLOOKUP(G6,Sheet4!$A$1:$B$200,2)</f>
        <v>1.61</v>
      </c>
      <c r="R6" s="3">
        <f t="shared" si="11"/>
        <v>0.2307880848211763</v>
      </c>
    </row>
    <row r="7" spans="1:18" x14ac:dyDescent="0.2">
      <c r="A7" t="s">
        <v>11</v>
      </c>
      <c r="B7" t="s">
        <v>7</v>
      </c>
      <c r="C7" t="s">
        <v>8</v>
      </c>
      <c r="D7">
        <v>7.5688579984993787</v>
      </c>
      <c r="E7" t="s">
        <v>85</v>
      </c>
      <c r="F7" t="str">
        <f t="shared" si="0"/>
        <v>2022</v>
      </c>
      <c r="G7">
        <f t="shared" si="1"/>
        <v>2</v>
      </c>
      <c r="H7">
        <f t="shared" si="2"/>
        <v>0</v>
      </c>
      <c r="I7">
        <f t="shared" si="3"/>
        <v>0</v>
      </c>
      <c r="J7">
        <f t="shared" si="4"/>
        <v>0</v>
      </c>
      <c r="K7">
        <f t="shared" si="5"/>
        <v>0</v>
      </c>
      <c r="L7">
        <f t="shared" si="6"/>
        <v>1</v>
      </c>
      <c r="M7">
        <f t="shared" si="7"/>
        <v>1</v>
      </c>
      <c r="N7">
        <f t="shared" si="8"/>
        <v>0</v>
      </c>
      <c r="O7">
        <f t="shared" si="9"/>
        <v>1</v>
      </c>
      <c r="P7">
        <f t="shared" si="10"/>
        <v>0</v>
      </c>
      <c r="Q7" s="1">
        <f>VLOOKUP(G7,Sheet4!$A$1:$B$200,2)</f>
        <v>1.52</v>
      </c>
      <c r="R7" s="3">
        <f t="shared" si="11"/>
        <v>6.0488579984993791</v>
      </c>
    </row>
    <row r="8" spans="1:18" x14ac:dyDescent="0.2">
      <c r="A8" t="s">
        <v>6</v>
      </c>
      <c r="B8" t="s">
        <v>7</v>
      </c>
      <c r="C8" t="s">
        <v>8</v>
      </c>
      <c r="D8">
        <v>5.4703218454860423</v>
      </c>
      <c r="E8" t="s">
        <v>112</v>
      </c>
      <c r="F8" t="str">
        <f t="shared" si="0"/>
        <v>2022</v>
      </c>
      <c r="G8">
        <f t="shared" si="1"/>
        <v>2</v>
      </c>
      <c r="H8">
        <f t="shared" si="2"/>
        <v>0</v>
      </c>
      <c r="I8">
        <f t="shared" si="3"/>
        <v>0</v>
      </c>
      <c r="J8">
        <f t="shared" si="4"/>
        <v>0</v>
      </c>
      <c r="K8">
        <f t="shared" si="5"/>
        <v>1</v>
      </c>
      <c r="L8">
        <f t="shared" si="6"/>
        <v>0</v>
      </c>
      <c r="M8">
        <f t="shared" si="7"/>
        <v>1</v>
      </c>
      <c r="N8">
        <f t="shared" si="8"/>
        <v>0</v>
      </c>
      <c r="O8">
        <f t="shared" si="9"/>
        <v>1</v>
      </c>
      <c r="P8">
        <f t="shared" si="10"/>
        <v>0</v>
      </c>
      <c r="Q8" s="1">
        <f>VLOOKUP(G8,Sheet4!$A$1:$B$200,2)</f>
        <v>1.52</v>
      </c>
      <c r="R8" s="3">
        <f t="shared" si="11"/>
        <v>3.9503218454860423</v>
      </c>
    </row>
    <row r="9" spans="1:18" x14ac:dyDescent="0.2">
      <c r="A9" t="s">
        <v>6</v>
      </c>
      <c r="B9" t="s">
        <v>7</v>
      </c>
      <c r="C9" t="s">
        <v>8</v>
      </c>
      <c r="D9">
        <v>5.4703218454860423</v>
      </c>
      <c r="E9" t="s">
        <v>112</v>
      </c>
      <c r="F9" t="str">
        <f t="shared" si="0"/>
        <v>2022</v>
      </c>
      <c r="G9">
        <f t="shared" si="1"/>
        <v>2</v>
      </c>
      <c r="H9">
        <f t="shared" si="2"/>
        <v>0</v>
      </c>
      <c r="I9">
        <f t="shared" si="3"/>
        <v>0</v>
      </c>
      <c r="J9">
        <f t="shared" si="4"/>
        <v>0</v>
      </c>
      <c r="K9">
        <f t="shared" si="5"/>
        <v>1</v>
      </c>
      <c r="L9">
        <f t="shared" si="6"/>
        <v>0</v>
      </c>
      <c r="M9">
        <f t="shared" si="7"/>
        <v>1</v>
      </c>
      <c r="N9">
        <f t="shared" si="8"/>
        <v>0</v>
      </c>
      <c r="O9">
        <f t="shared" si="9"/>
        <v>1</v>
      </c>
      <c r="P9">
        <f t="shared" si="10"/>
        <v>0</v>
      </c>
      <c r="Q9" s="1">
        <f>VLOOKUP(G9,Sheet4!$A$1:$B$200,2)</f>
        <v>1.52</v>
      </c>
      <c r="R9" s="3">
        <f t="shared" si="11"/>
        <v>3.9503218454860423</v>
      </c>
    </row>
    <row r="10" spans="1:18" x14ac:dyDescent="0.2">
      <c r="A10" t="s">
        <v>6</v>
      </c>
      <c r="B10" t="s">
        <v>7</v>
      </c>
      <c r="C10" t="s">
        <v>8</v>
      </c>
      <c r="D10">
        <v>5.4703218454860423</v>
      </c>
      <c r="E10" t="s">
        <v>112</v>
      </c>
      <c r="F10" t="str">
        <f t="shared" si="0"/>
        <v>2022</v>
      </c>
      <c r="G10">
        <f t="shared" si="1"/>
        <v>2</v>
      </c>
      <c r="H10">
        <f t="shared" si="2"/>
        <v>0</v>
      </c>
      <c r="I10">
        <f t="shared" si="3"/>
        <v>0</v>
      </c>
      <c r="J10">
        <f t="shared" si="4"/>
        <v>0</v>
      </c>
      <c r="K10">
        <f t="shared" si="5"/>
        <v>1</v>
      </c>
      <c r="L10">
        <f t="shared" si="6"/>
        <v>0</v>
      </c>
      <c r="M10">
        <f t="shared" si="7"/>
        <v>1</v>
      </c>
      <c r="N10">
        <f t="shared" si="8"/>
        <v>0</v>
      </c>
      <c r="O10">
        <f t="shared" si="9"/>
        <v>1</v>
      </c>
      <c r="P10">
        <f t="shared" si="10"/>
        <v>0</v>
      </c>
      <c r="Q10" s="1">
        <f>VLOOKUP(G10,Sheet4!$A$1:$B$200,2)</f>
        <v>1.52</v>
      </c>
      <c r="R10" s="3">
        <f t="shared" si="11"/>
        <v>3.9503218454860423</v>
      </c>
    </row>
    <row r="11" spans="1:18" x14ac:dyDescent="0.2">
      <c r="A11" t="s">
        <v>11</v>
      </c>
      <c r="B11" t="s">
        <v>12</v>
      </c>
      <c r="C11" t="s">
        <v>20</v>
      </c>
      <c r="D11">
        <v>10.100210721788994</v>
      </c>
      <c r="E11" t="s">
        <v>186</v>
      </c>
      <c r="F11" t="str">
        <f t="shared" si="0"/>
        <v>2022</v>
      </c>
      <c r="G11">
        <f t="shared" si="1"/>
        <v>2</v>
      </c>
      <c r="H11">
        <f t="shared" si="2"/>
        <v>0</v>
      </c>
      <c r="I11">
        <f t="shared" si="3"/>
        <v>0</v>
      </c>
      <c r="J11">
        <f t="shared" si="4"/>
        <v>0</v>
      </c>
      <c r="K11">
        <f t="shared" si="5"/>
        <v>0</v>
      </c>
      <c r="L11">
        <f t="shared" si="6"/>
        <v>1</v>
      </c>
      <c r="M11">
        <f t="shared" si="7"/>
        <v>0</v>
      </c>
      <c r="N11">
        <f t="shared" si="8"/>
        <v>1</v>
      </c>
      <c r="O11">
        <f t="shared" si="9"/>
        <v>0</v>
      </c>
      <c r="P11">
        <f t="shared" si="10"/>
        <v>1</v>
      </c>
      <c r="Q11" s="1">
        <f>VLOOKUP(G11,Sheet4!$A$1:$B$200,2)</f>
        <v>1.52</v>
      </c>
      <c r="R11" s="3">
        <f t="shared" si="11"/>
        <v>8.580210721788994</v>
      </c>
    </row>
    <row r="12" spans="1:18" x14ac:dyDescent="0.2">
      <c r="A12" t="s">
        <v>11</v>
      </c>
      <c r="B12" t="s">
        <v>7</v>
      </c>
      <c r="C12" t="s">
        <v>20</v>
      </c>
      <c r="D12">
        <v>9.8779978287735197</v>
      </c>
      <c r="E12" t="s">
        <v>193</v>
      </c>
      <c r="F12" t="str">
        <f t="shared" si="0"/>
        <v>2022</v>
      </c>
      <c r="G12">
        <f t="shared" si="1"/>
        <v>2</v>
      </c>
      <c r="H12">
        <f t="shared" si="2"/>
        <v>0</v>
      </c>
      <c r="I12">
        <f t="shared" si="3"/>
        <v>0</v>
      </c>
      <c r="J12">
        <f t="shared" si="4"/>
        <v>0</v>
      </c>
      <c r="K12">
        <f t="shared" si="5"/>
        <v>0</v>
      </c>
      <c r="L12">
        <f t="shared" si="6"/>
        <v>1</v>
      </c>
      <c r="M12">
        <f t="shared" si="7"/>
        <v>1</v>
      </c>
      <c r="N12">
        <f t="shared" si="8"/>
        <v>1</v>
      </c>
      <c r="O12">
        <f t="shared" si="9"/>
        <v>0</v>
      </c>
      <c r="P12">
        <f t="shared" si="10"/>
        <v>1</v>
      </c>
      <c r="Q12" s="1">
        <f>VLOOKUP(G12,Sheet4!$A$1:$B$200,2)</f>
        <v>1.52</v>
      </c>
      <c r="R12" s="3">
        <f t="shared" si="11"/>
        <v>8.3579978287735202</v>
      </c>
    </row>
    <row r="13" spans="1:18" x14ac:dyDescent="0.2">
      <c r="A13" t="s">
        <v>11</v>
      </c>
      <c r="B13" t="s">
        <v>12</v>
      </c>
      <c r="C13" t="s">
        <v>8</v>
      </c>
      <c r="D13">
        <v>2.8408109759356144</v>
      </c>
      <c r="E13" t="s">
        <v>205</v>
      </c>
      <c r="F13" t="str">
        <f t="shared" si="0"/>
        <v>2022</v>
      </c>
      <c r="G13">
        <f t="shared" si="1"/>
        <v>2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0</v>
      </c>
      <c r="L13">
        <f t="shared" si="6"/>
        <v>1</v>
      </c>
      <c r="M13">
        <f t="shared" si="7"/>
        <v>0</v>
      </c>
      <c r="N13">
        <f t="shared" si="8"/>
        <v>0</v>
      </c>
      <c r="O13">
        <f t="shared" si="9"/>
        <v>1</v>
      </c>
      <c r="P13">
        <f t="shared" si="10"/>
        <v>0</v>
      </c>
      <c r="Q13" s="1">
        <f>VLOOKUP(G13,Sheet4!$A$1:$B$200,2)</f>
        <v>1.52</v>
      </c>
      <c r="R13" s="3">
        <f t="shared" si="11"/>
        <v>1.3208109759356144</v>
      </c>
    </row>
    <row r="14" spans="1:18" x14ac:dyDescent="0.2">
      <c r="A14" t="s">
        <v>11</v>
      </c>
      <c r="B14" t="s">
        <v>12</v>
      </c>
      <c r="C14" t="s">
        <v>8</v>
      </c>
      <c r="D14">
        <v>2.8408109759356144</v>
      </c>
      <c r="E14" t="s">
        <v>205</v>
      </c>
      <c r="F14" t="str">
        <f t="shared" si="0"/>
        <v>2022</v>
      </c>
      <c r="G14">
        <f t="shared" si="1"/>
        <v>2</v>
      </c>
      <c r="H14">
        <f t="shared" si="2"/>
        <v>0</v>
      </c>
      <c r="I14">
        <f t="shared" si="3"/>
        <v>0</v>
      </c>
      <c r="J14">
        <f t="shared" si="4"/>
        <v>0</v>
      </c>
      <c r="K14">
        <f t="shared" si="5"/>
        <v>0</v>
      </c>
      <c r="L14">
        <f t="shared" si="6"/>
        <v>1</v>
      </c>
      <c r="M14">
        <f t="shared" si="7"/>
        <v>0</v>
      </c>
      <c r="N14">
        <f t="shared" si="8"/>
        <v>0</v>
      </c>
      <c r="O14">
        <f t="shared" si="9"/>
        <v>1</v>
      </c>
      <c r="P14">
        <f t="shared" si="10"/>
        <v>0</v>
      </c>
      <c r="Q14" s="1">
        <f>VLOOKUP(G14,Sheet4!$A$1:$B$200,2)</f>
        <v>1.52</v>
      </c>
      <c r="R14" s="3">
        <f t="shared" si="11"/>
        <v>1.3208109759356144</v>
      </c>
    </row>
    <row r="15" spans="1:18" x14ac:dyDescent="0.2">
      <c r="A15" t="s">
        <v>11</v>
      </c>
      <c r="B15" t="s">
        <v>12</v>
      </c>
      <c r="C15" t="s">
        <v>8</v>
      </c>
      <c r="D15">
        <v>2.8408109759356144</v>
      </c>
      <c r="E15" t="s">
        <v>205</v>
      </c>
      <c r="F15" t="str">
        <f t="shared" si="0"/>
        <v>2022</v>
      </c>
      <c r="G15">
        <f t="shared" si="1"/>
        <v>2</v>
      </c>
      <c r="H15">
        <f t="shared" si="2"/>
        <v>0</v>
      </c>
      <c r="I15">
        <f t="shared" si="3"/>
        <v>0</v>
      </c>
      <c r="J15">
        <f t="shared" si="4"/>
        <v>0</v>
      </c>
      <c r="K15">
        <f t="shared" si="5"/>
        <v>0</v>
      </c>
      <c r="L15">
        <f t="shared" si="6"/>
        <v>1</v>
      </c>
      <c r="M15">
        <f t="shared" si="7"/>
        <v>0</v>
      </c>
      <c r="N15">
        <f t="shared" si="8"/>
        <v>0</v>
      </c>
      <c r="O15">
        <f t="shared" si="9"/>
        <v>1</v>
      </c>
      <c r="P15">
        <f t="shared" si="10"/>
        <v>0</v>
      </c>
      <c r="Q15" s="1">
        <f>VLOOKUP(G15,Sheet4!$A$1:$B$200,2)</f>
        <v>1.52</v>
      </c>
      <c r="R15" s="3">
        <f t="shared" si="11"/>
        <v>1.3208109759356144</v>
      </c>
    </row>
    <row r="16" spans="1:18" x14ac:dyDescent="0.2">
      <c r="A16" t="s">
        <v>11</v>
      </c>
      <c r="B16" t="s">
        <v>12</v>
      </c>
      <c r="C16" t="s">
        <v>8</v>
      </c>
      <c r="D16">
        <v>7.0247171889571254</v>
      </c>
      <c r="E16" t="s">
        <v>212</v>
      </c>
      <c r="F16" t="str">
        <f t="shared" si="0"/>
        <v>2022</v>
      </c>
      <c r="G16">
        <f t="shared" si="1"/>
        <v>2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5"/>
        <v>0</v>
      </c>
      <c r="L16">
        <f t="shared" si="6"/>
        <v>1</v>
      </c>
      <c r="M16">
        <f t="shared" si="7"/>
        <v>0</v>
      </c>
      <c r="N16">
        <f t="shared" si="8"/>
        <v>0</v>
      </c>
      <c r="O16">
        <f t="shared" si="9"/>
        <v>1</v>
      </c>
      <c r="P16">
        <f t="shared" si="10"/>
        <v>0</v>
      </c>
      <c r="Q16" s="1">
        <f>VLOOKUP(G16,Sheet4!$A$1:$B$200,2)</f>
        <v>1.52</v>
      </c>
      <c r="R16" s="3">
        <f t="shared" si="11"/>
        <v>5.5047171889571249</v>
      </c>
    </row>
    <row r="17" spans="1:18" x14ac:dyDescent="0.2">
      <c r="A17" t="s">
        <v>106</v>
      </c>
      <c r="B17" t="s">
        <v>7</v>
      </c>
      <c r="C17" t="s">
        <v>8</v>
      </c>
      <c r="D17">
        <v>17.649402984867155</v>
      </c>
      <c r="E17" t="s">
        <v>283</v>
      </c>
      <c r="F17" t="str">
        <f t="shared" si="0"/>
        <v>2022</v>
      </c>
      <c r="G17">
        <f t="shared" si="1"/>
        <v>2</v>
      </c>
      <c r="H17">
        <f t="shared" si="2"/>
        <v>1</v>
      </c>
      <c r="I17">
        <f t="shared" si="3"/>
        <v>0</v>
      </c>
      <c r="J17">
        <f t="shared" si="4"/>
        <v>0</v>
      </c>
      <c r="K17">
        <f t="shared" si="5"/>
        <v>0</v>
      </c>
      <c r="L17">
        <f t="shared" si="6"/>
        <v>0</v>
      </c>
      <c r="M17">
        <f t="shared" si="7"/>
        <v>1</v>
      </c>
      <c r="N17">
        <f t="shared" si="8"/>
        <v>0</v>
      </c>
      <c r="O17">
        <f t="shared" si="9"/>
        <v>1</v>
      </c>
      <c r="P17">
        <f t="shared" si="10"/>
        <v>0</v>
      </c>
      <c r="Q17" s="1">
        <f>VLOOKUP(G17,Sheet4!$A$1:$B$200,2)</f>
        <v>1.52</v>
      </c>
      <c r="R17" s="3">
        <f t="shared" si="11"/>
        <v>16.129402984867156</v>
      </c>
    </row>
    <row r="18" spans="1:18" x14ac:dyDescent="0.2">
      <c r="A18" t="s">
        <v>11</v>
      </c>
      <c r="B18" t="s">
        <v>12</v>
      </c>
      <c r="C18" t="s">
        <v>20</v>
      </c>
      <c r="D18">
        <v>10.841705725611511</v>
      </c>
      <c r="E18" t="s">
        <v>33</v>
      </c>
      <c r="F18" t="str">
        <f t="shared" si="0"/>
        <v>2023</v>
      </c>
      <c r="G18">
        <f t="shared" si="1"/>
        <v>3</v>
      </c>
      <c r="H18">
        <f t="shared" si="2"/>
        <v>0</v>
      </c>
      <c r="I18">
        <f t="shared" si="3"/>
        <v>0</v>
      </c>
      <c r="J18">
        <f t="shared" si="4"/>
        <v>0</v>
      </c>
      <c r="K18">
        <f t="shared" si="5"/>
        <v>0</v>
      </c>
      <c r="L18">
        <f t="shared" si="6"/>
        <v>1</v>
      </c>
      <c r="M18">
        <f t="shared" si="7"/>
        <v>0</v>
      </c>
      <c r="N18">
        <f t="shared" si="8"/>
        <v>1</v>
      </c>
      <c r="O18">
        <f t="shared" si="9"/>
        <v>0</v>
      </c>
      <c r="P18">
        <f t="shared" si="10"/>
        <v>1</v>
      </c>
      <c r="Q18" s="1">
        <f>VLOOKUP(G18,Sheet4!$A$1:$B$200,2)</f>
        <v>1.52</v>
      </c>
      <c r="R18" s="3">
        <f t="shared" si="11"/>
        <v>9.3217057256115119</v>
      </c>
    </row>
    <row r="19" spans="1:18" x14ac:dyDescent="0.2">
      <c r="A19" t="s">
        <v>60</v>
      </c>
      <c r="B19" t="s">
        <v>12</v>
      </c>
      <c r="C19" t="s">
        <v>8</v>
      </c>
      <c r="D19">
        <v>1.543985865466853</v>
      </c>
      <c r="E19" t="s">
        <v>183</v>
      </c>
      <c r="F19" t="str">
        <f t="shared" si="0"/>
        <v>2023</v>
      </c>
      <c r="G19">
        <f t="shared" si="1"/>
        <v>3</v>
      </c>
      <c r="H19">
        <f t="shared" si="2"/>
        <v>0</v>
      </c>
      <c r="I19">
        <f t="shared" si="3"/>
        <v>1</v>
      </c>
      <c r="J19">
        <f t="shared" si="4"/>
        <v>0</v>
      </c>
      <c r="K19">
        <f t="shared" si="5"/>
        <v>0</v>
      </c>
      <c r="L19">
        <f t="shared" si="6"/>
        <v>0</v>
      </c>
      <c r="M19">
        <f t="shared" si="7"/>
        <v>0</v>
      </c>
      <c r="N19">
        <f t="shared" si="8"/>
        <v>0</v>
      </c>
      <c r="O19">
        <f t="shared" si="9"/>
        <v>1</v>
      </c>
      <c r="P19">
        <f t="shared" si="10"/>
        <v>0</v>
      </c>
      <c r="Q19" s="1">
        <f>VLOOKUP(G19,Sheet4!$A$1:$B$200,2)</f>
        <v>1.52</v>
      </c>
      <c r="R19" s="3">
        <f t="shared" si="11"/>
        <v>2.3985865466852996E-2</v>
      </c>
    </row>
    <row r="20" spans="1:18" x14ac:dyDescent="0.2">
      <c r="A20" t="s">
        <v>11</v>
      </c>
      <c r="B20" t="s">
        <v>7</v>
      </c>
      <c r="C20" t="s">
        <v>20</v>
      </c>
      <c r="D20">
        <v>9.6951143962949065</v>
      </c>
      <c r="E20" t="s">
        <v>235</v>
      </c>
      <c r="F20" t="str">
        <f t="shared" si="0"/>
        <v>2023</v>
      </c>
      <c r="G20">
        <f t="shared" si="1"/>
        <v>3</v>
      </c>
      <c r="H20">
        <f t="shared" si="2"/>
        <v>0</v>
      </c>
      <c r="I20">
        <f t="shared" si="3"/>
        <v>0</v>
      </c>
      <c r="J20">
        <f t="shared" si="4"/>
        <v>0</v>
      </c>
      <c r="K20">
        <f t="shared" si="5"/>
        <v>0</v>
      </c>
      <c r="L20">
        <f t="shared" si="6"/>
        <v>1</v>
      </c>
      <c r="M20">
        <f t="shared" si="7"/>
        <v>1</v>
      </c>
      <c r="N20">
        <f t="shared" si="8"/>
        <v>1</v>
      </c>
      <c r="O20">
        <f t="shared" si="9"/>
        <v>0</v>
      </c>
      <c r="P20">
        <f t="shared" si="10"/>
        <v>1</v>
      </c>
      <c r="Q20" s="1">
        <f>VLOOKUP(G20,Sheet4!$A$1:$B$200,2)</f>
        <v>1.52</v>
      </c>
      <c r="R20" s="3">
        <f t="shared" si="11"/>
        <v>8.1751143962949069</v>
      </c>
    </row>
    <row r="21" spans="1:18" x14ac:dyDescent="0.2">
      <c r="A21" t="s">
        <v>14</v>
      </c>
      <c r="B21" t="s">
        <v>7</v>
      </c>
      <c r="C21" t="s">
        <v>8</v>
      </c>
      <c r="D21">
        <v>2.021644111658631</v>
      </c>
      <c r="E21" t="s">
        <v>260</v>
      </c>
      <c r="F21" t="str">
        <f t="shared" si="0"/>
        <v>2023</v>
      </c>
      <c r="G21">
        <f t="shared" si="1"/>
        <v>3</v>
      </c>
      <c r="H21">
        <f t="shared" si="2"/>
        <v>0</v>
      </c>
      <c r="I21">
        <f t="shared" si="3"/>
        <v>0</v>
      </c>
      <c r="J21">
        <f t="shared" si="4"/>
        <v>1</v>
      </c>
      <c r="K21">
        <f t="shared" si="5"/>
        <v>0</v>
      </c>
      <c r="L21">
        <f t="shared" si="6"/>
        <v>0</v>
      </c>
      <c r="M21">
        <f t="shared" si="7"/>
        <v>1</v>
      </c>
      <c r="N21">
        <f t="shared" si="8"/>
        <v>0</v>
      </c>
      <c r="O21">
        <f t="shared" si="9"/>
        <v>1</v>
      </c>
      <c r="P21">
        <f t="shared" si="10"/>
        <v>0</v>
      </c>
      <c r="Q21" s="1">
        <f>VLOOKUP(G21,Sheet4!$A$1:$B$200,2)</f>
        <v>1.52</v>
      </c>
      <c r="R21" s="3">
        <f t="shared" si="11"/>
        <v>0.50164411165863099</v>
      </c>
    </row>
    <row r="22" spans="1:18" x14ac:dyDescent="0.2">
      <c r="A22" t="s">
        <v>14</v>
      </c>
      <c r="B22" t="s">
        <v>7</v>
      </c>
      <c r="C22" t="s">
        <v>8</v>
      </c>
      <c r="D22">
        <v>2.021644111658631</v>
      </c>
      <c r="E22" t="s">
        <v>260</v>
      </c>
      <c r="F22" t="str">
        <f t="shared" si="0"/>
        <v>2023</v>
      </c>
      <c r="G22">
        <f t="shared" si="1"/>
        <v>3</v>
      </c>
      <c r="H22">
        <f t="shared" si="2"/>
        <v>0</v>
      </c>
      <c r="I22">
        <f t="shared" si="3"/>
        <v>0</v>
      </c>
      <c r="J22">
        <f t="shared" si="4"/>
        <v>1</v>
      </c>
      <c r="K22">
        <f t="shared" si="5"/>
        <v>0</v>
      </c>
      <c r="L22">
        <f t="shared" si="6"/>
        <v>0</v>
      </c>
      <c r="M22">
        <f t="shared" si="7"/>
        <v>1</v>
      </c>
      <c r="N22">
        <f t="shared" si="8"/>
        <v>0</v>
      </c>
      <c r="O22">
        <f t="shared" si="9"/>
        <v>1</v>
      </c>
      <c r="P22">
        <f t="shared" si="10"/>
        <v>0</v>
      </c>
      <c r="Q22" s="1">
        <f>VLOOKUP(G22,Sheet4!$A$1:$B$200,2)</f>
        <v>1.52</v>
      </c>
      <c r="R22" s="3">
        <f t="shared" si="11"/>
        <v>0.50164411165863099</v>
      </c>
    </row>
    <row r="23" spans="1:18" x14ac:dyDescent="0.2">
      <c r="A23" t="s">
        <v>14</v>
      </c>
      <c r="B23" t="s">
        <v>7</v>
      </c>
      <c r="C23" t="s">
        <v>8</v>
      </c>
      <c r="D23">
        <v>2.021644111658631</v>
      </c>
      <c r="E23" t="s">
        <v>260</v>
      </c>
      <c r="F23" t="str">
        <f t="shared" si="0"/>
        <v>2023</v>
      </c>
      <c r="G23">
        <f t="shared" si="1"/>
        <v>3</v>
      </c>
      <c r="H23">
        <f t="shared" si="2"/>
        <v>0</v>
      </c>
      <c r="I23">
        <f t="shared" si="3"/>
        <v>0</v>
      </c>
      <c r="J23">
        <f t="shared" si="4"/>
        <v>1</v>
      </c>
      <c r="K23">
        <f t="shared" si="5"/>
        <v>0</v>
      </c>
      <c r="L23">
        <f t="shared" si="6"/>
        <v>0</v>
      </c>
      <c r="M23">
        <f t="shared" si="7"/>
        <v>1</v>
      </c>
      <c r="N23">
        <f t="shared" si="8"/>
        <v>0</v>
      </c>
      <c r="O23">
        <f t="shared" si="9"/>
        <v>1</v>
      </c>
      <c r="P23">
        <f t="shared" si="10"/>
        <v>0</v>
      </c>
      <c r="Q23" s="1">
        <f>VLOOKUP(G23,Sheet4!$A$1:$B$200,2)</f>
        <v>1.52</v>
      </c>
      <c r="R23" s="3">
        <f t="shared" si="11"/>
        <v>0.50164411165863099</v>
      </c>
    </row>
    <row r="24" spans="1:18" x14ac:dyDescent="0.2">
      <c r="A24" t="s">
        <v>60</v>
      </c>
      <c r="B24" t="s">
        <v>12</v>
      </c>
      <c r="C24" t="s">
        <v>8</v>
      </c>
      <c r="D24">
        <v>1.7954286748124348</v>
      </c>
      <c r="E24" t="s">
        <v>279</v>
      </c>
      <c r="F24" t="str">
        <f t="shared" si="0"/>
        <v>2023</v>
      </c>
      <c r="G24">
        <f t="shared" si="1"/>
        <v>3</v>
      </c>
      <c r="H24">
        <f t="shared" si="2"/>
        <v>0</v>
      </c>
      <c r="I24">
        <f t="shared" si="3"/>
        <v>1</v>
      </c>
      <c r="J24">
        <f t="shared" si="4"/>
        <v>0</v>
      </c>
      <c r="K24">
        <f t="shared" si="5"/>
        <v>0</v>
      </c>
      <c r="L24">
        <f t="shared" si="6"/>
        <v>0</v>
      </c>
      <c r="M24">
        <f t="shared" si="7"/>
        <v>0</v>
      </c>
      <c r="N24">
        <f t="shared" si="8"/>
        <v>0</v>
      </c>
      <c r="O24">
        <f t="shared" si="9"/>
        <v>1</v>
      </c>
      <c r="P24">
        <f t="shared" si="10"/>
        <v>0</v>
      </c>
      <c r="Q24" s="1">
        <f>VLOOKUP(G24,Sheet4!$A$1:$B$200,2)</f>
        <v>1.52</v>
      </c>
      <c r="R24" s="3">
        <f t="shared" si="11"/>
        <v>0.27542867481243483</v>
      </c>
    </row>
    <row r="25" spans="1:18" x14ac:dyDescent="0.2">
      <c r="A25" t="s">
        <v>60</v>
      </c>
      <c r="B25" t="s">
        <v>12</v>
      </c>
      <c r="C25" t="s">
        <v>8</v>
      </c>
      <c r="D25">
        <v>1.7954286748124348</v>
      </c>
      <c r="E25" t="s">
        <v>279</v>
      </c>
      <c r="F25" t="str">
        <f t="shared" si="0"/>
        <v>2023</v>
      </c>
      <c r="G25">
        <f t="shared" si="1"/>
        <v>3</v>
      </c>
      <c r="H25">
        <f t="shared" si="2"/>
        <v>0</v>
      </c>
      <c r="I25">
        <f t="shared" si="3"/>
        <v>1</v>
      </c>
      <c r="J25">
        <f t="shared" si="4"/>
        <v>0</v>
      </c>
      <c r="K25">
        <f t="shared" si="5"/>
        <v>0</v>
      </c>
      <c r="L25">
        <f t="shared" si="6"/>
        <v>0</v>
      </c>
      <c r="M25">
        <f t="shared" si="7"/>
        <v>0</v>
      </c>
      <c r="N25">
        <f t="shared" si="8"/>
        <v>0</v>
      </c>
      <c r="O25">
        <f t="shared" si="9"/>
        <v>1</v>
      </c>
      <c r="P25">
        <f t="shared" si="10"/>
        <v>0</v>
      </c>
      <c r="Q25" s="1">
        <f>VLOOKUP(G25,Sheet4!$A$1:$B$200,2)</f>
        <v>1.52</v>
      </c>
      <c r="R25" s="3">
        <f t="shared" si="11"/>
        <v>0.27542867481243483</v>
      </c>
    </row>
    <row r="26" spans="1:18" x14ac:dyDescent="0.2">
      <c r="A26" t="s">
        <v>60</v>
      </c>
      <c r="B26" t="s">
        <v>12</v>
      </c>
      <c r="C26" t="s">
        <v>8</v>
      </c>
      <c r="D26">
        <v>1.7954286748124348</v>
      </c>
      <c r="E26" t="s">
        <v>279</v>
      </c>
      <c r="F26" t="str">
        <f t="shared" si="0"/>
        <v>2023</v>
      </c>
      <c r="G26">
        <f t="shared" si="1"/>
        <v>3</v>
      </c>
      <c r="H26">
        <f t="shared" si="2"/>
        <v>0</v>
      </c>
      <c r="I26">
        <f t="shared" si="3"/>
        <v>1</v>
      </c>
      <c r="J26">
        <f t="shared" si="4"/>
        <v>0</v>
      </c>
      <c r="K26">
        <f t="shared" si="5"/>
        <v>0</v>
      </c>
      <c r="L26">
        <f t="shared" si="6"/>
        <v>0</v>
      </c>
      <c r="M26">
        <f t="shared" si="7"/>
        <v>0</v>
      </c>
      <c r="N26">
        <f t="shared" si="8"/>
        <v>0</v>
      </c>
      <c r="O26">
        <f t="shared" si="9"/>
        <v>1</v>
      </c>
      <c r="P26">
        <f t="shared" si="10"/>
        <v>0</v>
      </c>
      <c r="Q26" s="1">
        <f>VLOOKUP(G26,Sheet4!$A$1:$B$200,2)</f>
        <v>1.52</v>
      </c>
      <c r="R26" s="3">
        <f t="shared" si="11"/>
        <v>0.27542867481243483</v>
      </c>
    </row>
    <row r="27" spans="1:18" x14ac:dyDescent="0.2">
      <c r="A27" t="s">
        <v>106</v>
      </c>
      <c r="B27" t="s">
        <v>7</v>
      </c>
      <c r="C27" t="s">
        <v>29</v>
      </c>
      <c r="D27">
        <v>11.016887130320516</v>
      </c>
      <c r="E27" t="s">
        <v>281</v>
      </c>
      <c r="F27" t="str">
        <f t="shared" si="0"/>
        <v>2023</v>
      </c>
      <c r="G27">
        <f t="shared" si="1"/>
        <v>3</v>
      </c>
      <c r="H27">
        <f t="shared" si="2"/>
        <v>1</v>
      </c>
      <c r="I27">
        <f t="shared" si="3"/>
        <v>0</v>
      </c>
      <c r="J27">
        <f t="shared" si="4"/>
        <v>0</v>
      </c>
      <c r="K27">
        <f t="shared" si="5"/>
        <v>0</v>
      </c>
      <c r="L27">
        <f t="shared" si="6"/>
        <v>0</v>
      </c>
      <c r="M27">
        <f t="shared" si="7"/>
        <v>1</v>
      </c>
      <c r="N27">
        <f t="shared" si="8"/>
        <v>0</v>
      </c>
      <c r="O27">
        <f t="shared" si="9"/>
        <v>0</v>
      </c>
      <c r="P27">
        <f t="shared" si="10"/>
        <v>0</v>
      </c>
      <c r="Q27" s="1">
        <f>VLOOKUP(G27,Sheet4!$A$1:$B$200,2)</f>
        <v>1.52</v>
      </c>
      <c r="R27" s="3">
        <f t="shared" si="11"/>
        <v>9.4968871303205162</v>
      </c>
    </row>
    <row r="28" spans="1:18" x14ac:dyDescent="0.2">
      <c r="A28" t="s">
        <v>11</v>
      </c>
      <c r="B28" t="s">
        <v>7</v>
      </c>
      <c r="C28" t="s">
        <v>20</v>
      </c>
      <c r="D28">
        <v>10.94961485574361</v>
      </c>
      <c r="E28" t="s">
        <v>300</v>
      </c>
      <c r="F28" t="str">
        <f t="shared" si="0"/>
        <v>2023</v>
      </c>
      <c r="G28">
        <f t="shared" si="1"/>
        <v>3</v>
      </c>
      <c r="H28">
        <f t="shared" si="2"/>
        <v>0</v>
      </c>
      <c r="I28">
        <f t="shared" si="3"/>
        <v>0</v>
      </c>
      <c r="J28">
        <f t="shared" si="4"/>
        <v>0</v>
      </c>
      <c r="K28">
        <f t="shared" si="5"/>
        <v>0</v>
      </c>
      <c r="L28">
        <f t="shared" si="6"/>
        <v>1</v>
      </c>
      <c r="M28">
        <f t="shared" si="7"/>
        <v>1</v>
      </c>
      <c r="N28">
        <f t="shared" si="8"/>
        <v>1</v>
      </c>
      <c r="O28">
        <f t="shared" si="9"/>
        <v>0</v>
      </c>
      <c r="P28">
        <f t="shared" si="10"/>
        <v>1</v>
      </c>
      <c r="Q28" s="1">
        <f>VLOOKUP(G28,Sheet4!$A$1:$B$200,2)</f>
        <v>1.52</v>
      </c>
      <c r="R28" s="3">
        <f t="shared" si="11"/>
        <v>9.4296148557436101</v>
      </c>
    </row>
    <row r="29" spans="1:18" x14ac:dyDescent="0.2">
      <c r="A29" t="s">
        <v>60</v>
      </c>
      <c r="B29" t="s">
        <v>12</v>
      </c>
      <c r="C29" t="s">
        <v>8</v>
      </c>
      <c r="D29">
        <v>2.0801938767021944</v>
      </c>
      <c r="E29" t="s">
        <v>305</v>
      </c>
      <c r="F29" t="str">
        <f t="shared" si="0"/>
        <v>2023</v>
      </c>
      <c r="G29">
        <f t="shared" si="1"/>
        <v>3</v>
      </c>
      <c r="H29">
        <f t="shared" si="2"/>
        <v>0</v>
      </c>
      <c r="I29">
        <f t="shared" si="3"/>
        <v>1</v>
      </c>
      <c r="J29">
        <f t="shared" si="4"/>
        <v>0</v>
      </c>
      <c r="K29">
        <f t="shared" si="5"/>
        <v>0</v>
      </c>
      <c r="L29">
        <f t="shared" si="6"/>
        <v>0</v>
      </c>
      <c r="M29">
        <f t="shared" si="7"/>
        <v>0</v>
      </c>
      <c r="N29">
        <f t="shared" si="8"/>
        <v>0</v>
      </c>
      <c r="O29">
        <f t="shared" si="9"/>
        <v>1</v>
      </c>
      <c r="P29">
        <f t="shared" si="10"/>
        <v>0</v>
      </c>
      <c r="Q29" s="1">
        <f>VLOOKUP(G29,Sheet4!$A$1:$B$200,2)</f>
        <v>1.52</v>
      </c>
      <c r="R29" s="3">
        <f t="shared" si="11"/>
        <v>0.56019387670219434</v>
      </c>
    </row>
    <row r="30" spans="1:18" x14ac:dyDescent="0.2">
      <c r="A30" t="s">
        <v>11</v>
      </c>
      <c r="B30" t="s">
        <v>7</v>
      </c>
      <c r="C30" t="s">
        <v>20</v>
      </c>
      <c r="D30">
        <v>11.049066386958376</v>
      </c>
      <c r="E30" t="s">
        <v>306</v>
      </c>
      <c r="F30" t="str">
        <f t="shared" si="0"/>
        <v>2023</v>
      </c>
      <c r="G30">
        <f t="shared" si="1"/>
        <v>3</v>
      </c>
      <c r="H30">
        <f t="shared" si="2"/>
        <v>0</v>
      </c>
      <c r="I30">
        <f t="shared" si="3"/>
        <v>0</v>
      </c>
      <c r="J30">
        <f t="shared" si="4"/>
        <v>0</v>
      </c>
      <c r="K30">
        <f t="shared" si="5"/>
        <v>0</v>
      </c>
      <c r="L30">
        <f t="shared" si="6"/>
        <v>1</v>
      </c>
      <c r="M30">
        <f t="shared" si="7"/>
        <v>1</v>
      </c>
      <c r="N30">
        <f t="shared" si="8"/>
        <v>1</v>
      </c>
      <c r="O30">
        <f t="shared" si="9"/>
        <v>0</v>
      </c>
      <c r="P30">
        <f t="shared" si="10"/>
        <v>1</v>
      </c>
      <c r="Q30" s="1">
        <f>VLOOKUP(G30,Sheet4!$A$1:$B$200,2)</f>
        <v>1.52</v>
      </c>
      <c r="R30" s="3">
        <f t="shared" si="11"/>
        <v>9.5290663869583767</v>
      </c>
    </row>
    <row r="31" spans="1:18" x14ac:dyDescent="0.2">
      <c r="A31" t="s">
        <v>60</v>
      </c>
      <c r="B31" t="s">
        <v>7</v>
      </c>
      <c r="C31" t="s">
        <v>8</v>
      </c>
      <c r="D31">
        <v>2.2657853772584025</v>
      </c>
      <c r="E31" t="s">
        <v>199</v>
      </c>
      <c r="F31" t="str">
        <f t="shared" si="0"/>
        <v>2023</v>
      </c>
      <c r="G31">
        <f t="shared" si="1"/>
        <v>3</v>
      </c>
      <c r="H31">
        <f t="shared" si="2"/>
        <v>0</v>
      </c>
      <c r="I31">
        <f t="shared" si="3"/>
        <v>1</v>
      </c>
      <c r="J31">
        <f t="shared" si="4"/>
        <v>0</v>
      </c>
      <c r="K31">
        <f t="shared" si="5"/>
        <v>0</v>
      </c>
      <c r="L31">
        <f t="shared" si="6"/>
        <v>0</v>
      </c>
      <c r="M31">
        <f t="shared" si="7"/>
        <v>1</v>
      </c>
      <c r="N31">
        <f t="shared" si="8"/>
        <v>0</v>
      </c>
      <c r="O31">
        <f t="shared" si="9"/>
        <v>1</v>
      </c>
      <c r="P31">
        <f t="shared" si="10"/>
        <v>0</v>
      </c>
      <c r="Q31" s="1">
        <f>VLOOKUP(G31,Sheet4!$A$1:$B$200,2)</f>
        <v>1.52</v>
      </c>
      <c r="R31" s="3">
        <f t="shared" si="11"/>
        <v>0.74578537725840244</v>
      </c>
    </row>
    <row r="32" spans="1:18" x14ac:dyDescent="0.2">
      <c r="A32" t="s">
        <v>60</v>
      </c>
      <c r="B32" t="s">
        <v>7</v>
      </c>
      <c r="C32" t="s">
        <v>8</v>
      </c>
      <c r="D32">
        <v>2.2657853772584025</v>
      </c>
      <c r="E32" t="s">
        <v>199</v>
      </c>
      <c r="F32" t="str">
        <f t="shared" si="0"/>
        <v>2023</v>
      </c>
      <c r="G32">
        <f t="shared" si="1"/>
        <v>3</v>
      </c>
      <c r="H32">
        <f t="shared" si="2"/>
        <v>0</v>
      </c>
      <c r="I32">
        <f t="shared" si="3"/>
        <v>1</v>
      </c>
      <c r="J32">
        <f t="shared" si="4"/>
        <v>0</v>
      </c>
      <c r="K32">
        <f t="shared" si="5"/>
        <v>0</v>
      </c>
      <c r="L32">
        <f t="shared" si="6"/>
        <v>0</v>
      </c>
      <c r="M32">
        <f t="shared" si="7"/>
        <v>1</v>
      </c>
      <c r="N32">
        <f t="shared" si="8"/>
        <v>0</v>
      </c>
      <c r="O32">
        <f t="shared" si="9"/>
        <v>1</v>
      </c>
      <c r="P32">
        <f t="shared" si="10"/>
        <v>0</v>
      </c>
      <c r="Q32" s="1">
        <f>VLOOKUP(G32,Sheet4!$A$1:$B$200,2)</f>
        <v>1.52</v>
      </c>
      <c r="R32" s="3">
        <f t="shared" si="11"/>
        <v>0.74578537725840244</v>
      </c>
    </row>
    <row r="33" spans="1:18" x14ac:dyDescent="0.2">
      <c r="A33" t="s">
        <v>60</v>
      </c>
      <c r="B33" t="s">
        <v>7</v>
      </c>
      <c r="C33" t="s">
        <v>8</v>
      </c>
      <c r="D33">
        <v>2.2657853772584025</v>
      </c>
      <c r="E33" t="s">
        <v>199</v>
      </c>
      <c r="F33" t="str">
        <f t="shared" si="0"/>
        <v>2023</v>
      </c>
      <c r="G33">
        <f t="shared" si="1"/>
        <v>3</v>
      </c>
      <c r="H33">
        <f t="shared" si="2"/>
        <v>0</v>
      </c>
      <c r="I33">
        <f t="shared" si="3"/>
        <v>1</v>
      </c>
      <c r="J33">
        <f t="shared" si="4"/>
        <v>0</v>
      </c>
      <c r="K33">
        <f t="shared" si="5"/>
        <v>0</v>
      </c>
      <c r="L33">
        <f t="shared" si="6"/>
        <v>0</v>
      </c>
      <c r="M33">
        <f t="shared" si="7"/>
        <v>1</v>
      </c>
      <c r="N33">
        <f t="shared" si="8"/>
        <v>0</v>
      </c>
      <c r="O33">
        <f t="shared" si="9"/>
        <v>1</v>
      </c>
      <c r="P33">
        <f t="shared" si="10"/>
        <v>0</v>
      </c>
      <c r="Q33" s="1">
        <f>VLOOKUP(G33,Sheet4!$A$1:$B$200,2)</f>
        <v>1.52</v>
      </c>
      <c r="R33" s="3">
        <f t="shared" si="11"/>
        <v>0.74578537725840244</v>
      </c>
    </row>
    <row r="34" spans="1:18" x14ac:dyDescent="0.2">
      <c r="A34" t="s">
        <v>11</v>
      </c>
      <c r="B34" t="s">
        <v>7</v>
      </c>
      <c r="C34" t="s">
        <v>20</v>
      </c>
      <c r="D34">
        <v>11.816996416881754</v>
      </c>
      <c r="E34" t="s">
        <v>63</v>
      </c>
      <c r="F34" t="str">
        <f t="shared" ref="F34:F65" si="12">RIGHT(E34,4)</f>
        <v>2024</v>
      </c>
      <c r="G34">
        <f t="shared" ref="G34:G65" si="13">F34-2020</f>
        <v>4</v>
      </c>
      <c r="H34">
        <f t="shared" ref="H34:H65" si="14">IF(A34=$H$1,1,0)</f>
        <v>0</v>
      </c>
      <c r="I34">
        <f t="shared" ref="I34:I65" si="15">IF(A34=$I$1,1,0)</f>
        <v>0</v>
      </c>
      <c r="J34">
        <f t="shared" ref="J34:J65" si="16">IF(A34=$J$1,1,0)</f>
        <v>0</v>
      </c>
      <c r="K34">
        <f t="shared" ref="K34:K65" si="17">IF(A34=$K$1,1,0)</f>
        <v>0</v>
      </c>
      <c r="L34">
        <f t="shared" ref="L34:L65" si="18">IF(A34=$L$1,1,0)</f>
        <v>1</v>
      </c>
      <c r="M34">
        <f t="shared" ref="M34:M65" si="19">IF(B34=$M$1,1,0)</f>
        <v>1</v>
      </c>
      <c r="N34">
        <f t="shared" ref="N34:N65" si="20">IF(C34=$N$1,1,0)</f>
        <v>1</v>
      </c>
      <c r="O34">
        <f t="shared" ref="O34:O65" si="21">IF(C34=$O$1,1,0)</f>
        <v>0</v>
      </c>
      <c r="P34">
        <f t="shared" ref="P34:P65" si="22">IF(C34=$P$1,1,0)</f>
        <v>1</v>
      </c>
      <c r="Q34" s="1">
        <f>VLOOKUP(G34,Sheet4!$A$1:$B$200,2)</f>
        <v>1.55</v>
      </c>
      <c r="R34" s="3">
        <f t="shared" si="11"/>
        <v>10.266996416881753</v>
      </c>
    </row>
    <row r="35" spans="1:18" x14ac:dyDescent="0.2">
      <c r="A35" t="s">
        <v>11</v>
      </c>
      <c r="B35" t="s">
        <v>7</v>
      </c>
      <c r="C35" t="s">
        <v>8</v>
      </c>
      <c r="D35">
        <v>8.7286640436391298</v>
      </c>
      <c r="E35" t="s">
        <v>173</v>
      </c>
      <c r="F35" t="str">
        <f t="shared" si="12"/>
        <v>2024</v>
      </c>
      <c r="G35">
        <f t="shared" si="13"/>
        <v>4</v>
      </c>
      <c r="H35">
        <f t="shared" si="14"/>
        <v>0</v>
      </c>
      <c r="I35">
        <f t="shared" si="15"/>
        <v>0</v>
      </c>
      <c r="J35">
        <f t="shared" si="16"/>
        <v>0</v>
      </c>
      <c r="K35">
        <f t="shared" si="17"/>
        <v>0</v>
      </c>
      <c r="L35">
        <f t="shared" si="18"/>
        <v>1</v>
      </c>
      <c r="M35">
        <f t="shared" si="19"/>
        <v>1</v>
      </c>
      <c r="N35">
        <f t="shared" si="20"/>
        <v>0</v>
      </c>
      <c r="O35">
        <f t="shared" si="21"/>
        <v>1</v>
      </c>
      <c r="P35">
        <f t="shared" si="22"/>
        <v>0</v>
      </c>
      <c r="Q35" s="1">
        <f>VLOOKUP(G35,Sheet4!$A$1:$B$200,2)</f>
        <v>1.55</v>
      </c>
      <c r="R35" s="3">
        <f t="shared" si="11"/>
        <v>7.17866404363913</v>
      </c>
    </row>
    <row r="36" spans="1:18" x14ac:dyDescent="0.2">
      <c r="A36" t="s">
        <v>106</v>
      </c>
      <c r="B36" t="s">
        <v>180</v>
      </c>
      <c r="C36" t="s">
        <v>8</v>
      </c>
      <c r="D36">
        <v>9.12325586086145</v>
      </c>
      <c r="E36" t="s">
        <v>179</v>
      </c>
      <c r="F36" t="str">
        <f t="shared" si="12"/>
        <v>2024</v>
      </c>
      <c r="G36">
        <f t="shared" si="13"/>
        <v>4</v>
      </c>
      <c r="H36">
        <f t="shared" si="14"/>
        <v>1</v>
      </c>
      <c r="I36">
        <f t="shared" si="15"/>
        <v>0</v>
      </c>
      <c r="J36">
        <f t="shared" si="16"/>
        <v>0</v>
      </c>
      <c r="K36">
        <f t="shared" si="17"/>
        <v>0</v>
      </c>
      <c r="L36">
        <f t="shared" si="18"/>
        <v>0</v>
      </c>
      <c r="M36">
        <f t="shared" si="19"/>
        <v>0</v>
      </c>
      <c r="N36">
        <f t="shared" si="20"/>
        <v>0</v>
      </c>
      <c r="O36">
        <f t="shared" si="21"/>
        <v>1</v>
      </c>
      <c r="P36">
        <f t="shared" si="22"/>
        <v>0</v>
      </c>
      <c r="Q36" s="1">
        <f>VLOOKUP(G36,Sheet4!$A$1:$B$200,2)</f>
        <v>1.55</v>
      </c>
      <c r="R36" s="3">
        <f t="shared" si="11"/>
        <v>7.5732558608614502</v>
      </c>
    </row>
    <row r="37" spans="1:18" x14ac:dyDescent="0.2">
      <c r="A37" t="s">
        <v>14</v>
      </c>
      <c r="B37" t="s">
        <v>12</v>
      </c>
      <c r="C37" t="s">
        <v>8</v>
      </c>
      <c r="D37">
        <v>2.3413278622512088</v>
      </c>
      <c r="E37" t="s">
        <v>230</v>
      </c>
      <c r="F37" t="str">
        <f t="shared" si="12"/>
        <v>2024</v>
      </c>
      <c r="G37">
        <f t="shared" si="13"/>
        <v>4</v>
      </c>
      <c r="H37">
        <f t="shared" si="14"/>
        <v>0</v>
      </c>
      <c r="I37">
        <f t="shared" si="15"/>
        <v>0</v>
      </c>
      <c r="J37">
        <f t="shared" si="16"/>
        <v>1</v>
      </c>
      <c r="K37">
        <f t="shared" si="17"/>
        <v>0</v>
      </c>
      <c r="L37">
        <f t="shared" si="18"/>
        <v>0</v>
      </c>
      <c r="M37">
        <f t="shared" si="19"/>
        <v>0</v>
      </c>
      <c r="N37">
        <f t="shared" si="20"/>
        <v>0</v>
      </c>
      <c r="O37">
        <f t="shared" si="21"/>
        <v>1</v>
      </c>
      <c r="P37">
        <f t="shared" si="22"/>
        <v>0</v>
      </c>
      <c r="Q37" s="1">
        <f>VLOOKUP(G37,Sheet4!$A$1:$B$200,2)</f>
        <v>1.55</v>
      </c>
      <c r="R37" s="3">
        <f t="shared" si="11"/>
        <v>0.79132786225120877</v>
      </c>
    </row>
    <row r="38" spans="1:18" x14ac:dyDescent="0.2">
      <c r="A38" t="s">
        <v>11</v>
      </c>
      <c r="B38" t="s">
        <v>12</v>
      </c>
      <c r="C38" t="s">
        <v>8</v>
      </c>
      <c r="D38">
        <v>5.1802031497222885</v>
      </c>
      <c r="E38" t="s">
        <v>245</v>
      </c>
      <c r="F38" t="str">
        <f t="shared" si="12"/>
        <v>2024</v>
      </c>
      <c r="G38">
        <f t="shared" si="13"/>
        <v>4</v>
      </c>
      <c r="H38">
        <f t="shared" si="14"/>
        <v>0</v>
      </c>
      <c r="I38">
        <f t="shared" si="15"/>
        <v>0</v>
      </c>
      <c r="J38">
        <f t="shared" si="16"/>
        <v>0</v>
      </c>
      <c r="K38">
        <f t="shared" si="17"/>
        <v>0</v>
      </c>
      <c r="L38">
        <f t="shared" si="18"/>
        <v>1</v>
      </c>
      <c r="M38">
        <f t="shared" si="19"/>
        <v>0</v>
      </c>
      <c r="N38">
        <f t="shared" si="20"/>
        <v>0</v>
      </c>
      <c r="O38">
        <f t="shared" si="21"/>
        <v>1</v>
      </c>
      <c r="P38">
        <f t="shared" si="22"/>
        <v>0</v>
      </c>
      <c r="Q38" s="1">
        <f>VLOOKUP(G38,Sheet4!$A$1:$B$200,2)</f>
        <v>1.55</v>
      </c>
      <c r="R38" s="3">
        <f t="shared" si="11"/>
        <v>3.6302031497222886</v>
      </c>
    </row>
    <row r="39" spans="1:18" x14ac:dyDescent="0.2">
      <c r="A39" t="s">
        <v>6</v>
      </c>
      <c r="B39" t="s">
        <v>7</v>
      </c>
      <c r="C39" t="s">
        <v>8</v>
      </c>
      <c r="D39">
        <v>4.3265501581540979</v>
      </c>
      <c r="E39" t="s">
        <v>250</v>
      </c>
      <c r="F39" t="str">
        <f t="shared" si="12"/>
        <v>2024</v>
      </c>
      <c r="G39">
        <f t="shared" si="13"/>
        <v>4</v>
      </c>
      <c r="H39">
        <f t="shared" si="14"/>
        <v>0</v>
      </c>
      <c r="I39">
        <f t="shared" si="15"/>
        <v>0</v>
      </c>
      <c r="J39">
        <f t="shared" si="16"/>
        <v>0</v>
      </c>
      <c r="K39">
        <f t="shared" si="17"/>
        <v>1</v>
      </c>
      <c r="L39">
        <f t="shared" si="18"/>
        <v>0</v>
      </c>
      <c r="M39">
        <f t="shared" si="19"/>
        <v>1</v>
      </c>
      <c r="N39">
        <f t="shared" si="20"/>
        <v>0</v>
      </c>
      <c r="O39">
        <f t="shared" si="21"/>
        <v>1</v>
      </c>
      <c r="P39">
        <f t="shared" si="22"/>
        <v>0</v>
      </c>
      <c r="Q39" s="1">
        <f>VLOOKUP(G39,Sheet4!$A$1:$B$200,2)</f>
        <v>1.55</v>
      </c>
      <c r="R39" s="3">
        <f t="shared" si="11"/>
        <v>2.7765501581540981</v>
      </c>
    </row>
    <row r="40" spans="1:18" x14ac:dyDescent="0.2">
      <c r="A40" t="s">
        <v>11</v>
      </c>
      <c r="B40" t="s">
        <v>12</v>
      </c>
      <c r="C40" t="s">
        <v>8</v>
      </c>
      <c r="D40">
        <v>5.71453426101065</v>
      </c>
      <c r="E40" t="s">
        <v>160</v>
      </c>
      <c r="F40" t="str">
        <f t="shared" si="12"/>
        <v>2024</v>
      </c>
      <c r="G40">
        <f t="shared" si="13"/>
        <v>4</v>
      </c>
      <c r="H40">
        <f t="shared" si="14"/>
        <v>0</v>
      </c>
      <c r="I40">
        <f t="shared" si="15"/>
        <v>0</v>
      </c>
      <c r="J40">
        <f t="shared" si="16"/>
        <v>0</v>
      </c>
      <c r="K40">
        <f t="shared" si="17"/>
        <v>0</v>
      </c>
      <c r="L40">
        <f t="shared" si="18"/>
        <v>1</v>
      </c>
      <c r="M40">
        <f t="shared" si="19"/>
        <v>0</v>
      </c>
      <c r="N40">
        <f t="shared" si="20"/>
        <v>0</v>
      </c>
      <c r="O40">
        <f t="shared" si="21"/>
        <v>1</v>
      </c>
      <c r="P40">
        <f t="shared" si="22"/>
        <v>0</v>
      </c>
      <c r="Q40" s="1">
        <f>VLOOKUP(G40,Sheet4!$A$1:$B$200,2)</f>
        <v>1.55</v>
      </c>
      <c r="R40" s="3">
        <f t="shared" si="11"/>
        <v>4.1645342610106502</v>
      </c>
    </row>
    <row r="41" spans="1:18" x14ac:dyDescent="0.2">
      <c r="A41" t="s">
        <v>11</v>
      </c>
      <c r="B41" t="s">
        <v>7</v>
      </c>
      <c r="C41" t="s">
        <v>20</v>
      </c>
      <c r="D41">
        <v>6.9832054885382391</v>
      </c>
      <c r="E41" t="s">
        <v>276</v>
      </c>
      <c r="F41" t="str">
        <f t="shared" si="12"/>
        <v>2024</v>
      </c>
      <c r="G41">
        <f t="shared" si="13"/>
        <v>4</v>
      </c>
      <c r="H41">
        <f t="shared" si="14"/>
        <v>0</v>
      </c>
      <c r="I41">
        <f t="shared" si="15"/>
        <v>0</v>
      </c>
      <c r="J41">
        <f t="shared" si="16"/>
        <v>0</v>
      </c>
      <c r="K41">
        <f t="shared" si="17"/>
        <v>0</v>
      </c>
      <c r="L41">
        <f t="shared" si="18"/>
        <v>1</v>
      </c>
      <c r="M41">
        <f t="shared" si="19"/>
        <v>1</v>
      </c>
      <c r="N41">
        <f t="shared" si="20"/>
        <v>1</v>
      </c>
      <c r="O41">
        <f t="shared" si="21"/>
        <v>0</v>
      </c>
      <c r="P41">
        <f t="shared" si="22"/>
        <v>1</v>
      </c>
      <c r="Q41" s="1">
        <f>VLOOKUP(G41,Sheet4!$A$1:$B$200,2)</f>
        <v>1.55</v>
      </c>
      <c r="R41" s="3">
        <f t="shared" si="11"/>
        <v>5.4332054885382393</v>
      </c>
    </row>
    <row r="42" spans="1:18" x14ac:dyDescent="0.2">
      <c r="A42" t="s">
        <v>11</v>
      </c>
      <c r="B42" t="s">
        <v>12</v>
      </c>
      <c r="C42" t="s">
        <v>8</v>
      </c>
      <c r="D42">
        <v>5.220475752554826</v>
      </c>
      <c r="E42" t="s">
        <v>312</v>
      </c>
      <c r="F42" t="str">
        <f t="shared" si="12"/>
        <v>2024</v>
      </c>
      <c r="G42">
        <f t="shared" si="13"/>
        <v>4</v>
      </c>
      <c r="H42">
        <f t="shared" si="14"/>
        <v>0</v>
      </c>
      <c r="I42">
        <f t="shared" si="15"/>
        <v>0</v>
      </c>
      <c r="J42">
        <f t="shared" si="16"/>
        <v>0</v>
      </c>
      <c r="K42">
        <f t="shared" si="17"/>
        <v>0</v>
      </c>
      <c r="L42">
        <f t="shared" si="18"/>
        <v>1</v>
      </c>
      <c r="M42">
        <f t="shared" si="19"/>
        <v>0</v>
      </c>
      <c r="N42">
        <f t="shared" si="20"/>
        <v>0</v>
      </c>
      <c r="O42">
        <f t="shared" si="21"/>
        <v>1</v>
      </c>
      <c r="P42">
        <f t="shared" si="22"/>
        <v>0</v>
      </c>
      <c r="Q42" s="1">
        <f>VLOOKUP(G42,Sheet4!$A$1:$B$200,2)</f>
        <v>1.55</v>
      </c>
      <c r="R42" s="3">
        <f t="shared" si="11"/>
        <v>3.6704757525548262</v>
      </c>
    </row>
    <row r="43" spans="1:18" x14ac:dyDescent="0.2">
      <c r="A43" t="s">
        <v>6</v>
      </c>
      <c r="B43" t="s">
        <v>12</v>
      </c>
      <c r="C43" t="s">
        <v>8</v>
      </c>
      <c r="D43">
        <v>4.6862350496848357</v>
      </c>
      <c r="E43" t="s">
        <v>330</v>
      </c>
      <c r="F43" t="str">
        <f t="shared" si="12"/>
        <v>2024</v>
      </c>
      <c r="G43">
        <f t="shared" si="13"/>
        <v>4</v>
      </c>
      <c r="H43">
        <f t="shared" si="14"/>
        <v>0</v>
      </c>
      <c r="I43">
        <f t="shared" si="15"/>
        <v>0</v>
      </c>
      <c r="J43">
        <f t="shared" si="16"/>
        <v>0</v>
      </c>
      <c r="K43">
        <f t="shared" si="17"/>
        <v>1</v>
      </c>
      <c r="L43">
        <f t="shared" si="18"/>
        <v>0</v>
      </c>
      <c r="M43">
        <f t="shared" si="19"/>
        <v>0</v>
      </c>
      <c r="N43">
        <f t="shared" si="20"/>
        <v>0</v>
      </c>
      <c r="O43">
        <f t="shared" si="21"/>
        <v>1</v>
      </c>
      <c r="P43">
        <f t="shared" si="22"/>
        <v>0</v>
      </c>
      <c r="Q43" s="1">
        <f>VLOOKUP(G43,Sheet4!$A$1:$B$200,2)</f>
        <v>1.55</v>
      </c>
      <c r="R43" s="3">
        <f t="shared" si="11"/>
        <v>3.1362350496848359</v>
      </c>
    </row>
    <row r="44" spans="1:18" x14ac:dyDescent="0.2">
      <c r="A44" t="s">
        <v>6</v>
      </c>
      <c r="B44" t="s">
        <v>7</v>
      </c>
      <c r="C44" t="s">
        <v>8</v>
      </c>
      <c r="D44">
        <v>9.6214895964405862</v>
      </c>
      <c r="E44" t="s">
        <v>9</v>
      </c>
      <c r="F44" t="str">
        <f t="shared" si="12"/>
        <v>2025</v>
      </c>
      <c r="G44">
        <f t="shared" si="13"/>
        <v>5</v>
      </c>
      <c r="H44">
        <f t="shared" si="14"/>
        <v>0</v>
      </c>
      <c r="I44">
        <f t="shared" si="15"/>
        <v>0</v>
      </c>
      <c r="J44">
        <f t="shared" si="16"/>
        <v>0</v>
      </c>
      <c r="K44">
        <f t="shared" si="17"/>
        <v>1</v>
      </c>
      <c r="L44">
        <f t="shared" si="18"/>
        <v>0</v>
      </c>
      <c r="M44">
        <f t="shared" si="19"/>
        <v>1</v>
      </c>
      <c r="N44">
        <f t="shared" si="20"/>
        <v>0</v>
      </c>
      <c r="O44">
        <f t="shared" si="21"/>
        <v>1</v>
      </c>
      <c r="P44">
        <f t="shared" si="22"/>
        <v>0</v>
      </c>
      <c r="Q44" s="1">
        <f>VLOOKUP(G44,Sheet4!$A$1:$B$200,2)</f>
        <v>1.59</v>
      </c>
      <c r="R44" s="3">
        <f t="shared" si="11"/>
        <v>8.0314895964405864</v>
      </c>
    </row>
    <row r="45" spans="1:18" x14ac:dyDescent="0.2">
      <c r="A45" t="s">
        <v>6</v>
      </c>
      <c r="B45" t="s">
        <v>7</v>
      </c>
      <c r="C45" t="s">
        <v>8</v>
      </c>
      <c r="D45">
        <v>9.6214895964405862</v>
      </c>
      <c r="E45" t="s">
        <v>9</v>
      </c>
      <c r="F45" t="str">
        <f t="shared" si="12"/>
        <v>2025</v>
      </c>
      <c r="G45">
        <f t="shared" si="13"/>
        <v>5</v>
      </c>
      <c r="H45">
        <f t="shared" si="14"/>
        <v>0</v>
      </c>
      <c r="I45">
        <f t="shared" si="15"/>
        <v>0</v>
      </c>
      <c r="J45">
        <f t="shared" si="16"/>
        <v>0</v>
      </c>
      <c r="K45">
        <f t="shared" si="17"/>
        <v>1</v>
      </c>
      <c r="L45">
        <f t="shared" si="18"/>
        <v>0</v>
      </c>
      <c r="M45">
        <f t="shared" si="19"/>
        <v>1</v>
      </c>
      <c r="N45">
        <f t="shared" si="20"/>
        <v>0</v>
      </c>
      <c r="O45">
        <f t="shared" si="21"/>
        <v>1</v>
      </c>
      <c r="P45">
        <f t="shared" si="22"/>
        <v>0</v>
      </c>
      <c r="Q45" s="1">
        <f>VLOOKUP(G45,Sheet4!$A$1:$B$200,2)</f>
        <v>1.59</v>
      </c>
      <c r="R45" s="3">
        <f t="shared" si="11"/>
        <v>8.0314895964405864</v>
      </c>
    </row>
    <row r="46" spans="1:18" x14ac:dyDescent="0.2">
      <c r="A46" t="s">
        <v>6</v>
      </c>
      <c r="B46" t="s">
        <v>7</v>
      </c>
      <c r="C46" t="s">
        <v>8</v>
      </c>
      <c r="D46">
        <v>9.6214895964405862</v>
      </c>
      <c r="E46" t="s">
        <v>9</v>
      </c>
      <c r="F46" t="str">
        <f t="shared" si="12"/>
        <v>2025</v>
      </c>
      <c r="G46">
        <f t="shared" si="13"/>
        <v>5</v>
      </c>
      <c r="H46">
        <f t="shared" si="14"/>
        <v>0</v>
      </c>
      <c r="I46">
        <f t="shared" si="15"/>
        <v>0</v>
      </c>
      <c r="J46">
        <f t="shared" si="16"/>
        <v>0</v>
      </c>
      <c r="K46">
        <f t="shared" si="17"/>
        <v>1</v>
      </c>
      <c r="L46">
        <f t="shared" si="18"/>
        <v>0</v>
      </c>
      <c r="M46">
        <f t="shared" si="19"/>
        <v>1</v>
      </c>
      <c r="N46">
        <f t="shared" si="20"/>
        <v>0</v>
      </c>
      <c r="O46">
        <f t="shared" si="21"/>
        <v>1</v>
      </c>
      <c r="P46">
        <f t="shared" si="22"/>
        <v>0</v>
      </c>
      <c r="Q46" s="1">
        <f>VLOOKUP(G46,Sheet4!$A$1:$B$200,2)</f>
        <v>1.59</v>
      </c>
      <c r="R46" s="3">
        <f t="shared" si="11"/>
        <v>8.0314895964405864</v>
      </c>
    </row>
    <row r="47" spans="1:18" x14ac:dyDescent="0.2">
      <c r="A47" t="s">
        <v>11</v>
      </c>
      <c r="B47" t="s">
        <v>12</v>
      </c>
      <c r="C47" t="s">
        <v>8</v>
      </c>
      <c r="D47">
        <v>5.3264615062511762</v>
      </c>
      <c r="E47" t="s">
        <v>10</v>
      </c>
      <c r="F47" t="str">
        <f t="shared" si="12"/>
        <v>2025</v>
      </c>
      <c r="G47">
        <f t="shared" si="13"/>
        <v>5</v>
      </c>
      <c r="H47">
        <f t="shared" si="14"/>
        <v>0</v>
      </c>
      <c r="I47">
        <f t="shared" si="15"/>
        <v>0</v>
      </c>
      <c r="J47">
        <f t="shared" si="16"/>
        <v>0</v>
      </c>
      <c r="K47">
        <f t="shared" si="17"/>
        <v>0</v>
      </c>
      <c r="L47">
        <f t="shared" si="18"/>
        <v>1</v>
      </c>
      <c r="M47">
        <f t="shared" si="19"/>
        <v>0</v>
      </c>
      <c r="N47">
        <f t="shared" si="20"/>
        <v>0</v>
      </c>
      <c r="O47">
        <f t="shared" si="21"/>
        <v>1</v>
      </c>
      <c r="P47">
        <f t="shared" si="22"/>
        <v>0</v>
      </c>
      <c r="Q47" s="1">
        <f>VLOOKUP(G47,Sheet4!$A$1:$B$200,2)</f>
        <v>1.59</v>
      </c>
      <c r="R47" s="3">
        <f t="shared" si="11"/>
        <v>3.7364615062511763</v>
      </c>
    </row>
    <row r="48" spans="1:18" x14ac:dyDescent="0.2">
      <c r="A48" t="s">
        <v>14</v>
      </c>
      <c r="B48" t="s">
        <v>7</v>
      </c>
      <c r="C48" t="s">
        <v>8</v>
      </c>
      <c r="D48">
        <v>2.6394678329572865</v>
      </c>
      <c r="E48" t="s">
        <v>21</v>
      </c>
      <c r="F48" t="str">
        <f t="shared" si="12"/>
        <v>2025</v>
      </c>
      <c r="G48">
        <f t="shared" si="13"/>
        <v>5</v>
      </c>
      <c r="H48">
        <f t="shared" si="14"/>
        <v>0</v>
      </c>
      <c r="I48">
        <f t="shared" si="15"/>
        <v>0</v>
      </c>
      <c r="J48">
        <f t="shared" si="16"/>
        <v>1</v>
      </c>
      <c r="K48">
        <f t="shared" si="17"/>
        <v>0</v>
      </c>
      <c r="L48">
        <f t="shared" si="18"/>
        <v>0</v>
      </c>
      <c r="M48">
        <f t="shared" si="19"/>
        <v>1</v>
      </c>
      <c r="N48">
        <f t="shared" si="20"/>
        <v>0</v>
      </c>
      <c r="O48">
        <f t="shared" si="21"/>
        <v>1</v>
      </c>
      <c r="P48">
        <f t="shared" si="22"/>
        <v>0</v>
      </c>
      <c r="Q48" s="1">
        <f>VLOOKUP(G48,Sheet4!$A$1:$B$200,2)</f>
        <v>1.59</v>
      </c>
      <c r="R48" s="3">
        <f t="shared" si="11"/>
        <v>1.0494678329572864</v>
      </c>
    </row>
    <row r="49" spans="1:18" x14ac:dyDescent="0.2">
      <c r="A49" t="s">
        <v>11</v>
      </c>
      <c r="B49" t="s">
        <v>7</v>
      </c>
      <c r="C49" t="s">
        <v>20</v>
      </c>
      <c r="D49">
        <v>11.515412087176705</v>
      </c>
      <c r="E49" t="s">
        <v>24</v>
      </c>
      <c r="F49" t="str">
        <f t="shared" si="12"/>
        <v>2025</v>
      </c>
      <c r="G49">
        <f t="shared" si="13"/>
        <v>5</v>
      </c>
      <c r="H49">
        <f t="shared" si="14"/>
        <v>0</v>
      </c>
      <c r="I49">
        <f t="shared" si="15"/>
        <v>0</v>
      </c>
      <c r="J49">
        <f t="shared" si="16"/>
        <v>0</v>
      </c>
      <c r="K49">
        <f t="shared" si="17"/>
        <v>0</v>
      </c>
      <c r="L49">
        <f t="shared" si="18"/>
        <v>1</v>
      </c>
      <c r="M49">
        <f t="shared" si="19"/>
        <v>1</v>
      </c>
      <c r="N49">
        <f t="shared" si="20"/>
        <v>1</v>
      </c>
      <c r="O49">
        <f t="shared" si="21"/>
        <v>0</v>
      </c>
      <c r="P49">
        <f t="shared" si="22"/>
        <v>1</v>
      </c>
      <c r="Q49" s="1">
        <f>VLOOKUP(G49,Sheet4!$A$1:$B$200,2)</f>
        <v>1.59</v>
      </c>
      <c r="R49" s="3">
        <f t="shared" si="11"/>
        <v>9.9254120871767046</v>
      </c>
    </row>
    <row r="50" spans="1:18" x14ac:dyDescent="0.2">
      <c r="A50" t="s">
        <v>11</v>
      </c>
      <c r="B50" t="s">
        <v>7</v>
      </c>
      <c r="C50" t="s">
        <v>8</v>
      </c>
      <c r="D50">
        <v>5.7329703290939547</v>
      </c>
      <c r="E50" t="s">
        <v>34</v>
      </c>
      <c r="F50" t="str">
        <f t="shared" si="12"/>
        <v>2025</v>
      </c>
      <c r="G50">
        <f t="shared" si="13"/>
        <v>5</v>
      </c>
      <c r="H50">
        <f t="shared" si="14"/>
        <v>0</v>
      </c>
      <c r="I50">
        <f t="shared" si="15"/>
        <v>0</v>
      </c>
      <c r="J50">
        <f t="shared" si="16"/>
        <v>0</v>
      </c>
      <c r="K50">
        <f t="shared" si="17"/>
        <v>0</v>
      </c>
      <c r="L50">
        <f t="shared" si="18"/>
        <v>1</v>
      </c>
      <c r="M50">
        <f t="shared" si="19"/>
        <v>1</v>
      </c>
      <c r="N50">
        <f t="shared" si="20"/>
        <v>0</v>
      </c>
      <c r="O50">
        <f t="shared" si="21"/>
        <v>1</v>
      </c>
      <c r="P50">
        <f t="shared" si="22"/>
        <v>0</v>
      </c>
      <c r="Q50" s="1">
        <f>VLOOKUP(G50,Sheet4!$A$1:$B$200,2)</f>
        <v>1.59</v>
      </c>
      <c r="R50" s="3">
        <f t="shared" si="11"/>
        <v>4.1429703290939548</v>
      </c>
    </row>
    <row r="51" spans="1:18" x14ac:dyDescent="0.2">
      <c r="A51" t="s">
        <v>11</v>
      </c>
      <c r="B51" t="s">
        <v>12</v>
      </c>
      <c r="C51" t="s">
        <v>8</v>
      </c>
      <c r="D51">
        <v>6.6110130174273678</v>
      </c>
      <c r="E51" t="s">
        <v>57</v>
      </c>
      <c r="F51" t="str">
        <f t="shared" si="12"/>
        <v>2025</v>
      </c>
      <c r="G51">
        <f t="shared" si="13"/>
        <v>5</v>
      </c>
      <c r="H51">
        <f t="shared" si="14"/>
        <v>0</v>
      </c>
      <c r="I51">
        <f t="shared" si="15"/>
        <v>0</v>
      </c>
      <c r="J51">
        <f t="shared" si="16"/>
        <v>0</v>
      </c>
      <c r="K51">
        <f t="shared" si="17"/>
        <v>0</v>
      </c>
      <c r="L51">
        <f t="shared" si="18"/>
        <v>1</v>
      </c>
      <c r="M51">
        <f t="shared" si="19"/>
        <v>0</v>
      </c>
      <c r="N51">
        <f t="shared" si="20"/>
        <v>0</v>
      </c>
      <c r="O51">
        <f t="shared" si="21"/>
        <v>1</v>
      </c>
      <c r="P51">
        <f t="shared" si="22"/>
        <v>0</v>
      </c>
      <c r="Q51" s="1">
        <f>VLOOKUP(G51,Sheet4!$A$1:$B$200,2)</f>
        <v>1.59</v>
      </c>
      <c r="R51" s="3">
        <f t="shared" si="11"/>
        <v>5.0210130174273679</v>
      </c>
    </row>
    <row r="52" spans="1:18" x14ac:dyDescent="0.2">
      <c r="A52" t="s">
        <v>60</v>
      </c>
      <c r="B52" t="s">
        <v>12</v>
      </c>
      <c r="C52" t="s">
        <v>8</v>
      </c>
      <c r="D52">
        <v>1.9273215843204961</v>
      </c>
      <c r="E52" t="s">
        <v>68</v>
      </c>
      <c r="F52" t="str">
        <f t="shared" si="12"/>
        <v>2025</v>
      </c>
      <c r="G52">
        <f t="shared" si="13"/>
        <v>5</v>
      </c>
      <c r="H52">
        <f t="shared" si="14"/>
        <v>0</v>
      </c>
      <c r="I52">
        <f t="shared" si="15"/>
        <v>1</v>
      </c>
      <c r="J52">
        <f t="shared" si="16"/>
        <v>0</v>
      </c>
      <c r="K52">
        <f t="shared" si="17"/>
        <v>0</v>
      </c>
      <c r="L52">
        <f t="shared" si="18"/>
        <v>0</v>
      </c>
      <c r="M52">
        <f t="shared" si="19"/>
        <v>0</v>
      </c>
      <c r="N52">
        <f t="shared" si="20"/>
        <v>0</v>
      </c>
      <c r="O52">
        <f t="shared" si="21"/>
        <v>1</v>
      </c>
      <c r="P52">
        <f t="shared" si="22"/>
        <v>0</v>
      </c>
      <c r="Q52" s="1">
        <f>VLOOKUP(G52,Sheet4!$A$1:$B$200,2)</f>
        <v>1.59</v>
      </c>
      <c r="R52" s="3">
        <f t="shared" si="11"/>
        <v>0.33732158432049597</v>
      </c>
    </row>
    <row r="53" spans="1:18" x14ac:dyDescent="0.2">
      <c r="A53" t="s">
        <v>106</v>
      </c>
      <c r="B53" t="s">
        <v>12</v>
      </c>
      <c r="C53" t="s">
        <v>8</v>
      </c>
      <c r="D53">
        <v>10.34776223492276</v>
      </c>
      <c r="E53" t="s">
        <v>108</v>
      </c>
      <c r="F53" t="str">
        <f t="shared" si="12"/>
        <v>2025</v>
      </c>
      <c r="G53">
        <f t="shared" si="13"/>
        <v>5</v>
      </c>
      <c r="H53">
        <f t="shared" si="14"/>
        <v>1</v>
      </c>
      <c r="I53">
        <f t="shared" si="15"/>
        <v>0</v>
      </c>
      <c r="J53">
        <f t="shared" si="16"/>
        <v>0</v>
      </c>
      <c r="K53">
        <f t="shared" si="17"/>
        <v>0</v>
      </c>
      <c r="L53">
        <f t="shared" si="18"/>
        <v>0</v>
      </c>
      <c r="M53">
        <f t="shared" si="19"/>
        <v>0</v>
      </c>
      <c r="N53">
        <f t="shared" si="20"/>
        <v>0</v>
      </c>
      <c r="O53">
        <f t="shared" si="21"/>
        <v>1</v>
      </c>
      <c r="P53">
        <f t="shared" si="22"/>
        <v>0</v>
      </c>
      <c r="Q53" s="1">
        <f>VLOOKUP(G53,Sheet4!$A$1:$B$200,2)</f>
        <v>1.59</v>
      </c>
      <c r="R53" s="3">
        <f t="shared" si="11"/>
        <v>8.75776223492276</v>
      </c>
    </row>
    <row r="54" spans="1:18" x14ac:dyDescent="0.2">
      <c r="A54" t="s">
        <v>60</v>
      </c>
      <c r="B54" t="s">
        <v>12</v>
      </c>
      <c r="C54" t="s">
        <v>8</v>
      </c>
      <c r="D54">
        <v>2.0816692735197342</v>
      </c>
      <c r="E54" t="s">
        <v>57</v>
      </c>
      <c r="F54" t="str">
        <f t="shared" si="12"/>
        <v>2025</v>
      </c>
      <c r="G54">
        <f t="shared" si="13"/>
        <v>5</v>
      </c>
      <c r="H54">
        <f t="shared" si="14"/>
        <v>0</v>
      </c>
      <c r="I54">
        <f t="shared" si="15"/>
        <v>1</v>
      </c>
      <c r="J54">
        <f t="shared" si="16"/>
        <v>0</v>
      </c>
      <c r="K54">
        <f t="shared" si="17"/>
        <v>0</v>
      </c>
      <c r="L54">
        <f t="shared" si="18"/>
        <v>0</v>
      </c>
      <c r="M54">
        <f t="shared" si="19"/>
        <v>0</v>
      </c>
      <c r="N54">
        <f t="shared" si="20"/>
        <v>0</v>
      </c>
      <c r="O54">
        <f t="shared" si="21"/>
        <v>1</v>
      </c>
      <c r="P54">
        <f t="shared" si="22"/>
        <v>0</v>
      </c>
      <c r="Q54" s="1">
        <f>VLOOKUP(G54,Sheet4!$A$1:$B$200,2)</f>
        <v>1.59</v>
      </c>
      <c r="R54" s="3">
        <f t="shared" si="11"/>
        <v>0.49166927351973411</v>
      </c>
    </row>
    <row r="55" spans="1:18" x14ac:dyDescent="0.2">
      <c r="A55" t="s">
        <v>60</v>
      </c>
      <c r="B55" t="s">
        <v>12</v>
      </c>
      <c r="C55" t="s">
        <v>8</v>
      </c>
      <c r="D55">
        <v>2.0816692735197342</v>
      </c>
      <c r="E55" t="s">
        <v>57</v>
      </c>
      <c r="F55" t="str">
        <f t="shared" si="12"/>
        <v>2025</v>
      </c>
      <c r="G55">
        <f t="shared" si="13"/>
        <v>5</v>
      </c>
      <c r="H55">
        <f t="shared" si="14"/>
        <v>0</v>
      </c>
      <c r="I55">
        <f t="shared" si="15"/>
        <v>1</v>
      </c>
      <c r="J55">
        <f t="shared" si="16"/>
        <v>0</v>
      </c>
      <c r="K55">
        <f t="shared" si="17"/>
        <v>0</v>
      </c>
      <c r="L55">
        <f t="shared" si="18"/>
        <v>0</v>
      </c>
      <c r="M55">
        <f t="shared" si="19"/>
        <v>0</v>
      </c>
      <c r="N55">
        <f t="shared" si="20"/>
        <v>0</v>
      </c>
      <c r="O55">
        <f t="shared" si="21"/>
        <v>1</v>
      </c>
      <c r="P55">
        <f t="shared" si="22"/>
        <v>0</v>
      </c>
      <c r="Q55" s="1">
        <f>VLOOKUP(G55,Sheet4!$A$1:$B$200,2)</f>
        <v>1.59</v>
      </c>
      <c r="R55" s="3">
        <f t="shared" si="11"/>
        <v>0.49166927351973411</v>
      </c>
    </row>
    <row r="56" spans="1:18" x14ac:dyDescent="0.2">
      <c r="A56" t="s">
        <v>60</v>
      </c>
      <c r="B56" t="s">
        <v>12</v>
      </c>
      <c r="C56" t="s">
        <v>8</v>
      </c>
      <c r="D56">
        <v>2.0816692735197342</v>
      </c>
      <c r="E56" t="s">
        <v>57</v>
      </c>
      <c r="F56" t="str">
        <f t="shared" si="12"/>
        <v>2025</v>
      </c>
      <c r="G56">
        <f t="shared" si="13"/>
        <v>5</v>
      </c>
      <c r="H56">
        <f t="shared" si="14"/>
        <v>0</v>
      </c>
      <c r="I56">
        <f t="shared" si="15"/>
        <v>1</v>
      </c>
      <c r="J56">
        <f t="shared" si="16"/>
        <v>0</v>
      </c>
      <c r="K56">
        <f t="shared" si="17"/>
        <v>0</v>
      </c>
      <c r="L56">
        <f t="shared" si="18"/>
        <v>0</v>
      </c>
      <c r="M56">
        <f t="shared" si="19"/>
        <v>0</v>
      </c>
      <c r="N56">
        <f t="shared" si="20"/>
        <v>0</v>
      </c>
      <c r="O56">
        <f t="shared" si="21"/>
        <v>1</v>
      </c>
      <c r="P56">
        <f t="shared" si="22"/>
        <v>0</v>
      </c>
      <c r="Q56" s="1">
        <f>VLOOKUP(G56,Sheet4!$A$1:$B$200,2)</f>
        <v>1.59</v>
      </c>
      <c r="R56" s="3">
        <f t="shared" si="11"/>
        <v>0.49166927351973411</v>
      </c>
    </row>
    <row r="57" spans="1:18" x14ac:dyDescent="0.2">
      <c r="A57" t="s">
        <v>60</v>
      </c>
      <c r="B57" t="s">
        <v>7</v>
      </c>
      <c r="C57" t="s">
        <v>8</v>
      </c>
      <c r="D57">
        <v>1.70722996427556</v>
      </c>
      <c r="E57" t="s">
        <v>9</v>
      </c>
      <c r="F57" t="str">
        <f t="shared" si="12"/>
        <v>2025</v>
      </c>
      <c r="G57">
        <f t="shared" si="13"/>
        <v>5</v>
      </c>
      <c r="H57">
        <f t="shared" si="14"/>
        <v>0</v>
      </c>
      <c r="I57">
        <f t="shared" si="15"/>
        <v>1</v>
      </c>
      <c r="J57">
        <f t="shared" si="16"/>
        <v>0</v>
      </c>
      <c r="K57">
        <f t="shared" si="17"/>
        <v>0</v>
      </c>
      <c r="L57">
        <f t="shared" si="18"/>
        <v>0</v>
      </c>
      <c r="M57">
        <f t="shared" si="19"/>
        <v>1</v>
      </c>
      <c r="N57">
        <f t="shared" si="20"/>
        <v>0</v>
      </c>
      <c r="O57">
        <f t="shared" si="21"/>
        <v>1</v>
      </c>
      <c r="P57">
        <f t="shared" si="22"/>
        <v>0</v>
      </c>
      <c r="Q57" s="1">
        <f>VLOOKUP(G57,Sheet4!$A$1:$B$200,2)</f>
        <v>1.59</v>
      </c>
      <c r="R57" s="3">
        <f t="shared" si="11"/>
        <v>0.11722996427555987</v>
      </c>
    </row>
    <row r="58" spans="1:18" x14ac:dyDescent="0.2">
      <c r="A58" t="s">
        <v>11</v>
      </c>
      <c r="B58" t="s">
        <v>7</v>
      </c>
      <c r="C58" t="s">
        <v>20</v>
      </c>
      <c r="D58">
        <v>4.9910574496246829</v>
      </c>
      <c r="E58" t="s">
        <v>159</v>
      </c>
      <c r="F58" t="str">
        <f t="shared" si="12"/>
        <v>2025</v>
      </c>
      <c r="G58">
        <f t="shared" si="13"/>
        <v>5</v>
      </c>
      <c r="H58">
        <f t="shared" si="14"/>
        <v>0</v>
      </c>
      <c r="I58">
        <f t="shared" si="15"/>
        <v>0</v>
      </c>
      <c r="J58">
        <f t="shared" si="16"/>
        <v>0</v>
      </c>
      <c r="K58">
        <f t="shared" si="17"/>
        <v>0</v>
      </c>
      <c r="L58">
        <f t="shared" si="18"/>
        <v>1</v>
      </c>
      <c r="M58">
        <f t="shared" si="19"/>
        <v>1</v>
      </c>
      <c r="N58">
        <f t="shared" si="20"/>
        <v>1</v>
      </c>
      <c r="O58">
        <f t="shared" si="21"/>
        <v>0</v>
      </c>
      <c r="P58">
        <f t="shared" si="22"/>
        <v>1</v>
      </c>
      <c r="Q58" s="1">
        <f>VLOOKUP(G58,Sheet4!$A$1:$B$200,2)</f>
        <v>1.59</v>
      </c>
      <c r="R58" s="3">
        <f t="shared" si="11"/>
        <v>3.401057449624683</v>
      </c>
    </row>
    <row r="59" spans="1:18" x14ac:dyDescent="0.2">
      <c r="A59" t="s">
        <v>11</v>
      </c>
      <c r="B59" t="s">
        <v>12</v>
      </c>
      <c r="C59" t="s">
        <v>8</v>
      </c>
      <c r="D59">
        <v>5.4424051686781363</v>
      </c>
      <c r="E59" t="s">
        <v>168</v>
      </c>
      <c r="F59" t="str">
        <f t="shared" si="12"/>
        <v>2025</v>
      </c>
      <c r="G59">
        <f t="shared" si="13"/>
        <v>5</v>
      </c>
      <c r="H59">
        <f t="shared" si="14"/>
        <v>0</v>
      </c>
      <c r="I59">
        <f t="shared" si="15"/>
        <v>0</v>
      </c>
      <c r="J59">
        <f t="shared" si="16"/>
        <v>0</v>
      </c>
      <c r="K59">
        <f t="shared" si="17"/>
        <v>0</v>
      </c>
      <c r="L59">
        <f t="shared" si="18"/>
        <v>1</v>
      </c>
      <c r="M59">
        <f t="shared" si="19"/>
        <v>0</v>
      </c>
      <c r="N59">
        <f t="shared" si="20"/>
        <v>0</v>
      </c>
      <c r="O59">
        <f t="shared" si="21"/>
        <v>1</v>
      </c>
      <c r="P59">
        <f t="shared" si="22"/>
        <v>0</v>
      </c>
      <c r="Q59" s="1">
        <f>VLOOKUP(G59,Sheet4!$A$1:$B$200,2)</f>
        <v>1.59</v>
      </c>
      <c r="R59" s="3">
        <f t="shared" si="11"/>
        <v>3.8524051686781364</v>
      </c>
    </row>
    <row r="60" spans="1:18" x14ac:dyDescent="0.2">
      <c r="A60" t="s">
        <v>11</v>
      </c>
      <c r="B60" t="s">
        <v>7</v>
      </c>
      <c r="C60" t="s">
        <v>20</v>
      </c>
      <c r="D60">
        <v>9.8523899457747657</v>
      </c>
      <c r="E60" t="s">
        <v>88</v>
      </c>
      <c r="F60" t="str">
        <f t="shared" si="12"/>
        <v>2025</v>
      </c>
      <c r="G60">
        <f t="shared" si="13"/>
        <v>5</v>
      </c>
      <c r="H60">
        <f t="shared" si="14"/>
        <v>0</v>
      </c>
      <c r="I60">
        <f t="shared" si="15"/>
        <v>0</v>
      </c>
      <c r="J60">
        <f t="shared" si="16"/>
        <v>0</v>
      </c>
      <c r="K60">
        <f t="shared" si="17"/>
        <v>0</v>
      </c>
      <c r="L60">
        <f t="shared" si="18"/>
        <v>1</v>
      </c>
      <c r="M60">
        <f t="shared" si="19"/>
        <v>1</v>
      </c>
      <c r="N60">
        <f t="shared" si="20"/>
        <v>1</v>
      </c>
      <c r="O60">
        <f t="shared" si="21"/>
        <v>0</v>
      </c>
      <c r="P60">
        <f t="shared" si="22"/>
        <v>1</v>
      </c>
      <c r="Q60" s="1">
        <f>VLOOKUP(G60,Sheet4!$A$1:$B$200,2)</f>
        <v>1.59</v>
      </c>
      <c r="R60" s="3">
        <f t="shared" si="11"/>
        <v>8.2623899457747658</v>
      </c>
    </row>
    <row r="61" spans="1:18" x14ac:dyDescent="0.2">
      <c r="A61" t="s">
        <v>11</v>
      </c>
      <c r="B61" t="s">
        <v>7</v>
      </c>
      <c r="C61" t="s">
        <v>20</v>
      </c>
      <c r="D61">
        <v>10.033987422230044</v>
      </c>
      <c r="E61" t="s">
        <v>213</v>
      </c>
      <c r="F61" t="str">
        <f t="shared" si="12"/>
        <v>2025</v>
      </c>
      <c r="G61">
        <f t="shared" si="13"/>
        <v>5</v>
      </c>
      <c r="H61">
        <f t="shared" si="14"/>
        <v>0</v>
      </c>
      <c r="I61">
        <f t="shared" si="15"/>
        <v>0</v>
      </c>
      <c r="J61">
        <f t="shared" si="16"/>
        <v>0</v>
      </c>
      <c r="K61">
        <f t="shared" si="17"/>
        <v>0</v>
      </c>
      <c r="L61">
        <f t="shared" si="18"/>
        <v>1</v>
      </c>
      <c r="M61">
        <f t="shared" si="19"/>
        <v>1</v>
      </c>
      <c r="N61">
        <f t="shared" si="20"/>
        <v>1</v>
      </c>
      <c r="O61">
        <f t="shared" si="21"/>
        <v>0</v>
      </c>
      <c r="P61">
        <f t="shared" si="22"/>
        <v>1</v>
      </c>
      <c r="Q61" s="1">
        <f>VLOOKUP(G61,Sheet4!$A$1:$B$200,2)</f>
        <v>1.59</v>
      </c>
      <c r="R61" s="3">
        <f t="shared" si="11"/>
        <v>8.4439874222300446</v>
      </c>
    </row>
    <row r="62" spans="1:18" x14ac:dyDescent="0.2">
      <c r="A62" t="s">
        <v>6</v>
      </c>
      <c r="B62" t="s">
        <v>12</v>
      </c>
      <c r="C62" t="s">
        <v>8</v>
      </c>
      <c r="D62">
        <v>4.730725517781015</v>
      </c>
      <c r="E62" t="s">
        <v>240</v>
      </c>
      <c r="F62" t="str">
        <f t="shared" si="12"/>
        <v>2025</v>
      </c>
      <c r="G62">
        <f t="shared" si="13"/>
        <v>5</v>
      </c>
      <c r="H62">
        <f t="shared" si="14"/>
        <v>0</v>
      </c>
      <c r="I62">
        <f t="shared" si="15"/>
        <v>0</v>
      </c>
      <c r="J62">
        <f t="shared" si="16"/>
        <v>0</v>
      </c>
      <c r="K62">
        <f t="shared" si="17"/>
        <v>1</v>
      </c>
      <c r="L62">
        <f t="shared" si="18"/>
        <v>0</v>
      </c>
      <c r="M62">
        <f t="shared" si="19"/>
        <v>0</v>
      </c>
      <c r="N62">
        <f t="shared" si="20"/>
        <v>0</v>
      </c>
      <c r="O62">
        <f t="shared" si="21"/>
        <v>1</v>
      </c>
      <c r="P62">
        <f t="shared" si="22"/>
        <v>0</v>
      </c>
      <c r="Q62" s="1">
        <f>VLOOKUP(G62,Sheet4!$A$1:$B$200,2)</f>
        <v>1.59</v>
      </c>
      <c r="R62" s="3">
        <f t="shared" si="11"/>
        <v>3.1407255177810152</v>
      </c>
    </row>
    <row r="63" spans="1:18" x14ac:dyDescent="0.2">
      <c r="A63" t="s">
        <v>14</v>
      </c>
      <c r="B63" t="s">
        <v>7</v>
      </c>
      <c r="C63" t="s">
        <v>8</v>
      </c>
      <c r="D63">
        <v>2.1479950319384624</v>
      </c>
      <c r="E63" t="s">
        <v>254</v>
      </c>
      <c r="F63" t="str">
        <f t="shared" si="12"/>
        <v>2025</v>
      </c>
      <c r="G63">
        <f t="shared" si="13"/>
        <v>5</v>
      </c>
      <c r="H63">
        <f t="shared" si="14"/>
        <v>0</v>
      </c>
      <c r="I63">
        <f t="shared" si="15"/>
        <v>0</v>
      </c>
      <c r="J63">
        <f t="shared" si="16"/>
        <v>1</v>
      </c>
      <c r="K63">
        <f t="shared" si="17"/>
        <v>0</v>
      </c>
      <c r="L63">
        <f t="shared" si="18"/>
        <v>0</v>
      </c>
      <c r="M63">
        <f t="shared" si="19"/>
        <v>1</v>
      </c>
      <c r="N63">
        <f t="shared" si="20"/>
        <v>0</v>
      </c>
      <c r="O63">
        <f t="shared" si="21"/>
        <v>1</v>
      </c>
      <c r="P63">
        <f t="shared" si="22"/>
        <v>0</v>
      </c>
      <c r="Q63" s="1">
        <f>VLOOKUP(G63,Sheet4!$A$1:$B$200,2)</f>
        <v>1.59</v>
      </c>
      <c r="R63" s="3">
        <f t="shared" si="11"/>
        <v>0.55799503193846234</v>
      </c>
    </row>
    <row r="64" spans="1:18" x14ac:dyDescent="0.2">
      <c r="A64" t="s">
        <v>14</v>
      </c>
      <c r="B64" t="s">
        <v>7</v>
      </c>
      <c r="C64" t="s">
        <v>8</v>
      </c>
      <c r="D64">
        <v>2.1479950319384624</v>
      </c>
      <c r="E64" t="s">
        <v>254</v>
      </c>
      <c r="F64" t="str">
        <f t="shared" si="12"/>
        <v>2025</v>
      </c>
      <c r="G64">
        <f t="shared" si="13"/>
        <v>5</v>
      </c>
      <c r="H64">
        <f t="shared" si="14"/>
        <v>0</v>
      </c>
      <c r="I64">
        <f t="shared" si="15"/>
        <v>0</v>
      </c>
      <c r="J64">
        <f t="shared" si="16"/>
        <v>1</v>
      </c>
      <c r="K64">
        <f t="shared" si="17"/>
        <v>0</v>
      </c>
      <c r="L64">
        <f t="shared" si="18"/>
        <v>0</v>
      </c>
      <c r="M64">
        <f t="shared" si="19"/>
        <v>1</v>
      </c>
      <c r="N64">
        <f t="shared" si="20"/>
        <v>0</v>
      </c>
      <c r="O64">
        <f t="shared" si="21"/>
        <v>1</v>
      </c>
      <c r="P64">
        <f t="shared" si="22"/>
        <v>0</v>
      </c>
      <c r="Q64" s="1">
        <f>VLOOKUP(G64,Sheet4!$A$1:$B$200,2)</f>
        <v>1.59</v>
      </c>
      <c r="R64" s="3">
        <f t="shared" si="11"/>
        <v>0.55799503193846234</v>
      </c>
    </row>
    <row r="65" spans="1:18" x14ac:dyDescent="0.2">
      <c r="A65" t="s">
        <v>14</v>
      </c>
      <c r="B65" t="s">
        <v>7</v>
      </c>
      <c r="C65" t="s">
        <v>8</v>
      </c>
      <c r="D65">
        <v>2.1479950319384624</v>
      </c>
      <c r="E65" t="s">
        <v>254</v>
      </c>
      <c r="F65" t="str">
        <f t="shared" si="12"/>
        <v>2025</v>
      </c>
      <c r="G65">
        <f t="shared" si="13"/>
        <v>5</v>
      </c>
      <c r="H65">
        <f t="shared" si="14"/>
        <v>0</v>
      </c>
      <c r="I65">
        <f t="shared" si="15"/>
        <v>0</v>
      </c>
      <c r="J65">
        <f t="shared" si="16"/>
        <v>1</v>
      </c>
      <c r="K65">
        <f t="shared" si="17"/>
        <v>0</v>
      </c>
      <c r="L65">
        <f t="shared" si="18"/>
        <v>0</v>
      </c>
      <c r="M65">
        <f t="shared" si="19"/>
        <v>1</v>
      </c>
      <c r="N65">
        <f t="shared" si="20"/>
        <v>0</v>
      </c>
      <c r="O65">
        <f t="shared" si="21"/>
        <v>1</v>
      </c>
      <c r="P65">
        <f t="shared" si="22"/>
        <v>0</v>
      </c>
      <c r="Q65" s="1">
        <f>VLOOKUP(G65,Sheet4!$A$1:$B$200,2)</f>
        <v>1.59</v>
      </c>
      <c r="R65" s="3">
        <f t="shared" si="11"/>
        <v>0.55799503193846234</v>
      </c>
    </row>
    <row r="66" spans="1:18" x14ac:dyDescent="0.2">
      <c r="A66" t="s">
        <v>11</v>
      </c>
      <c r="B66" t="s">
        <v>7</v>
      </c>
      <c r="C66" t="s">
        <v>20</v>
      </c>
      <c r="D66">
        <v>5.2643043026239527</v>
      </c>
      <c r="E66" t="s">
        <v>61</v>
      </c>
      <c r="F66" t="str">
        <f t="shared" ref="F66:F97" si="23">RIGHT(E66,4)</f>
        <v>2025</v>
      </c>
      <c r="G66">
        <f t="shared" ref="G66:G97" si="24">F66-2020</f>
        <v>5</v>
      </c>
      <c r="H66">
        <f t="shared" ref="H66:H97" si="25">IF(A66=$H$1,1,0)</f>
        <v>0</v>
      </c>
      <c r="I66">
        <f t="shared" ref="I66:I97" si="26">IF(A66=$I$1,1,0)</f>
        <v>0</v>
      </c>
      <c r="J66">
        <f t="shared" ref="J66:J97" si="27">IF(A66=$J$1,1,0)</f>
        <v>0</v>
      </c>
      <c r="K66">
        <f t="shared" ref="K66:K97" si="28">IF(A66=$K$1,1,0)</f>
        <v>0</v>
      </c>
      <c r="L66">
        <f t="shared" ref="L66:L97" si="29">IF(A66=$L$1,1,0)</f>
        <v>1</v>
      </c>
      <c r="M66">
        <f t="shared" ref="M66:M97" si="30">IF(B66=$M$1,1,0)</f>
        <v>1</v>
      </c>
      <c r="N66">
        <f t="shared" ref="N66:N97" si="31">IF(C66=$N$1,1,0)</f>
        <v>1</v>
      </c>
      <c r="O66">
        <f t="shared" ref="O66:O97" si="32">IF(C66=$O$1,1,0)</f>
        <v>0</v>
      </c>
      <c r="P66">
        <f t="shared" ref="P66:P97" si="33">IF(C66=$P$1,1,0)</f>
        <v>1</v>
      </c>
      <c r="Q66" s="1">
        <f>VLOOKUP(G66,Sheet4!$A$1:$B$200,2)</f>
        <v>1.59</v>
      </c>
      <c r="R66" s="3">
        <f t="shared" si="11"/>
        <v>3.6743043026239528</v>
      </c>
    </row>
    <row r="67" spans="1:18" x14ac:dyDescent="0.2">
      <c r="A67" t="s">
        <v>60</v>
      </c>
      <c r="B67" t="s">
        <v>7</v>
      </c>
      <c r="C67" t="s">
        <v>8</v>
      </c>
      <c r="D67">
        <v>1.8108237597434107</v>
      </c>
      <c r="E67" t="s">
        <v>9</v>
      </c>
      <c r="F67" t="str">
        <f t="shared" si="23"/>
        <v>2025</v>
      </c>
      <c r="G67">
        <f t="shared" si="24"/>
        <v>5</v>
      </c>
      <c r="H67">
        <f t="shared" si="25"/>
        <v>0</v>
      </c>
      <c r="I67">
        <f t="shared" si="26"/>
        <v>1</v>
      </c>
      <c r="J67">
        <f t="shared" si="27"/>
        <v>0</v>
      </c>
      <c r="K67">
        <f t="shared" si="28"/>
        <v>0</v>
      </c>
      <c r="L67">
        <f t="shared" si="29"/>
        <v>0</v>
      </c>
      <c r="M67">
        <f t="shared" si="30"/>
        <v>1</v>
      </c>
      <c r="N67">
        <f t="shared" si="31"/>
        <v>0</v>
      </c>
      <c r="O67">
        <f t="shared" si="32"/>
        <v>1</v>
      </c>
      <c r="P67">
        <f t="shared" si="33"/>
        <v>0</v>
      </c>
      <c r="Q67" s="1">
        <f>VLOOKUP(G67,Sheet4!$A$1:$B$200,2)</f>
        <v>1.59</v>
      </c>
      <c r="R67" s="3">
        <f t="shared" ref="R67:R130" si="34">D67-Q67</f>
        <v>0.22082375974341062</v>
      </c>
    </row>
    <row r="68" spans="1:18" x14ac:dyDescent="0.2">
      <c r="A68" t="s">
        <v>60</v>
      </c>
      <c r="B68" t="s">
        <v>12</v>
      </c>
      <c r="C68" t="s">
        <v>8</v>
      </c>
      <c r="D68">
        <v>2.1105725935528907</v>
      </c>
      <c r="E68" t="s">
        <v>88</v>
      </c>
      <c r="F68" t="str">
        <f t="shared" si="23"/>
        <v>2025</v>
      </c>
      <c r="G68">
        <f t="shared" si="24"/>
        <v>5</v>
      </c>
      <c r="H68">
        <f t="shared" si="25"/>
        <v>0</v>
      </c>
      <c r="I68">
        <f t="shared" si="26"/>
        <v>1</v>
      </c>
      <c r="J68">
        <f t="shared" si="27"/>
        <v>0</v>
      </c>
      <c r="K68">
        <f t="shared" si="28"/>
        <v>0</v>
      </c>
      <c r="L68">
        <f t="shared" si="29"/>
        <v>0</v>
      </c>
      <c r="M68">
        <f t="shared" si="30"/>
        <v>0</v>
      </c>
      <c r="N68">
        <f t="shared" si="31"/>
        <v>0</v>
      </c>
      <c r="O68">
        <f t="shared" si="32"/>
        <v>1</v>
      </c>
      <c r="P68">
        <f t="shared" si="33"/>
        <v>0</v>
      </c>
      <c r="Q68" s="1">
        <f>VLOOKUP(G68,Sheet4!$A$1:$B$200,2)</f>
        <v>1.59</v>
      </c>
      <c r="R68" s="3">
        <f t="shared" si="34"/>
        <v>0.52057259355289065</v>
      </c>
    </row>
    <row r="69" spans="1:18" x14ac:dyDescent="0.2">
      <c r="A69" t="s">
        <v>14</v>
      </c>
      <c r="B69" t="s">
        <v>7</v>
      </c>
      <c r="C69" t="s">
        <v>8</v>
      </c>
      <c r="D69">
        <v>2.2579409599940492</v>
      </c>
      <c r="E69" t="s">
        <v>298</v>
      </c>
      <c r="F69" t="str">
        <f t="shared" si="23"/>
        <v>2025</v>
      </c>
      <c r="G69">
        <f t="shared" si="24"/>
        <v>5</v>
      </c>
      <c r="H69">
        <f t="shared" si="25"/>
        <v>0</v>
      </c>
      <c r="I69">
        <f t="shared" si="26"/>
        <v>0</v>
      </c>
      <c r="J69">
        <f t="shared" si="27"/>
        <v>1</v>
      </c>
      <c r="K69">
        <f t="shared" si="28"/>
        <v>0</v>
      </c>
      <c r="L69">
        <f t="shared" si="29"/>
        <v>0</v>
      </c>
      <c r="M69">
        <f t="shared" si="30"/>
        <v>1</v>
      </c>
      <c r="N69">
        <f t="shared" si="31"/>
        <v>0</v>
      </c>
      <c r="O69">
        <f t="shared" si="32"/>
        <v>1</v>
      </c>
      <c r="P69">
        <f t="shared" si="33"/>
        <v>0</v>
      </c>
      <c r="Q69" s="1">
        <f>VLOOKUP(G69,Sheet4!$A$1:$B$200,2)</f>
        <v>1.59</v>
      </c>
      <c r="R69" s="3">
        <f t="shared" si="34"/>
        <v>0.66794095999404912</v>
      </c>
    </row>
    <row r="70" spans="1:18" x14ac:dyDescent="0.2">
      <c r="A70" t="s">
        <v>14</v>
      </c>
      <c r="B70" t="s">
        <v>7</v>
      </c>
      <c r="C70" t="s">
        <v>8</v>
      </c>
      <c r="D70">
        <v>2.2579409599940492</v>
      </c>
      <c r="E70" t="s">
        <v>298</v>
      </c>
      <c r="F70" t="str">
        <f t="shared" si="23"/>
        <v>2025</v>
      </c>
      <c r="G70">
        <f t="shared" si="24"/>
        <v>5</v>
      </c>
      <c r="H70">
        <f t="shared" si="25"/>
        <v>0</v>
      </c>
      <c r="I70">
        <f t="shared" si="26"/>
        <v>0</v>
      </c>
      <c r="J70">
        <f t="shared" si="27"/>
        <v>1</v>
      </c>
      <c r="K70">
        <f t="shared" si="28"/>
        <v>0</v>
      </c>
      <c r="L70">
        <f t="shared" si="29"/>
        <v>0</v>
      </c>
      <c r="M70">
        <f t="shared" si="30"/>
        <v>1</v>
      </c>
      <c r="N70">
        <f t="shared" si="31"/>
        <v>0</v>
      </c>
      <c r="O70">
        <f t="shared" si="32"/>
        <v>1</v>
      </c>
      <c r="P70">
        <f t="shared" si="33"/>
        <v>0</v>
      </c>
      <c r="Q70" s="1">
        <f>VLOOKUP(G70,Sheet4!$A$1:$B$200,2)</f>
        <v>1.59</v>
      </c>
      <c r="R70" s="3">
        <f t="shared" si="34"/>
        <v>0.66794095999404912</v>
      </c>
    </row>
    <row r="71" spans="1:18" x14ac:dyDescent="0.2">
      <c r="A71" t="s">
        <v>14</v>
      </c>
      <c r="B71" t="s">
        <v>7</v>
      </c>
      <c r="C71" t="s">
        <v>8</v>
      </c>
      <c r="D71">
        <v>2.2579409599940492</v>
      </c>
      <c r="E71" t="s">
        <v>298</v>
      </c>
      <c r="F71" t="str">
        <f t="shared" si="23"/>
        <v>2025</v>
      </c>
      <c r="G71">
        <f t="shared" si="24"/>
        <v>5</v>
      </c>
      <c r="H71">
        <f t="shared" si="25"/>
        <v>0</v>
      </c>
      <c r="I71">
        <f t="shared" si="26"/>
        <v>0</v>
      </c>
      <c r="J71">
        <f t="shared" si="27"/>
        <v>1</v>
      </c>
      <c r="K71">
        <f t="shared" si="28"/>
        <v>0</v>
      </c>
      <c r="L71">
        <f t="shared" si="29"/>
        <v>0</v>
      </c>
      <c r="M71">
        <f t="shared" si="30"/>
        <v>1</v>
      </c>
      <c r="N71">
        <f t="shared" si="31"/>
        <v>0</v>
      </c>
      <c r="O71">
        <f t="shared" si="32"/>
        <v>1</v>
      </c>
      <c r="P71">
        <f t="shared" si="33"/>
        <v>0</v>
      </c>
      <c r="Q71" s="1">
        <f>VLOOKUP(G71,Sheet4!$A$1:$B$200,2)</f>
        <v>1.59</v>
      </c>
      <c r="R71" s="3">
        <f t="shared" si="34"/>
        <v>0.66794095999404912</v>
      </c>
    </row>
    <row r="72" spans="1:18" x14ac:dyDescent="0.2">
      <c r="A72" t="s">
        <v>60</v>
      </c>
      <c r="B72" t="s">
        <v>12</v>
      </c>
      <c r="C72" t="s">
        <v>8</v>
      </c>
      <c r="D72">
        <v>2.1084625507360117</v>
      </c>
      <c r="E72" t="s">
        <v>45</v>
      </c>
      <c r="F72" t="str">
        <f t="shared" si="23"/>
        <v>2025</v>
      </c>
      <c r="G72">
        <f t="shared" si="24"/>
        <v>5</v>
      </c>
      <c r="H72">
        <f t="shared" si="25"/>
        <v>0</v>
      </c>
      <c r="I72">
        <f t="shared" si="26"/>
        <v>1</v>
      </c>
      <c r="J72">
        <f t="shared" si="27"/>
        <v>0</v>
      </c>
      <c r="K72">
        <f t="shared" si="28"/>
        <v>0</v>
      </c>
      <c r="L72">
        <f t="shared" si="29"/>
        <v>0</v>
      </c>
      <c r="M72">
        <f t="shared" si="30"/>
        <v>0</v>
      </c>
      <c r="N72">
        <f t="shared" si="31"/>
        <v>0</v>
      </c>
      <c r="O72">
        <f t="shared" si="32"/>
        <v>1</v>
      </c>
      <c r="P72">
        <f t="shared" si="33"/>
        <v>0</v>
      </c>
      <c r="Q72" s="1">
        <f>VLOOKUP(G72,Sheet4!$A$1:$B$200,2)</f>
        <v>1.59</v>
      </c>
      <c r="R72" s="3">
        <f t="shared" si="34"/>
        <v>0.51846255073601166</v>
      </c>
    </row>
    <row r="73" spans="1:18" x14ac:dyDescent="0.2">
      <c r="A73" t="s">
        <v>6</v>
      </c>
      <c r="B73" t="s">
        <v>7</v>
      </c>
      <c r="C73" t="s">
        <v>8</v>
      </c>
      <c r="D73">
        <v>4.2363351730917511</v>
      </c>
      <c r="E73" t="s">
        <v>316</v>
      </c>
      <c r="F73" t="str">
        <f t="shared" si="23"/>
        <v>2025</v>
      </c>
      <c r="G73">
        <f t="shared" si="24"/>
        <v>5</v>
      </c>
      <c r="H73">
        <f t="shared" si="25"/>
        <v>0</v>
      </c>
      <c r="I73">
        <f t="shared" si="26"/>
        <v>0</v>
      </c>
      <c r="J73">
        <f t="shared" si="27"/>
        <v>0</v>
      </c>
      <c r="K73">
        <f t="shared" si="28"/>
        <v>1</v>
      </c>
      <c r="L73">
        <f t="shared" si="29"/>
        <v>0</v>
      </c>
      <c r="M73">
        <f t="shared" si="30"/>
        <v>1</v>
      </c>
      <c r="N73">
        <f t="shared" si="31"/>
        <v>0</v>
      </c>
      <c r="O73">
        <f t="shared" si="32"/>
        <v>1</v>
      </c>
      <c r="P73">
        <f t="shared" si="33"/>
        <v>0</v>
      </c>
      <c r="Q73" s="1">
        <f>VLOOKUP(G73,Sheet4!$A$1:$B$200,2)</f>
        <v>1.59</v>
      </c>
      <c r="R73" s="3">
        <f t="shared" si="34"/>
        <v>2.6463351730917513</v>
      </c>
    </row>
    <row r="74" spans="1:18" x14ac:dyDescent="0.2">
      <c r="A74" t="s">
        <v>60</v>
      </c>
      <c r="B74" t="s">
        <v>7</v>
      </c>
      <c r="C74" t="s">
        <v>8</v>
      </c>
      <c r="D74">
        <v>2.1713866615027153</v>
      </c>
      <c r="E74" t="s">
        <v>66</v>
      </c>
      <c r="F74" t="str">
        <f t="shared" si="23"/>
        <v>2026</v>
      </c>
      <c r="G74">
        <f t="shared" si="24"/>
        <v>6</v>
      </c>
      <c r="H74">
        <f t="shared" si="25"/>
        <v>0</v>
      </c>
      <c r="I74">
        <f t="shared" si="26"/>
        <v>1</v>
      </c>
      <c r="J74">
        <f t="shared" si="27"/>
        <v>0</v>
      </c>
      <c r="K74">
        <f t="shared" si="28"/>
        <v>0</v>
      </c>
      <c r="L74">
        <f t="shared" si="29"/>
        <v>0</v>
      </c>
      <c r="M74">
        <f t="shared" si="30"/>
        <v>1</v>
      </c>
      <c r="N74">
        <f t="shared" si="31"/>
        <v>0</v>
      </c>
      <c r="O74">
        <f t="shared" si="32"/>
        <v>1</v>
      </c>
      <c r="P74">
        <f t="shared" si="33"/>
        <v>0</v>
      </c>
      <c r="Q74" s="1">
        <f>VLOOKUP(G74,Sheet4!$A$1:$B$200,2)</f>
        <v>1.63</v>
      </c>
      <c r="R74" s="3">
        <f t="shared" si="34"/>
        <v>0.54138666150271542</v>
      </c>
    </row>
    <row r="75" spans="1:18" x14ac:dyDescent="0.2">
      <c r="A75" t="s">
        <v>106</v>
      </c>
      <c r="B75" t="s">
        <v>7</v>
      </c>
      <c r="C75" t="s">
        <v>8</v>
      </c>
      <c r="D75">
        <v>7.7442341870147926</v>
      </c>
      <c r="E75" t="s">
        <v>105</v>
      </c>
      <c r="F75" t="str">
        <f t="shared" si="23"/>
        <v>2026</v>
      </c>
      <c r="G75">
        <f t="shared" si="24"/>
        <v>6</v>
      </c>
      <c r="H75">
        <f t="shared" si="25"/>
        <v>1</v>
      </c>
      <c r="I75">
        <f t="shared" si="26"/>
        <v>0</v>
      </c>
      <c r="J75">
        <f t="shared" si="27"/>
        <v>0</v>
      </c>
      <c r="K75">
        <f t="shared" si="28"/>
        <v>0</v>
      </c>
      <c r="L75">
        <f t="shared" si="29"/>
        <v>0</v>
      </c>
      <c r="M75">
        <f t="shared" si="30"/>
        <v>1</v>
      </c>
      <c r="N75">
        <f t="shared" si="31"/>
        <v>0</v>
      </c>
      <c r="O75">
        <f t="shared" si="32"/>
        <v>1</v>
      </c>
      <c r="P75">
        <f t="shared" si="33"/>
        <v>0</v>
      </c>
      <c r="Q75" s="1">
        <f>VLOOKUP(G75,Sheet4!$A$1:$B$200,2)</f>
        <v>1.63</v>
      </c>
      <c r="R75" s="3">
        <f t="shared" si="34"/>
        <v>6.1142341870147927</v>
      </c>
    </row>
    <row r="76" spans="1:18" x14ac:dyDescent="0.2">
      <c r="A76" t="s">
        <v>11</v>
      </c>
      <c r="B76" t="s">
        <v>7</v>
      </c>
      <c r="C76" t="s">
        <v>20</v>
      </c>
      <c r="D76">
        <v>5.4023333271492104</v>
      </c>
      <c r="E76" t="s">
        <v>113</v>
      </c>
      <c r="F76" t="str">
        <f t="shared" si="23"/>
        <v>2026</v>
      </c>
      <c r="G76">
        <f t="shared" si="24"/>
        <v>6</v>
      </c>
      <c r="H76">
        <f t="shared" si="25"/>
        <v>0</v>
      </c>
      <c r="I76">
        <f t="shared" si="26"/>
        <v>0</v>
      </c>
      <c r="J76">
        <f t="shared" si="27"/>
        <v>0</v>
      </c>
      <c r="K76">
        <f t="shared" si="28"/>
        <v>0</v>
      </c>
      <c r="L76">
        <f t="shared" si="29"/>
        <v>1</v>
      </c>
      <c r="M76">
        <f t="shared" si="30"/>
        <v>1</v>
      </c>
      <c r="N76">
        <f t="shared" si="31"/>
        <v>1</v>
      </c>
      <c r="O76">
        <f t="shared" si="32"/>
        <v>0</v>
      </c>
      <c r="P76">
        <f t="shared" si="33"/>
        <v>1</v>
      </c>
      <c r="Q76" s="1">
        <f>VLOOKUP(G76,Sheet4!$A$1:$B$200,2)</f>
        <v>1.63</v>
      </c>
      <c r="R76" s="3">
        <f t="shared" si="34"/>
        <v>3.7723333271492105</v>
      </c>
    </row>
    <row r="77" spans="1:18" x14ac:dyDescent="0.2">
      <c r="A77" t="s">
        <v>6</v>
      </c>
      <c r="B77" t="s">
        <v>7</v>
      </c>
      <c r="C77" t="s">
        <v>8</v>
      </c>
      <c r="D77">
        <v>3.5960960372925395</v>
      </c>
      <c r="E77" t="s">
        <v>128</v>
      </c>
      <c r="F77" t="str">
        <f t="shared" si="23"/>
        <v>2026</v>
      </c>
      <c r="G77">
        <f t="shared" si="24"/>
        <v>6</v>
      </c>
      <c r="H77">
        <f t="shared" si="25"/>
        <v>0</v>
      </c>
      <c r="I77">
        <f t="shared" si="26"/>
        <v>0</v>
      </c>
      <c r="J77">
        <f t="shared" si="27"/>
        <v>0</v>
      </c>
      <c r="K77">
        <f t="shared" si="28"/>
        <v>1</v>
      </c>
      <c r="L77">
        <f t="shared" si="29"/>
        <v>0</v>
      </c>
      <c r="M77">
        <f t="shared" si="30"/>
        <v>1</v>
      </c>
      <c r="N77">
        <f t="shared" si="31"/>
        <v>0</v>
      </c>
      <c r="O77">
        <f t="shared" si="32"/>
        <v>1</v>
      </c>
      <c r="P77">
        <f t="shared" si="33"/>
        <v>0</v>
      </c>
      <c r="Q77" s="1">
        <f>VLOOKUP(G77,Sheet4!$A$1:$B$200,2)</f>
        <v>1.63</v>
      </c>
      <c r="R77" s="3">
        <f t="shared" si="34"/>
        <v>1.9660960372925396</v>
      </c>
    </row>
    <row r="78" spans="1:18" x14ac:dyDescent="0.2">
      <c r="A78" t="s">
        <v>60</v>
      </c>
      <c r="B78" t="s">
        <v>7</v>
      </c>
      <c r="C78" t="s">
        <v>8</v>
      </c>
      <c r="D78">
        <v>2.0674178867326738</v>
      </c>
      <c r="E78" t="s">
        <v>157</v>
      </c>
      <c r="F78" t="str">
        <f t="shared" si="23"/>
        <v>2026</v>
      </c>
      <c r="G78">
        <f t="shared" si="24"/>
        <v>6</v>
      </c>
      <c r="H78">
        <f t="shared" si="25"/>
        <v>0</v>
      </c>
      <c r="I78">
        <f t="shared" si="26"/>
        <v>1</v>
      </c>
      <c r="J78">
        <f t="shared" si="27"/>
        <v>0</v>
      </c>
      <c r="K78">
        <f t="shared" si="28"/>
        <v>0</v>
      </c>
      <c r="L78">
        <f t="shared" si="29"/>
        <v>0</v>
      </c>
      <c r="M78">
        <f t="shared" si="30"/>
        <v>1</v>
      </c>
      <c r="N78">
        <f t="shared" si="31"/>
        <v>0</v>
      </c>
      <c r="O78">
        <f t="shared" si="32"/>
        <v>1</v>
      </c>
      <c r="P78">
        <f t="shared" si="33"/>
        <v>0</v>
      </c>
      <c r="Q78" s="1">
        <f>VLOOKUP(G78,Sheet4!$A$1:$B$200,2)</f>
        <v>1.63</v>
      </c>
      <c r="R78" s="3">
        <f t="shared" si="34"/>
        <v>0.4374178867326739</v>
      </c>
    </row>
    <row r="79" spans="1:18" x14ac:dyDescent="0.2">
      <c r="A79" t="s">
        <v>14</v>
      </c>
      <c r="B79" t="s">
        <v>7</v>
      </c>
      <c r="C79" t="s">
        <v>8</v>
      </c>
      <c r="D79">
        <v>2.6918426364764207</v>
      </c>
      <c r="E79" t="s">
        <v>210</v>
      </c>
      <c r="F79" t="str">
        <f t="shared" si="23"/>
        <v>2026</v>
      </c>
      <c r="G79">
        <f t="shared" si="24"/>
        <v>6</v>
      </c>
      <c r="H79">
        <f t="shared" si="25"/>
        <v>0</v>
      </c>
      <c r="I79">
        <f t="shared" si="26"/>
        <v>0</v>
      </c>
      <c r="J79">
        <f t="shared" si="27"/>
        <v>1</v>
      </c>
      <c r="K79">
        <f t="shared" si="28"/>
        <v>0</v>
      </c>
      <c r="L79">
        <f t="shared" si="29"/>
        <v>0</v>
      </c>
      <c r="M79">
        <f t="shared" si="30"/>
        <v>1</v>
      </c>
      <c r="N79">
        <f t="shared" si="31"/>
        <v>0</v>
      </c>
      <c r="O79">
        <f t="shared" si="32"/>
        <v>1</v>
      </c>
      <c r="P79">
        <f t="shared" si="33"/>
        <v>0</v>
      </c>
      <c r="Q79" s="1">
        <f>VLOOKUP(G79,Sheet4!$A$1:$B$200,2)</f>
        <v>1.63</v>
      </c>
      <c r="R79" s="3">
        <f t="shared" si="34"/>
        <v>1.0618426364764209</v>
      </c>
    </row>
    <row r="80" spans="1:18" x14ac:dyDescent="0.2">
      <c r="A80" t="s">
        <v>106</v>
      </c>
      <c r="B80" t="s">
        <v>7</v>
      </c>
      <c r="C80" t="s">
        <v>8</v>
      </c>
      <c r="D80">
        <v>8.7196777717253298</v>
      </c>
      <c r="E80" t="s">
        <v>243</v>
      </c>
      <c r="F80" t="str">
        <f t="shared" si="23"/>
        <v>2026</v>
      </c>
      <c r="G80">
        <f t="shared" si="24"/>
        <v>6</v>
      </c>
      <c r="H80">
        <f t="shared" si="25"/>
        <v>1</v>
      </c>
      <c r="I80">
        <f t="shared" si="26"/>
        <v>0</v>
      </c>
      <c r="J80">
        <f t="shared" si="27"/>
        <v>0</v>
      </c>
      <c r="K80">
        <f t="shared" si="28"/>
        <v>0</v>
      </c>
      <c r="L80">
        <f t="shared" si="29"/>
        <v>0</v>
      </c>
      <c r="M80">
        <f t="shared" si="30"/>
        <v>1</v>
      </c>
      <c r="N80">
        <f t="shared" si="31"/>
        <v>0</v>
      </c>
      <c r="O80">
        <f t="shared" si="32"/>
        <v>1</v>
      </c>
      <c r="P80">
        <f t="shared" si="33"/>
        <v>0</v>
      </c>
      <c r="Q80" s="1">
        <f>VLOOKUP(G80,Sheet4!$A$1:$B$200,2)</f>
        <v>1.63</v>
      </c>
      <c r="R80" s="3">
        <f t="shared" si="34"/>
        <v>7.0896777717253299</v>
      </c>
    </row>
    <row r="81" spans="1:18" x14ac:dyDescent="0.2">
      <c r="A81" t="s">
        <v>11</v>
      </c>
      <c r="B81" t="s">
        <v>7</v>
      </c>
      <c r="C81" t="s">
        <v>20</v>
      </c>
      <c r="D81">
        <v>5.84672699509475</v>
      </c>
      <c r="E81" t="s">
        <v>263</v>
      </c>
      <c r="F81" t="str">
        <f t="shared" si="23"/>
        <v>2026</v>
      </c>
      <c r="G81">
        <f t="shared" si="24"/>
        <v>6</v>
      </c>
      <c r="H81">
        <f t="shared" si="25"/>
        <v>0</v>
      </c>
      <c r="I81">
        <f t="shared" si="26"/>
        <v>0</v>
      </c>
      <c r="J81">
        <f t="shared" si="27"/>
        <v>0</v>
      </c>
      <c r="K81">
        <f t="shared" si="28"/>
        <v>0</v>
      </c>
      <c r="L81">
        <f t="shared" si="29"/>
        <v>1</v>
      </c>
      <c r="M81">
        <f t="shared" si="30"/>
        <v>1</v>
      </c>
      <c r="N81">
        <f t="shared" si="31"/>
        <v>1</v>
      </c>
      <c r="O81">
        <f t="shared" si="32"/>
        <v>0</v>
      </c>
      <c r="P81">
        <f t="shared" si="33"/>
        <v>1</v>
      </c>
      <c r="Q81" s="1">
        <f>VLOOKUP(G81,Sheet4!$A$1:$B$200,2)</f>
        <v>1.63</v>
      </c>
      <c r="R81" s="3">
        <f t="shared" si="34"/>
        <v>4.2167269950947501</v>
      </c>
    </row>
    <row r="82" spans="1:18" x14ac:dyDescent="0.2">
      <c r="A82" t="s">
        <v>6</v>
      </c>
      <c r="B82" t="s">
        <v>7</v>
      </c>
      <c r="C82" t="s">
        <v>20</v>
      </c>
      <c r="D82">
        <v>5.2590070846635877</v>
      </c>
      <c r="E82" t="s">
        <v>197</v>
      </c>
      <c r="F82" t="str">
        <f t="shared" si="23"/>
        <v>2026</v>
      </c>
      <c r="G82">
        <f t="shared" si="24"/>
        <v>6</v>
      </c>
      <c r="H82">
        <f t="shared" si="25"/>
        <v>0</v>
      </c>
      <c r="I82">
        <f t="shared" si="26"/>
        <v>0</v>
      </c>
      <c r="J82">
        <f t="shared" si="27"/>
        <v>0</v>
      </c>
      <c r="K82">
        <f t="shared" si="28"/>
        <v>1</v>
      </c>
      <c r="L82">
        <f t="shared" si="29"/>
        <v>0</v>
      </c>
      <c r="M82">
        <f t="shared" si="30"/>
        <v>1</v>
      </c>
      <c r="N82">
        <f t="shared" si="31"/>
        <v>1</v>
      </c>
      <c r="O82">
        <f t="shared" si="32"/>
        <v>0</v>
      </c>
      <c r="P82">
        <f t="shared" si="33"/>
        <v>1</v>
      </c>
      <c r="Q82" s="1">
        <f>VLOOKUP(G82,Sheet4!$A$1:$B$200,2)</f>
        <v>1.63</v>
      </c>
      <c r="R82" s="3">
        <f t="shared" si="34"/>
        <v>3.6290070846635878</v>
      </c>
    </row>
    <row r="83" spans="1:18" x14ac:dyDescent="0.2">
      <c r="A83" t="s">
        <v>14</v>
      </c>
      <c r="B83" t="s">
        <v>7</v>
      </c>
      <c r="C83" t="s">
        <v>8</v>
      </c>
      <c r="D83">
        <v>2.6686773968740409</v>
      </c>
      <c r="E83" t="s">
        <v>294</v>
      </c>
      <c r="F83" t="str">
        <f t="shared" si="23"/>
        <v>2026</v>
      </c>
      <c r="G83">
        <f t="shared" si="24"/>
        <v>6</v>
      </c>
      <c r="H83">
        <f t="shared" si="25"/>
        <v>0</v>
      </c>
      <c r="I83">
        <f t="shared" si="26"/>
        <v>0</v>
      </c>
      <c r="J83">
        <f t="shared" si="27"/>
        <v>1</v>
      </c>
      <c r="K83">
        <f t="shared" si="28"/>
        <v>0</v>
      </c>
      <c r="L83">
        <f t="shared" si="29"/>
        <v>0</v>
      </c>
      <c r="M83">
        <f t="shared" si="30"/>
        <v>1</v>
      </c>
      <c r="N83">
        <f t="shared" si="31"/>
        <v>0</v>
      </c>
      <c r="O83">
        <f t="shared" si="32"/>
        <v>1</v>
      </c>
      <c r="P83">
        <f t="shared" si="33"/>
        <v>0</v>
      </c>
      <c r="Q83" s="1">
        <f>VLOOKUP(G83,Sheet4!$A$1:$B$200,2)</f>
        <v>1.63</v>
      </c>
      <c r="R83" s="3">
        <f t="shared" si="34"/>
        <v>1.038677396874041</v>
      </c>
    </row>
    <row r="84" spans="1:18" x14ac:dyDescent="0.2">
      <c r="A84" t="s">
        <v>6</v>
      </c>
      <c r="B84" t="s">
        <v>7</v>
      </c>
      <c r="C84" t="s">
        <v>8</v>
      </c>
      <c r="D84">
        <v>9.1901574490613687</v>
      </c>
      <c r="E84" t="s">
        <v>16</v>
      </c>
      <c r="F84" t="str">
        <f t="shared" si="23"/>
        <v>2027</v>
      </c>
      <c r="G84">
        <f t="shared" si="24"/>
        <v>7</v>
      </c>
      <c r="H84">
        <f t="shared" si="25"/>
        <v>0</v>
      </c>
      <c r="I84">
        <f t="shared" si="26"/>
        <v>0</v>
      </c>
      <c r="J84">
        <f t="shared" si="27"/>
        <v>0</v>
      </c>
      <c r="K84">
        <f t="shared" si="28"/>
        <v>1</v>
      </c>
      <c r="L84">
        <f t="shared" si="29"/>
        <v>0</v>
      </c>
      <c r="M84">
        <f t="shared" si="30"/>
        <v>1</v>
      </c>
      <c r="N84">
        <f t="shared" si="31"/>
        <v>0</v>
      </c>
      <c r="O84">
        <f t="shared" si="32"/>
        <v>1</v>
      </c>
      <c r="P84">
        <f t="shared" si="33"/>
        <v>0</v>
      </c>
      <c r="Q84" s="1">
        <f>VLOOKUP(G84,Sheet4!$A$1:$B$200,2)</f>
        <v>1.66</v>
      </c>
      <c r="R84" s="3">
        <f t="shared" si="34"/>
        <v>7.5301574490613685</v>
      </c>
    </row>
    <row r="85" spans="1:18" x14ac:dyDescent="0.2">
      <c r="A85" t="s">
        <v>11</v>
      </c>
      <c r="B85" t="s">
        <v>7</v>
      </c>
      <c r="C85" t="s">
        <v>8</v>
      </c>
      <c r="D85">
        <v>6.7167433440088953</v>
      </c>
      <c r="E85" t="s">
        <v>115</v>
      </c>
      <c r="F85" t="str">
        <f t="shared" si="23"/>
        <v>2027</v>
      </c>
      <c r="G85">
        <f t="shared" si="24"/>
        <v>7</v>
      </c>
      <c r="H85">
        <f t="shared" si="25"/>
        <v>0</v>
      </c>
      <c r="I85">
        <f t="shared" si="26"/>
        <v>0</v>
      </c>
      <c r="J85">
        <f t="shared" si="27"/>
        <v>0</v>
      </c>
      <c r="K85">
        <f t="shared" si="28"/>
        <v>0</v>
      </c>
      <c r="L85">
        <f t="shared" si="29"/>
        <v>1</v>
      </c>
      <c r="M85">
        <f t="shared" si="30"/>
        <v>1</v>
      </c>
      <c r="N85">
        <f t="shared" si="31"/>
        <v>0</v>
      </c>
      <c r="O85">
        <f t="shared" si="32"/>
        <v>1</v>
      </c>
      <c r="P85">
        <f t="shared" si="33"/>
        <v>0</v>
      </c>
      <c r="Q85" s="1">
        <f>VLOOKUP(G85,Sheet4!$A$1:$B$200,2)</f>
        <v>1.66</v>
      </c>
      <c r="R85" s="3">
        <f t="shared" si="34"/>
        <v>5.0567433440088951</v>
      </c>
    </row>
    <row r="86" spans="1:18" x14ac:dyDescent="0.2">
      <c r="A86" t="s">
        <v>60</v>
      </c>
      <c r="B86" t="s">
        <v>7</v>
      </c>
      <c r="C86" t="s">
        <v>8</v>
      </c>
      <c r="D86">
        <v>1.9341552959554069</v>
      </c>
      <c r="E86" t="s">
        <v>115</v>
      </c>
      <c r="F86" t="str">
        <f t="shared" si="23"/>
        <v>2027</v>
      </c>
      <c r="G86">
        <f t="shared" si="24"/>
        <v>7</v>
      </c>
      <c r="H86">
        <f t="shared" si="25"/>
        <v>0</v>
      </c>
      <c r="I86">
        <f t="shared" si="26"/>
        <v>1</v>
      </c>
      <c r="J86">
        <f t="shared" si="27"/>
        <v>0</v>
      </c>
      <c r="K86">
        <f t="shared" si="28"/>
        <v>0</v>
      </c>
      <c r="L86">
        <f t="shared" si="29"/>
        <v>0</v>
      </c>
      <c r="M86">
        <f t="shared" si="30"/>
        <v>1</v>
      </c>
      <c r="N86">
        <f t="shared" si="31"/>
        <v>0</v>
      </c>
      <c r="O86">
        <f t="shared" si="32"/>
        <v>1</v>
      </c>
      <c r="P86">
        <f t="shared" si="33"/>
        <v>0</v>
      </c>
      <c r="Q86" s="1">
        <f>VLOOKUP(G86,Sheet4!$A$1:$B$200,2)</f>
        <v>1.66</v>
      </c>
      <c r="R86" s="3">
        <f t="shared" si="34"/>
        <v>0.274155295955407</v>
      </c>
    </row>
    <row r="87" spans="1:18" x14ac:dyDescent="0.2">
      <c r="A87" t="s">
        <v>14</v>
      </c>
      <c r="B87" t="s">
        <v>7</v>
      </c>
      <c r="C87" t="s">
        <v>8</v>
      </c>
      <c r="D87">
        <v>3.2180421254258902</v>
      </c>
      <c r="E87" t="s">
        <v>158</v>
      </c>
      <c r="F87" t="str">
        <f t="shared" si="23"/>
        <v>2027</v>
      </c>
      <c r="G87">
        <f t="shared" si="24"/>
        <v>7</v>
      </c>
      <c r="H87">
        <f t="shared" si="25"/>
        <v>0</v>
      </c>
      <c r="I87">
        <f t="shared" si="26"/>
        <v>0</v>
      </c>
      <c r="J87">
        <f t="shared" si="27"/>
        <v>1</v>
      </c>
      <c r="K87">
        <f t="shared" si="28"/>
        <v>0</v>
      </c>
      <c r="L87">
        <f t="shared" si="29"/>
        <v>0</v>
      </c>
      <c r="M87">
        <f t="shared" si="30"/>
        <v>1</v>
      </c>
      <c r="N87">
        <f t="shared" si="31"/>
        <v>0</v>
      </c>
      <c r="O87">
        <f t="shared" si="32"/>
        <v>1</v>
      </c>
      <c r="P87">
        <f t="shared" si="33"/>
        <v>0</v>
      </c>
      <c r="Q87" s="1">
        <f>VLOOKUP(G87,Sheet4!$A$1:$B$200,2)</f>
        <v>1.66</v>
      </c>
      <c r="R87" s="3">
        <f t="shared" si="34"/>
        <v>1.5580421254258903</v>
      </c>
    </row>
    <row r="88" spans="1:18" x14ac:dyDescent="0.2">
      <c r="A88" t="s">
        <v>106</v>
      </c>
      <c r="B88" t="s">
        <v>74</v>
      </c>
      <c r="C88" t="s">
        <v>20</v>
      </c>
      <c r="D88">
        <v>24.443985518023901</v>
      </c>
      <c r="E88" t="s">
        <v>192</v>
      </c>
      <c r="F88" t="str">
        <f t="shared" si="23"/>
        <v>2027</v>
      </c>
      <c r="G88">
        <f t="shared" si="24"/>
        <v>7</v>
      </c>
      <c r="H88">
        <f t="shared" si="25"/>
        <v>1</v>
      </c>
      <c r="I88">
        <f t="shared" si="26"/>
        <v>0</v>
      </c>
      <c r="J88">
        <f t="shared" si="27"/>
        <v>0</v>
      </c>
      <c r="K88">
        <f t="shared" si="28"/>
        <v>0</v>
      </c>
      <c r="L88">
        <f t="shared" si="29"/>
        <v>0</v>
      </c>
      <c r="M88">
        <f t="shared" si="30"/>
        <v>0</v>
      </c>
      <c r="N88">
        <f t="shared" si="31"/>
        <v>1</v>
      </c>
      <c r="O88">
        <f t="shared" si="32"/>
        <v>0</v>
      </c>
      <c r="P88">
        <f t="shared" si="33"/>
        <v>1</v>
      </c>
      <c r="Q88" s="1">
        <f>VLOOKUP(G88,Sheet4!$A$1:$B$200,2)</f>
        <v>1.66</v>
      </c>
      <c r="R88" s="3">
        <f t="shared" si="34"/>
        <v>22.783985518023901</v>
      </c>
    </row>
    <row r="89" spans="1:18" x14ac:dyDescent="0.2">
      <c r="A89" t="s">
        <v>6</v>
      </c>
      <c r="B89" t="s">
        <v>7</v>
      </c>
      <c r="C89" t="s">
        <v>20</v>
      </c>
      <c r="D89">
        <v>3.6602426699138424</v>
      </c>
      <c r="E89" t="s">
        <v>22</v>
      </c>
      <c r="F89" t="str">
        <f t="shared" si="23"/>
        <v>2027</v>
      </c>
      <c r="G89">
        <f t="shared" si="24"/>
        <v>7</v>
      </c>
      <c r="H89">
        <f t="shared" si="25"/>
        <v>0</v>
      </c>
      <c r="I89">
        <f t="shared" si="26"/>
        <v>0</v>
      </c>
      <c r="J89">
        <f t="shared" si="27"/>
        <v>0</v>
      </c>
      <c r="K89">
        <f t="shared" si="28"/>
        <v>1</v>
      </c>
      <c r="L89">
        <f t="shared" si="29"/>
        <v>0</v>
      </c>
      <c r="M89">
        <f t="shared" si="30"/>
        <v>1</v>
      </c>
      <c r="N89">
        <f t="shared" si="31"/>
        <v>1</v>
      </c>
      <c r="O89">
        <f t="shared" si="32"/>
        <v>0</v>
      </c>
      <c r="P89">
        <f t="shared" si="33"/>
        <v>1</v>
      </c>
      <c r="Q89" s="1">
        <f>VLOOKUP(G89,Sheet4!$A$1:$B$200,2)</f>
        <v>1.66</v>
      </c>
      <c r="R89" s="3">
        <f t="shared" si="34"/>
        <v>2.0002426699138427</v>
      </c>
    </row>
    <row r="90" spans="1:18" x14ac:dyDescent="0.2">
      <c r="A90" t="s">
        <v>6</v>
      </c>
      <c r="B90" t="s">
        <v>7</v>
      </c>
      <c r="C90" t="s">
        <v>8</v>
      </c>
      <c r="D90">
        <v>3.5193369735308453</v>
      </c>
      <c r="E90" t="s">
        <v>221</v>
      </c>
      <c r="F90" t="str">
        <f t="shared" si="23"/>
        <v>2027</v>
      </c>
      <c r="G90">
        <f t="shared" si="24"/>
        <v>7</v>
      </c>
      <c r="H90">
        <f t="shared" si="25"/>
        <v>0</v>
      </c>
      <c r="I90">
        <f t="shared" si="26"/>
        <v>0</v>
      </c>
      <c r="J90">
        <f t="shared" si="27"/>
        <v>0</v>
      </c>
      <c r="K90">
        <f t="shared" si="28"/>
        <v>1</v>
      </c>
      <c r="L90">
        <f t="shared" si="29"/>
        <v>0</v>
      </c>
      <c r="M90">
        <f t="shared" si="30"/>
        <v>1</v>
      </c>
      <c r="N90">
        <f t="shared" si="31"/>
        <v>0</v>
      </c>
      <c r="O90">
        <f t="shared" si="32"/>
        <v>1</v>
      </c>
      <c r="P90">
        <f t="shared" si="33"/>
        <v>0</v>
      </c>
      <c r="Q90" s="1">
        <f>VLOOKUP(G90,Sheet4!$A$1:$B$200,2)</f>
        <v>1.66</v>
      </c>
      <c r="R90" s="3">
        <f t="shared" si="34"/>
        <v>1.8593369735308454</v>
      </c>
    </row>
    <row r="91" spans="1:18" x14ac:dyDescent="0.2">
      <c r="A91" t="s">
        <v>6</v>
      </c>
      <c r="B91" t="s">
        <v>7</v>
      </c>
      <c r="C91" t="s">
        <v>8</v>
      </c>
      <c r="D91">
        <v>4.9836068410783199</v>
      </c>
      <c r="E91" t="s">
        <v>229</v>
      </c>
      <c r="F91" t="str">
        <f t="shared" si="23"/>
        <v>2027</v>
      </c>
      <c r="G91">
        <f t="shared" si="24"/>
        <v>7</v>
      </c>
      <c r="H91">
        <f t="shared" si="25"/>
        <v>0</v>
      </c>
      <c r="I91">
        <f t="shared" si="26"/>
        <v>0</v>
      </c>
      <c r="J91">
        <f t="shared" si="27"/>
        <v>0</v>
      </c>
      <c r="K91">
        <f t="shared" si="28"/>
        <v>1</v>
      </c>
      <c r="L91">
        <f t="shared" si="29"/>
        <v>0</v>
      </c>
      <c r="M91">
        <f t="shared" si="30"/>
        <v>1</v>
      </c>
      <c r="N91">
        <f t="shared" si="31"/>
        <v>0</v>
      </c>
      <c r="O91">
        <f t="shared" si="32"/>
        <v>1</v>
      </c>
      <c r="P91">
        <f t="shared" si="33"/>
        <v>0</v>
      </c>
      <c r="Q91" s="1">
        <f>VLOOKUP(G91,Sheet4!$A$1:$B$200,2)</f>
        <v>1.66</v>
      </c>
      <c r="R91" s="3">
        <f t="shared" si="34"/>
        <v>3.3236068410783197</v>
      </c>
    </row>
    <row r="92" spans="1:18" x14ac:dyDescent="0.2">
      <c r="A92" t="s">
        <v>6</v>
      </c>
      <c r="B92" t="s">
        <v>7</v>
      </c>
      <c r="C92" t="s">
        <v>8</v>
      </c>
      <c r="D92">
        <v>4.1417164959218606</v>
      </c>
      <c r="E92" t="s">
        <v>115</v>
      </c>
      <c r="F92" t="str">
        <f t="shared" si="23"/>
        <v>2027</v>
      </c>
      <c r="G92">
        <f t="shared" si="24"/>
        <v>7</v>
      </c>
      <c r="H92">
        <f t="shared" si="25"/>
        <v>0</v>
      </c>
      <c r="I92">
        <f t="shared" si="26"/>
        <v>0</v>
      </c>
      <c r="J92">
        <f t="shared" si="27"/>
        <v>0</v>
      </c>
      <c r="K92">
        <f t="shared" si="28"/>
        <v>1</v>
      </c>
      <c r="L92">
        <f t="shared" si="29"/>
        <v>0</v>
      </c>
      <c r="M92">
        <f t="shared" si="30"/>
        <v>1</v>
      </c>
      <c r="N92">
        <f t="shared" si="31"/>
        <v>0</v>
      </c>
      <c r="O92">
        <f t="shared" si="32"/>
        <v>1</v>
      </c>
      <c r="P92">
        <f t="shared" si="33"/>
        <v>0</v>
      </c>
      <c r="Q92" s="1">
        <f>VLOOKUP(G92,Sheet4!$A$1:$B$200,2)</f>
        <v>1.66</v>
      </c>
      <c r="R92" s="3">
        <f t="shared" si="34"/>
        <v>2.4817164959218605</v>
      </c>
    </row>
    <row r="93" spans="1:18" x14ac:dyDescent="0.2">
      <c r="A93" t="s">
        <v>6</v>
      </c>
      <c r="B93" t="s">
        <v>7</v>
      </c>
      <c r="C93" t="s">
        <v>8</v>
      </c>
      <c r="D93">
        <v>5.308237001996102</v>
      </c>
      <c r="E93" t="s">
        <v>272</v>
      </c>
      <c r="F93" t="str">
        <f t="shared" si="23"/>
        <v>2027</v>
      </c>
      <c r="G93">
        <f t="shared" si="24"/>
        <v>7</v>
      </c>
      <c r="H93">
        <f t="shared" si="25"/>
        <v>0</v>
      </c>
      <c r="I93">
        <f t="shared" si="26"/>
        <v>0</v>
      </c>
      <c r="J93">
        <f t="shared" si="27"/>
        <v>0</v>
      </c>
      <c r="K93">
        <f t="shared" si="28"/>
        <v>1</v>
      </c>
      <c r="L93">
        <f t="shared" si="29"/>
        <v>0</v>
      </c>
      <c r="M93">
        <f t="shared" si="30"/>
        <v>1</v>
      </c>
      <c r="N93">
        <f t="shared" si="31"/>
        <v>0</v>
      </c>
      <c r="O93">
        <f t="shared" si="32"/>
        <v>1</v>
      </c>
      <c r="P93">
        <f t="shared" si="33"/>
        <v>0</v>
      </c>
      <c r="Q93" s="1">
        <f>VLOOKUP(G93,Sheet4!$A$1:$B$200,2)</f>
        <v>1.66</v>
      </c>
      <c r="R93" s="3">
        <f t="shared" si="34"/>
        <v>3.6482370019961019</v>
      </c>
    </row>
    <row r="94" spans="1:18" x14ac:dyDescent="0.2">
      <c r="A94" t="s">
        <v>6</v>
      </c>
      <c r="B94" t="s">
        <v>7</v>
      </c>
      <c r="C94" t="s">
        <v>8</v>
      </c>
      <c r="D94">
        <v>3.6055495390296235</v>
      </c>
      <c r="E94" t="s">
        <v>53</v>
      </c>
      <c r="F94" t="str">
        <f t="shared" si="23"/>
        <v>2028</v>
      </c>
      <c r="G94">
        <f t="shared" si="24"/>
        <v>8</v>
      </c>
      <c r="H94">
        <f t="shared" si="25"/>
        <v>0</v>
      </c>
      <c r="I94">
        <f t="shared" si="26"/>
        <v>0</v>
      </c>
      <c r="J94">
        <f t="shared" si="27"/>
        <v>0</v>
      </c>
      <c r="K94">
        <f t="shared" si="28"/>
        <v>1</v>
      </c>
      <c r="L94">
        <f t="shared" si="29"/>
        <v>0</v>
      </c>
      <c r="M94">
        <f t="shared" si="30"/>
        <v>1</v>
      </c>
      <c r="N94">
        <f t="shared" si="31"/>
        <v>0</v>
      </c>
      <c r="O94">
        <f t="shared" si="32"/>
        <v>1</v>
      </c>
      <c r="P94">
        <f t="shared" si="33"/>
        <v>0</v>
      </c>
      <c r="Q94" s="1">
        <f>VLOOKUP(G94,Sheet4!$A$1:$B$200,2)</f>
        <v>1.69</v>
      </c>
      <c r="R94" s="3">
        <f t="shared" si="34"/>
        <v>1.9155495390296235</v>
      </c>
    </row>
    <row r="95" spans="1:18" x14ac:dyDescent="0.2">
      <c r="A95" t="s">
        <v>6</v>
      </c>
      <c r="B95" t="s">
        <v>7</v>
      </c>
      <c r="C95" t="s">
        <v>8</v>
      </c>
      <c r="D95">
        <v>3.8023055792618874</v>
      </c>
      <c r="E95" t="s">
        <v>28</v>
      </c>
      <c r="F95" t="str">
        <f t="shared" si="23"/>
        <v>2028</v>
      </c>
      <c r="G95">
        <f t="shared" si="24"/>
        <v>8</v>
      </c>
      <c r="H95">
        <f t="shared" si="25"/>
        <v>0</v>
      </c>
      <c r="I95">
        <f t="shared" si="26"/>
        <v>0</v>
      </c>
      <c r="J95">
        <f t="shared" si="27"/>
        <v>0</v>
      </c>
      <c r="K95">
        <f t="shared" si="28"/>
        <v>1</v>
      </c>
      <c r="L95">
        <f t="shared" si="29"/>
        <v>0</v>
      </c>
      <c r="M95">
        <f t="shared" si="30"/>
        <v>1</v>
      </c>
      <c r="N95">
        <f t="shared" si="31"/>
        <v>0</v>
      </c>
      <c r="O95">
        <f t="shared" si="32"/>
        <v>1</v>
      </c>
      <c r="P95">
        <f t="shared" si="33"/>
        <v>0</v>
      </c>
      <c r="Q95" s="1">
        <f>VLOOKUP(G95,Sheet4!$A$1:$B$200,2)</f>
        <v>1.69</v>
      </c>
      <c r="R95" s="3">
        <f t="shared" si="34"/>
        <v>2.1123055792618874</v>
      </c>
    </row>
    <row r="96" spans="1:18" x14ac:dyDescent="0.2">
      <c r="A96" t="s">
        <v>11</v>
      </c>
      <c r="B96" t="s">
        <v>7</v>
      </c>
      <c r="C96" t="s">
        <v>20</v>
      </c>
      <c r="D96">
        <v>5.9283403977165516</v>
      </c>
      <c r="E96" t="s">
        <v>84</v>
      </c>
      <c r="F96" t="str">
        <f t="shared" si="23"/>
        <v>2028</v>
      </c>
      <c r="G96">
        <f t="shared" si="24"/>
        <v>8</v>
      </c>
      <c r="H96">
        <f t="shared" si="25"/>
        <v>0</v>
      </c>
      <c r="I96">
        <f t="shared" si="26"/>
        <v>0</v>
      </c>
      <c r="J96">
        <f t="shared" si="27"/>
        <v>0</v>
      </c>
      <c r="K96">
        <f t="shared" si="28"/>
        <v>0</v>
      </c>
      <c r="L96">
        <f t="shared" si="29"/>
        <v>1</v>
      </c>
      <c r="M96">
        <f t="shared" si="30"/>
        <v>1</v>
      </c>
      <c r="N96">
        <f t="shared" si="31"/>
        <v>1</v>
      </c>
      <c r="O96">
        <f t="shared" si="32"/>
        <v>0</v>
      </c>
      <c r="P96">
        <f t="shared" si="33"/>
        <v>1</v>
      </c>
      <c r="Q96" s="1">
        <f>VLOOKUP(G96,Sheet4!$A$1:$B$200,2)</f>
        <v>1.69</v>
      </c>
      <c r="R96" s="3">
        <f t="shared" si="34"/>
        <v>4.2383403977165521</v>
      </c>
    </row>
    <row r="97" spans="1:18" x14ac:dyDescent="0.2">
      <c r="A97" t="s">
        <v>11</v>
      </c>
      <c r="B97" t="s">
        <v>7</v>
      </c>
      <c r="C97" t="s">
        <v>8</v>
      </c>
      <c r="D97">
        <v>5.3768150725882631</v>
      </c>
      <c r="E97" t="s">
        <v>84</v>
      </c>
      <c r="F97" t="str">
        <f t="shared" si="23"/>
        <v>2028</v>
      </c>
      <c r="G97">
        <f t="shared" si="24"/>
        <v>8</v>
      </c>
      <c r="H97">
        <f t="shared" si="25"/>
        <v>0</v>
      </c>
      <c r="I97">
        <f t="shared" si="26"/>
        <v>0</v>
      </c>
      <c r="J97">
        <f t="shared" si="27"/>
        <v>0</v>
      </c>
      <c r="K97">
        <f t="shared" si="28"/>
        <v>0</v>
      </c>
      <c r="L97">
        <f t="shared" si="29"/>
        <v>1</v>
      </c>
      <c r="M97">
        <f t="shared" si="30"/>
        <v>1</v>
      </c>
      <c r="N97">
        <f t="shared" si="31"/>
        <v>0</v>
      </c>
      <c r="O97">
        <f t="shared" si="32"/>
        <v>1</v>
      </c>
      <c r="P97">
        <f t="shared" si="33"/>
        <v>0</v>
      </c>
      <c r="Q97" s="1">
        <f>VLOOKUP(G97,Sheet4!$A$1:$B$200,2)</f>
        <v>1.69</v>
      </c>
      <c r="R97" s="3">
        <f t="shared" si="34"/>
        <v>3.6868150725882631</v>
      </c>
    </row>
    <row r="98" spans="1:18" x14ac:dyDescent="0.2">
      <c r="A98" t="s">
        <v>6</v>
      </c>
      <c r="B98" t="s">
        <v>7</v>
      </c>
      <c r="C98" t="s">
        <v>8</v>
      </c>
      <c r="D98">
        <v>3.4983543094359932</v>
      </c>
      <c r="E98" t="s">
        <v>28</v>
      </c>
      <c r="F98" t="str">
        <f t="shared" ref="F98:F129" si="35">RIGHT(E98,4)</f>
        <v>2028</v>
      </c>
      <c r="G98">
        <f t="shared" ref="G98:G129" si="36">F98-2020</f>
        <v>8</v>
      </c>
      <c r="H98">
        <f t="shared" ref="H98:H129" si="37">IF(A98=$H$1,1,0)</f>
        <v>0</v>
      </c>
      <c r="I98">
        <f t="shared" ref="I98:I129" si="38">IF(A98=$I$1,1,0)</f>
        <v>0</v>
      </c>
      <c r="J98">
        <f t="shared" ref="J98:J129" si="39">IF(A98=$J$1,1,0)</f>
        <v>0</v>
      </c>
      <c r="K98">
        <f t="shared" ref="K98:K129" si="40">IF(A98=$K$1,1,0)</f>
        <v>1</v>
      </c>
      <c r="L98">
        <f t="shared" ref="L98:L129" si="41">IF(A98=$L$1,1,0)</f>
        <v>0</v>
      </c>
      <c r="M98">
        <f t="shared" ref="M98:M129" si="42">IF(B98=$M$1,1,0)</f>
        <v>1</v>
      </c>
      <c r="N98">
        <f t="shared" ref="N98:N129" si="43">IF(C98=$N$1,1,0)</f>
        <v>0</v>
      </c>
      <c r="O98">
        <f t="shared" ref="O98:O129" si="44">IF(C98=$O$1,1,0)</f>
        <v>1</v>
      </c>
      <c r="P98">
        <f t="shared" ref="P98:P129" si="45">IF(C98=$P$1,1,0)</f>
        <v>0</v>
      </c>
      <c r="Q98" s="1">
        <f>VLOOKUP(G98,Sheet4!$A$1:$B$200,2)</f>
        <v>1.69</v>
      </c>
      <c r="R98" s="3">
        <f t="shared" si="34"/>
        <v>1.8083543094359933</v>
      </c>
    </row>
    <row r="99" spans="1:18" x14ac:dyDescent="0.2">
      <c r="A99" t="s">
        <v>14</v>
      </c>
      <c r="B99" t="s">
        <v>7</v>
      </c>
      <c r="C99" t="s">
        <v>8</v>
      </c>
      <c r="D99">
        <v>2.7664414223079112</v>
      </c>
      <c r="E99" t="s">
        <v>135</v>
      </c>
      <c r="F99" t="str">
        <f t="shared" si="35"/>
        <v>2028</v>
      </c>
      <c r="G99">
        <f t="shared" si="36"/>
        <v>8</v>
      </c>
      <c r="H99">
        <f t="shared" si="37"/>
        <v>0</v>
      </c>
      <c r="I99">
        <f t="shared" si="38"/>
        <v>0</v>
      </c>
      <c r="J99">
        <f t="shared" si="39"/>
        <v>1</v>
      </c>
      <c r="K99">
        <f t="shared" si="40"/>
        <v>0</v>
      </c>
      <c r="L99">
        <f t="shared" si="41"/>
        <v>0</v>
      </c>
      <c r="M99">
        <f t="shared" si="42"/>
        <v>1</v>
      </c>
      <c r="N99">
        <f t="shared" si="43"/>
        <v>0</v>
      </c>
      <c r="O99">
        <f t="shared" si="44"/>
        <v>1</v>
      </c>
      <c r="P99">
        <f t="shared" si="45"/>
        <v>0</v>
      </c>
      <c r="Q99" s="1">
        <f>VLOOKUP(G99,Sheet4!$A$1:$B$200,2)</f>
        <v>1.69</v>
      </c>
      <c r="R99" s="3">
        <f t="shared" si="34"/>
        <v>1.0764414223079113</v>
      </c>
    </row>
    <row r="100" spans="1:18" x14ac:dyDescent="0.2">
      <c r="A100" t="s">
        <v>14</v>
      </c>
      <c r="B100" t="s">
        <v>7</v>
      </c>
      <c r="C100" t="s">
        <v>8</v>
      </c>
      <c r="D100">
        <v>2.7664414223079112</v>
      </c>
      <c r="E100" t="s">
        <v>135</v>
      </c>
      <c r="F100" t="str">
        <f t="shared" si="35"/>
        <v>2028</v>
      </c>
      <c r="G100">
        <f t="shared" si="36"/>
        <v>8</v>
      </c>
      <c r="H100">
        <f t="shared" si="37"/>
        <v>0</v>
      </c>
      <c r="I100">
        <f t="shared" si="38"/>
        <v>0</v>
      </c>
      <c r="J100">
        <f t="shared" si="39"/>
        <v>1</v>
      </c>
      <c r="K100">
        <f t="shared" si="40"/>
        <v>0</v>
      </c>
      <c r="L100">
        <f t="shared" si="41"/>
        <v>0</v>
      </c>
      <c r="M100">
        <f t="shared" si="42"/>
        <v>1</v>
      </c>
      <c r="N100">
        <f t="shared" si="43"/>
        <v>0</v>
      </c>
      <c r="O100">
        <f t="shared" si="44"/>
        <v>1</v>
      </c>
      <c r="P100">
        <f t="shared" si="45"/>
        <v>0</v>
      </c>
      <c r="Q100" s="1">
        <f>VLOOKUP(G100,Sheet4!$A$1:$B$200,2)</f>
        <v>1.69</v>
      </c>
      <c r="R100" s="3">
        <f t="shared" si="34"/>
        <v>1.0764414223079113</v>
      </c>
    </row>
    <row r="101" spans="1:18" x14ac:dyDescent="0.2">
      <c r="A101" t="s">
        <v>14</v>
      </c>
      <c r="B101" t="s">
        <v>7</v>
      </c>
      <c r="C101" t="s">
        <v>8</v>
      </c>
      <c r="D101">
        <v>2.7664414223079112</v>
      </c>
      <c r="E101" t="s">
        <v>135</v>
      </c>
      <c r="F101" t="str">
        <f t="shared" si="35"/>
        <v>2028</v>
      </c>
      <c r="G101">
        <f t="shared" si="36"/>
        <v>8</v>
      </c>
      <c r="H101">
        <f t="shared" si="37"/>
        <v>0</v>
      </c>
      <c r="I101">
        <f t="shared" si="38"/>
        <v>0</v>
      </c>
      <c r="J101">
        <f t="shared" si="39"/>
        <v>1</v>
      </c>
      <c r="K101">
        <f t="shared" si="40"/>
        <v>0</v>
      </c>
      <c r="L101">
        <f t="shared" si="41"/>
        <v>0</v>
      </c>
      <c r="M101">
        <f t="shared" si="42"/>
        <v>1</v>
      </c>
      <c r="N101">
        <f t="shared" si="43"/>
        <v>0</v>
      </c>
      <c r="O101">
        <f t="shared" si="44"/>
        <v>1</v>
      </c>
      <c r="P101">
        <f t="shared" si="45"/>
        <v>0</v>
      </c>
      <c r="Q101" s="1">
        <f>VLOOKUP(G101,Sheet4!$A$1:$B$200,2)</f>
        <v>1.69</v>
      </c>
      <c r="R101" s="3">
        <f t="shared" si="34"/>
        <v>1.0764414223079113</v>
      </c>
    </row>
    <row r="102" spans="1:18" x14ac:dyDescent="0.2">
      <c r="A102" t="s">
        <v>106</v>
      </c>
      <c r="B102" t="s">
        <v>7</v>
      </c>
      <c r="C102" t="s">
        <v>8</v>
      </c>
      <c r="D102">
        <v>7.6628638483364533</v>
      </c>
      <c r="E102" t="s">
        <v>155</v>
      </c>
      <c r="F102" t="str">
        <f t="shared" si="35"/>
        <v>2028</v>
      </c>
      <c r="G102">
        <f t="shared" si="36"/>
        <v>8</v>
      </c>
      <c r="H102">
        <f t="shared" si="37"/>
        <v>1</v>
      </c>
      <c r="I102">
        <f t="shared" si="38"/>
        <v>0</v>
      </c>
      <c r="J102">
        <f t="shared" si="39"/>
        <v>0</v>
      </c>
      <c r="K102">
        <f t="shared" si="40"/>
        <v>0</v>
      </c>
      <c r="L102">
        <f t="shared" si="41"/>
        <v>0</v>
      </c>
      <c r="M102">
        <f t="shared" si="42"/>
        <v>1</v>
      </c>
      <c r="N102">
        <f t="shared" si="43"/>
        <v>0</v>
      </c>
      <c r="O102">
        <f t="shared" si="44"/>
        <v>1</v>
      </c>
      <c r="P102">
        <f t="shared" si="45"/>
        <v>0</v>
      </c>
      <c r="Q102" s="1">
        <f>VLOOKUP(G102,Sheet4!$A$1:$B$200,2)</f>
        <v>1.69</v>
      </c>
      <c r="R102" s="3">
        <f t="shared" si="34"/>
        <v>5.9728638483364538</v>
      </c>
    </row>
    <row r="103" spans="1:18" x14ac:dyDescent="0.2">
      <c r="A103" t="s">
        <v>11</v>
      </c>
      <c r="B103" t="s">
        <v>7</v>
      </c>
      <c r="C103" t="s">
        <v>20</v>
      </c>
      <c r="D103">
        <v>4.8827000452148885</v>
      </c>
      <c r="E103" t="s">
        <v>176</v>
      </c>
      <c r="F103" t="str">
        <f t="shared" si="35"/>
        <v>2028</v>
      </c>
      <c r="G103">
        <f t="shared" si="36"/>
        <v>8</v>
      </c>
      <c r="H103">
        <f t="shared" si="37"/>
        <v>0</v>
      </c>
      <c r="I103">
        <f t="shared" si="38"/>
        <v>0</v>
      </c>
      <c r="J103">
        <f t="shared" si="39"/>
        <v>0</v>
      </c>
      <c r="K103">
        <f t="shared" si="40"/>
        <v>0</v>
      </c>
      <c r="L103">
        <f t="shared" si="41"/>
        <v>1</v>
      </c>
      <c r="M103">
        <f t="shared" si="42"/>
        <v>1</v>
      </c>
      <c r="N103">
        <f t="shared" si="43"/>
        <v>1</v>
      </c>
      <c r="O103">
        <f t="shared" si="44"/>
        <v>0</v>
      </c>
      <c r="P103">
        <f t="shared" si="45"/>
        <v>1</v>
      </c>
      <c r="Q103" s="1">
        <f>VLOOKUP(G103,Sheet4!$A$1:$B$200,2)</f>
        <v>1.69</v>
      </c>
      <c r="R103" s="3">
        <f t="shared" si="34"/>
        <v>3.1927000452148886</v>
      </c>
    </row>
    <row r="104" spans="1:18" x14ac:dyDescent="0.2">
      <c r="A104" t="s">
        <v>6</v>
      </c>
      <c r="B104" t="s">
        <v>7</v>
      </c>
      <c r="C104" t="s">
        <v>8</v>
      </c>
      <c r="D104">
        <v>8.2322311298842941</v>
      </c>
      <c r="E104" t="s">
        <v>233</v>
      </c>
      <c r="F104" t="str">
        <f t="shared" si="35"/>
        <v>2028</v>
      </c>
      <c r="G104">
        <f t="shared" si="36"/>
        <v>8</v>
      </c>
      <c r="H104">
        <f t="shared" si="37"/>
        <v>0</v>
      </c>
      <c r="I104">
        <f t="shared" si="38"/>
        <v>0</v>
      </c>
      <c r="J104">
        <f t="shared" si="39"/>
        <v>0</v>
      </c>
      <c r="K104">
        <f t="shared" si="40"/>
        <v>1</v>
      </c>
      <c r="L104">
        <f t="shared" si="41"/>
        <v>0</v>
      </c>
      <c r="M104">
        <f t="shared" si="42"/>
        <v>1</v>
      </c>
      <c r="N104">
        <f t="shared" si="43"/>
        <v>0</v>
      </c>
      <c r="O104">
        <f t="shared" si="44"/>
        <v>1</v>
      </c>
      <c r="P104">
        <f t="shared" si="45"/>
        <v>0</v>
      </c>
      <c r="Q104" s="1">
        <f>VLOOKUP(G104,Sheet4!$A$1:$B$200,2)</f>
        <v>1.69</v>
      </c>
      <c r="R104" s="3">
        <f t="shared" si="34"/>
        <v>6.5422311298842946</v>
      </c>
    </row>
    <row r="105" spans="1:18" x14ac:dyDescent="0.2">
      <c r="A105" t="s">
        <v>14</v>
      </c>
      <c r="B105" t="s">
        <v>7</v>
      </c>
      <c r="C105" t="s">
        <v>8</v>
      </c>
      <c r="D105">
        <v>4.0006835443223743</v>
      </c>
      <c r="E105" t="s">
        <v>155</v>
      </c>
      <c r="F105" t="str">
        <f t="shared" si="35"/>
        <v>2028</v>
      </c>
      <c r="G105">
        <f t="shared" si="36"/>
        <v>8</v>
      </c>
      <c r="H105">
        <f t="shared" si="37"/>
        <v>0</v>
      </c>
      <c r="I105">
        <f t="shared" si="38"/>
        <v>0</v>
      </c>
      <c r="J105">
        <f t="shared" si="39"/>
        <v>1</v>
      </c>
      <c r="K105">
        <f t="shared" si="40"/>
        <v>0</v>
      </c>
      <c r="L105">
        <f t="shared" si="41"/>
        <v>0</v>
      </c>
      <c r="M105">
        <f t="shared" si="42"/>
        <v>1</v>
      </c>
      <c r="N105">
        <f t="shared" si="43"/>
        <v>0</v>
      </c>
      <c r="O105">
        <f t="shared" si="44"/>
        <v>1</v>
      </c>
      <c r="P105">
        <f t="shared" si="45"/>
        <v>0</v>
      </c>
      <c r="Q105" s="1">
        <f>VLOOKUP(G105,Sheet4!$A$1:$B$200,2)</f>
        <v>1.69</v>
      </c>
      <c r="R105" s="3">
        <f t="shared" si="34"/>
        <v>2.3106835443223743</v>
      </c>
    </row>
    <row r="106" spans="1:18" x14ac:dyDescent="0.2">
      <c r="A106" t="s">
        <v>6</v>
      </c>
      <c r="B106" t="s">
        <v>7</v>
      </c>
      <c r="C106" t="s">
        <v>8</v>
      </c>
      <c r="D106">
        <v>4.9420485299945804</v>
      </c>
      <c r="E106" t="s">
        <v>69</v>
      </c>
      <c r="F106" t="str">
        <f t="shared" si="35"/>
        <v>2029</v>
      </c>
      <c r="G106">
        <f t="shared" si="36"/>
        <v>9</v>
      </c>
      <c r="H106">
        <f t="shared" si="37"/>
        <v>0</v>
      </c>
      <c r="I106">
        <f t="shared" si="38"/>
        <v>0</v>
      </c>
      <c r="J106">
        <f t="shared" si="39"/>
        <v>0</v>
      </c>
      <c r="K106">
        <f t="shared" si="40"/>
        <v>1</v>
      </c>
      <c r="L106">
        <f t="shared" si="41"/>
        <v>0</v>
      </c>
      <c r="M106">
        <f t="shared" si="42"/>
        <v>1</v>
      </c>
      <c r="N106">
        <f t="shared" si="43"/>
        <v>0</v>
      </c>
      <c r="O106">
        <f t="shared" si="44"/>
        <v>1</v>
      </c>
      <c r="P106">
        <f t="shared" si="45"/>
        <v>0</v>
      </c>
      <c r="Q106" s="1">
        <f>VLOOKUP(G106,Sheet4!$A$1:$B$200,2)</f>
        <v>1.72</v>
      </c>
      <c r="R106" s="3">
        <f t="shared" si="34"/>
        <v>3.2220485299945807</v>
      </c>
    </row>
    <row r="107" spans="1:18" x14ac:dyDescent="0.2">
      <c r="A107" t="s">
        <v>14</v>
      </c>
      <c r="B107" t="s">
        <v>7</v>
      </c>
      <c r="C107" t="s">
        <v>8</v>
      </c>
      <c r="D107">
        <v>2.9940599734993545</v>
      </c>
      <c r="E107" t="s">
        <v>177</v>
      </c>
      <c r="F107" t="str">
        <f t="shared" si="35"/>
        <v>2029</v>
      </c>
      <c r="G107">
        <f t="shared" si="36"/>
        <v>9</v>
      </c>
      <c r="H107">
        <f t="shared" si="37"/>
        <v>0</v>
      </c>
      <c r="I107">
        <f t="shared" si="38"/>
        <v>0</v>
      </c>
      <c r="J107">
        <f t="shared" si="39"/>
        <v>1</v>
      </c>
      <c r="K107">
        <f t="shared" si="40"/>
        <v>0</v>
      </c>
      <c r="L107">
        <f t="shared" si="41"/>
        <v>0</v>
      </c>
      <c r="M107">
        <f t="shared" si="42"/>
        <v>1</v>
      </c>
      <c r="N107">
        <f t="shared" si="43"/>
        <v>0</v>
      </c>
      <c r="O107">
        <f t="shared" si="44"/>
        <v>1</v>
      </c>
      <c r="P107">
        <f t="shared" si="45"/>
        <v>0</v>
      </c>
      <c r="Q107" s="1">
        <f>VLOOKUP(G107,Sheet4!$A$1:$B$200,2)</f>
        <v>1.72</v>
      </c>
      <c r="R107" s="3">
        <f t="shared" si="34"/>
        <v>1.2740599734993545</v>
      </c>
    </row>
    <row r="108" spans="1:18" x14ac:dyDescent="0.2">
      <c r="A108" t="s">
        <v>14</v>
      </c>
      <c r="B108" t="s">
        <v>7</v>
      </c>
      <c r="C108" t="s">
        <v>8</v>
      </c>
      <c r="D108">
        <v>2.9940599734993545</v>
      </c>
      <c r="E108" t="s">
        <v>177</v>
      </c>
      <c r="F108" t="str">
        <f t="shared" si="35"/>
        <v>2029</v>
      </c>
      <c r="G108">
        <f t="shared" si="36"/>
        <v>9</v>
      </c>
      <c r="H108">
        <f t="shared" si="37"/>
        <v>0</v>
      </c>
      <c r="I108">
        <f t="shared" si="38"/>
        <v>0</v>
      </c>
      <c r="J108">
        <f t="shared" si="39"/>
        <v>1</v>
      </c>
      <c r="K108">
        <f t="shared" si="40"/>
        <v>0</v>
      </c>
      <c r="L108">
        <f t="shared" si="41"/>
        <v>0</v>
      </c>
      <c r="M108">
        <f t="shared" si="42"/>
        <v>1</v>
      </c>
      <c r="N108">
        <f t="shared" si="43"/>
        <v>0</v>
      </c>
      <c r="O108">
        <f t="shared" si="44"/>
        <v>1</v>
      </c>
      <c r="P108">
        <f t="shared" si="45"/>
        <v>0</v>
      </c>
      <c r="Q108" s="1">
        <f>VLOOKUP(G108,Sheet4!$A$1:$B$200,2)</f>
        <v>1.72</v>
      </c>
      <c r="R108" s="3">
        <f t="shared" si="34"/>
        <v>1.2740599734993545</v>
      </c>
    </row>
    <row r="109" spans="1:18" x14ac:dyDescent="0.2">
      <c r="A109" t="s">
        <v>14</v>
      </c>
      <c r="B109" t="s">
        <v>7</v>
      </c>
      <c r="C109" t="s">
        <v>8</v>
      </c>
      <c r="D109">
        <v>2.9940599734993545</v>
      </c>
      <c r="E109" t="s">
        <v>177</v>
      </c>
      <c r="F109" t="str">
        <f t="shared" si="35"/>
        <v>2029</v>
      </c>
      <c r="G109">
        <f t="shared" si="36"/>
        <v>9</v>
      </c>
      <c r="H109">
        <f t="shared" si="37"/>
        <v>0</v>
      </c>
      <c r="I109">
        <f t="shared" si="38"/>
        <v>0</v>
      </c>
      <c r="J109">
        <f t="shared" si="39"/>
        <v>1</v>
      </c>
      <c r="K109">
        <f t="shared" si="40"/>
        <v>0</v>
      </c>
      <c r="L109">
        <f t="shared" si="41"/>
        <v>0</v>
      </c>
      <c r="M109">
        <f t="shared" si="42"/>
        <v>1</v>
      </c>
      <c r="N109">
        <f t="shared" si="43"/>
        <v>0</v>
      </c>
      <c r="O109">
        <f t="shared" si="44"/>
        <v>1</v>
      </c>
      <c r="P109">
        <f t="shared" si="45"/>
        <v>0</v>
      </c>
      <c r="Q109" s="1">
        <f>VLOOKUP(G109,Sheet4!$A$1:$B$200,2)</f>
        <v>1.72</v>
      </c>
      <c r="R109" s="3">
        <f t="shared" si="34"/>
        <v>1.2740599734993545</v>
      </c>
    </row>
    <row r="110" spans="1:18" x14ac:dyDescent="0.2">
      <c r="A110" t="s">
        <v>60</v>
      </c>
      <c r="B110" t="s">
        <v>12</v>
      </c>
      <c r="C110" t="s">
        <v>8</v>
      </c>
      <c r="D110">
        <v>2.247547365943805</v>
      </c>
      <c r="E110" t="s">
        <v>208</v>
      </c>
      <c r="F110" t="str">
        <f t="shared" si="35"/>
        <v>2029</v>
      </c>
      <c r="G110">
        <f t="shared" si="36"/>
        <v>9</v>
      </c>
      <c r="H110">
        <f t="shared" si="37"/>
        <v>0</v>
      </c>
      <c r="I110">
        <f t="shared" si="38"/>
        <v>1</v>
      </c>
      <c r="J110">
        <f t="shared" si="39"/>
        <v>0</v>
      </c>
      <c r="K110">
        <f t="shared" si="40"/>
        <v>0</v>
      </c>
      <c r="L110">
        <f t="shared" si="41"/>
        <v>0</v>
      </c>
      <c r="M110">
        <f t="shared" si="42"/>
        <v>0</v>
      </c>
      <c r="N110">
        <f t="shared" si="43"/>
        <v>0</v>
      </c>
      <c r="O110">
        <f t="shared" si="44"/>
        <v>1</v>
      </c>
      <c r="P110">
        <f t="shared" si="45"/>
        <v>0</v>
      </c>
      <c r="Q110" s="1">
        <f>VLOOKUP(G110,Sheet4!$A$1:$B$200,2)</f>
        <v>1.72</v>
      </c>
      <c r="R110" s="3">
        <f t="shared" si="34"/>
        <v>0.52754736594380502</v>
      </c>
    </row>
    <row r="111" spans="1:18" x14ac:dyDescent="0.2">
      <c r="A111" t="s">
        <v>60</v>
      </c>
      <c r="B111" t="s">
        <v>12</v>
      </c>
      <c r="C111" t="s">
        <v>8</v>
      </c>
      <c r="D111">
        <v>2.247547365943805</v>
      </c>
      <c r="E111" t="s">
        <v>208</v>
      </c>
      <c r="F111" t="str">
        <f t="shared" si="35"/>
        <v>2029</v>
      </c>
      <c r="G111">
        <f t="shared" si="36"/>
        <v>9</v>
      </c>
      <c r="H111">
        <f t="shared" si="37"/>
        <v>0</v>
      </c>
      <c r="I111">
        <f t="shared" si="38"/>
        <v>1</v>
      </c>
      <c r="J111">
        <f t="shared" si="39"/>
        <v>0</v>
      </c>
      <c r="K111">
        <f t="shared" si="40"/>
        <v>0</v>
      </c>
      <c r="L111">
        <f t="shared" si="41"/>
        <v>0</v>
      </c>
      <c r="M111">
        <f t="shared" si="42"/>
        <v>0</v>
      </c>
      <c r="N111">
        <f t="shared" si="43"/>
        <v>0</v>
      </c>
      <c r="O111">
        <f t="shared" si="44"/>
        <v>1</v>
      </c>
      <c r="P111">
        <f t="shared" si="45"/>
        <v>0</v>
      </c>
      <c r="Q111" s="1">
        <f>VLOOKUP(G111,Sheet4!$A$1:$B$200,2)</f>
        <v>1.72</v>
      </c>
      <c r="R111" s="3">
        <f t="shared" si="34"/>
        <v>0.52754736594380502</v>
      </c>
    </row>
    <row r="112" spans="1:18" x14ac:dyDescent="0.2">
      <c r="A112" t="s">
        <v>60</v>
      </c>
      <c r="B112" t="s">
        <v>12</v>
      </c>
      <c r="C112" t="s">
        <v>8</v>
      </c>
      <c r="D112">
        <v>2.247547365943805</v>
      </c>
      <c r="E112" t="s">
        <v>208</v>
      </c>
      <c r="F112" t="str">
        <f t="shared" si="35"/>
        <v>2029</v>
      </c>
      <c r="G112">
        <f t="shared" si="36"/>
        <v>9</v>
      </c>
      <c r="H112">
        <f t="shared" si="37"/>
        <v>0</v>
      </c>
      <c r="I112">
        <f t="shared" si="38"/>
        <v>1</v>
      </c>
      <c r="J112">
        <f t="shared" si="39"/>
        <v>0</v>
      </c>
      <c r="K112">
        <f t="shared" si="40"/>
        <v>0</v>
      </c>
      <c r="L112">
        <f t="shared" si="41"/>
        <v>0</v>
      </c>
      <c r="M112">
        <f t="shared" si="42"/>
        <v>0</v>
      </c>
      <c r="N112">
        <f t="shared" si="43"/>
        <v>0</v>
      </c>
      <c r="O112">
        <f t="shared" si="44"/>
        <v>1</v>
      </c>
      <c r="P112">
        <f t="shared" si="45"/>
        <v>0</v>
      </c>
      <c r="Q112" s="1">
        <f>VLOOKUP(G112,Sheet4!$A$1:$B$200,2)</f>
        <v>1.72</v>
      </c>
      <c r="R112" s="3">
        <f t="shared" si="34"/>
        <v>0.52754736594380502</v>
      </c>
    </row>
    <row r="113" spans="1:18" x14ac:dyDescent="0.2">
      <c r="A113" t="s">
        <v>6</v>
      </c>
      <c r="B113" t="s">
        <v>7</v>
      </c>
      <c r="C113" t="s">
        <v>15</v>
      </c>
      <c r="D113">
        <v>4.0122573107630854</v>
      </c>
      <c r="E113" t="s">
        <v>238</v>
      </c>
      <c r="F113" t="str">
        <f t="shared" si="35"/>
        <v>2029</v>
      </c>
      <c r="G113">
        <f t="shared" si="36"/>
        <v>9</v>
      </c>
      <c r="H113">
        <f t="shared" si="37"/>
        <v>0</v>
      </c>
      <c r="I113">
        <f t="shared" si="38"/>
        <v>0</v>
      </c>
      <c r="J113">
        <f t="shared" si="39"/>
        <v>0</v>
      </c>
      <c r="K113">
        <f t="shared" si="40"/>
        <v>1</v>
      </c>
      <c r="L113">
        <f t="shared" si="41"/>
        <v>0</v>
      </c>
      <c r="M113">
        <f t="shared" si="42"/>
        <v>1</v>
      </c>
      <c r="N113">
        <f t="shared" si="43"/>
        <v>0</v>
      </c>
      <c r="O113">
        <f t="shared" si="44"/>
        <v>0</v>
      </c>
      <c r="P113">
        <f t="shared" si="45"/>
        <v>0</v>
      </c>
      <c r="Q113" s="1">
        <f>VLOOKUP(G113,Sheet4!$A$1:$B$200,2)</f>
        <v>1.72</v>
      </c>
      <c r="R113" s="3">
        <f t="shared" si="34"/>
        <v>2.2922573107630857</v>
      </c>
    </row>
    <row r="114" spans="1:18" x14ac:dyDescent="0.2">
      <c r="A114" t="s">
        <v>6</v>
      </c>
      <c r="B114" t="s">
        <v>7</v>
      </c>
      <c r="C114" t="s">
        <v>20</v>
      </c>
      <c r="D114">
        <v>4.7044354609315171</v>
      </c>
      <c r="E114" t="s">
        <v>184</v>
      </c>
      <c r="F114" t="str">
        <f t="shared" si="35"/>
        <v>2029</v>
      </c>
      <c r="G114">
        <f t="shared" si="36"/>
        <v>9</v>
      </c>
      <c r="H114">
        <f t="shared" si="37"/>
        <v>0</v>
      </c>
      <c r="I114">
        <f t="shared" si="38"/>
        <v>0</v>
      </c>
      <c r="J114">
        <f t="shared" si="39"/>
        <v>0</v>
      </c>
      <c r="K114">
        <f t="shared" si="40"/>
        <v>1</v>
      </c>
      <c r="L114">
        <f t="shared" si="41"/>
        <v>0</v>
      </c>
      <c r="M114">
        <f t="shared" si="42"/>
        <v>1</v>
      </c>
      <c r="N114">
        <f t="shared" si="43"/>
        <v>1</v>
      </c>
      <c r="O114">
        <f t="shared" si="44"/>
        <v>0</v>
      </c>
      <c r="P114">
        <f t="shared" si="45"/>
        <v>1</v>
      </c>
      <c r="Q114" s="1">
        <f>VLOOKUP(G114,Sheet4!$A$1:$B$200,2)</f>
        <v>1.72</v>
      </c>
      <c r="R114" s="3">
        <f t="shared" si="34"/>
        <v>2.9844354609315173</v>
      </c>
    </row>
    <row r="115" spans="1:18" x14ac:dyDescent="0.2">
      <c r="A115" t="s">
        <v>14</v>
      </c>
      <c r="B115" t="s">
        <v>7</v>
      </c>
      <c r="C115" t="s">
        <v>8</v>
      </c>
      <c r="D115">
        <v>2.740758444535111</v>
      </c>
      <c r="E115" t="s">
        <v>261</v>
      </c>
      <c r="F115" t="str">
        <f t="shared" si="35"/>
        <v>2029</v>
      </c>
      <c r="G115">
        <f t="shared" si="36"/>
        <v>9</v>
      </c>
      <c r="H115">
        <f t="shared" si="37"/>
        <v>0</v>
      </c>
      <c r="I115">
        <f t="shared" si="38"/>
        <v>0</v>
      </c>
      <c r="J115">
        <f t="shared" si="39"/>
        <v>1</v>
      </c>
      <c r="K115">
        <f t="shared" si="40"/>
        <v>0</v>
      </c>
      <c r="L115">
        <f t="shared" si="41"/>
        <v>0</v>
      </c>
      <c r="M115">
        <f t="shared" si="42"/>
        <v>1</v>
      </c>
      <c r="N115">
        <f t="shared" si="43"/>
        <v>0</v>
      </c>
      <c r="O115">
        <f t="shared" si="44"/>
        <v>1</v>
      </c>
      <c r="P115">
        <f t="shared" si="45"/>
        <v>0</v>
      </c>
      <c r="Q115" s="1">
        <f>VLOOKUP(G115,Sheet4!$A$1:$B$200,2)</f>
        <v>1.72</v>
      </c>
      <c r="R115" s="3">
        <f t="shared" si="34"/>
        <v>1.020758444535111</v>
      </c>
    </row>
    <row r="116" spans="1:18" x14ac:dyDescent="0.2">
      <c r="A116" t="s">
        <v>14</v>
      </c>
      <c r="B116" t="s">
        <v>7</v>
      </c>
      <c r="C116" t="s">
        <v>8</v>
      </c>
      <c r="D116">
        <v>2.740758444535111</v>
      </c>
      <c r="E116" t="s">
        <v>261</v>
      </c>
      <c r="F116" t="str">
        <f t="shared" si="35"/>
        <v>2029</v>
      </c>
      <c r="G116">
        <f t="shared" si="36"/>
        <v>9</v>
      </c>
      <c r="H116">
        <f t="shared" si="37"/>
        <v>0</v>
      </c>
      <c r="I116">
        <f t="shared" si="38"/>
        <v>0</v>
      </c>
      <c r="J116">
        <f t="shared" si="39"/>
        <v>1</v>
      </c>
      <c r="K116">
        <f t="shared" si="40"/>
        <v>0</v>
      </c>
      <c r="L116">
        <f t="shared" si="41"/>
        <v>0</v>
      </c>
      <c r="M116">
        <f t="shared" si="42"/>
        <v>1</v>
      </c>
      <c r="N116">
        <f t="shared" si="43"/>
        <v>0</v>
      </c>
      <c r="O116">
        <f t="shared" si="44"/>
        <v>1</v>
      </c>
      <c r="P116">
        <f t="shared" si="45"/>
        <v>0</v>
      </c>
      <c r="Q116" s="1">
        <f>VLOOKUP(G116,Sheet4!$A$1:$B$200,2)</f>
        <v>1.72</v>
      </c>
      <c r="R116" s="3">
        <f t="shared" si="34"/>
        <v>1.020758444535111</v>
      </c>
    </row>
    <row r="117" spans="1:18" x14ac:dyDescent="0.2">
      <c r="A117" t="s">
        <v>14</v>
      </c>
      <c r="B117" t="s">
        <v>7</v>
      </c>
      <c r="C117" t="s">
        <v>8</v>
      </c>
      <c r="D117">
        <v>2.740758444535111</v>
      </c>
      <c r="E117" t="s">
        <v>261</v>
      </c>
      <c r="F117" t="str">
        <f t="shared" si="35"/>
        <v>2029</v>
      </c>
      <c r="G117">
        <f t="shared" si="36"/>
        <v>9</v>
      </c>
      <c r="H117">
        <f t="shared" si="37"/>
        <v>0</v>
      </c>
      <c r="I117">
        <f t="shared" si="38"/>
        <v>0</v>
      </c>
      <c r="J117">
        <f t="shared" si="39"/>
        <v>1</v>
      </c>
      <c r="K117">
        <f t="shared" si="40"/>
        <v>0</v>
      </c>
      <c r="L117">
        <f t="shared" si="41"/>
        <v>0</v>
      </c>
      <c r="M117">
        <f t="shared" si="42"/>
        <v>1</v>
      </c>
      <c r="N117">
        <f t="shared" si="43"/>
        <v>0</v>
      </c>
      <c r="O117">
        <f t="shared" si="44"/>
        <v>1</v>
      </c>
      <c r="P117">
        <f t="shared" si="45"/>
        <v>0</v>
      </c>
      <c r="Q117" s="1">
        <f>VLOOKUP(G117,Sheet4!$A$1:$B$200,2)</f>
        <v>1.72</v>
      </c>
      <c r="R117" s="3">
        <f t="shared" si="34"/>
        <v>1.020758444535111</v>
      </c>
    </row>
    <row r="118" spans="1:18" x14ac:dyDescent="0.2">
      <c r="A118" t="s">
        <v>60</v>
      </c>
      <c r="B118" t="s">
        <v>7</v>
      </c>
      <c r="C118" t="s">
        <v>8</v>
      </c>
      <c r="D118">
        <v>2.4100106202452731</v>
      </c>
      <c r="E118" t="s">
        <v>290</v>
      </c>
      <c r="F118" t="str">
        <f t="shared" si="35"/>
        <v>2029</v>
      </c>
      <c r="G118">
        <f t="shared" si="36"/>
        <v>9</v>
      </c>
      <c r="H118">
        <f t="shared" si="37"/>
        <v>0</v>
      </c>
      <c r="I118">
        <f t="shared" si="38"/>
        <v>1</v>
      </c>
      <c r="J118">
        <f t="shared" si="39"/>
        <v>0</v>
      </c>
      <c r="K118">
        <f t="shared" si="40"/>
        <v>0</v>
      </c>
      <c r="L118">
        <f t="shared" si="41"/>
        <v>0</v>
      </c>
      <c r="M118">
        <f t="shared" si="42"/>
        <v>1</v>
      </c>
      <c r="N118">
        <f t="shared" si="43"/>
        <v>0</v>
      </c>
      <c r="O118">
        <f t="shared" si="44"/>
        <v>1</v>
      </c>
      <c r="P118">
        <f t="shared" si="45"/>
        <v>0</v>
      </c>
      <c r="Q118" s="1">
        <f>VLOOKUP(G118,Sheet4!$A$1:$B$200,2)</f>
        <v>1.72</v>
      </c>
      <c r="R118" s="3">
        <f t="shared" si="34"/>
        <v>0.69001062024527315</v>
      </c>
    </row>
    <row r="119" spans="1:18" x14ac:dyDescent="0.2">
      <c r="A119" t="s">
        <v>60</v>
      </c>
      <c r="B119" t="s">
        <v>7</v>
      </c>
      <c r="C119" t="s">
        <v>8</v>
      </c>
      <c r="D119">
        <v>2.4100106202452731</v>
      </c>
      <c r="E119" t="s">
        <v>290</v>
      </c>
      <c r="F119" t="str">
        <f t="shared" si="35"/>
        <v>2029</v>
      </c>
      <c r="G119">
        <f t="shared" si="36"/>
        <v>9</v>
      </c>
      <c r="H119">
        <f t="shared" si="37"/>
        <v>0</v>
      </c>
      <c r="I119">
        <f t="shared" si="38"/>
        <v>1</v>
      </c>
      <c r="J119">
        <f t="shared" si="39"/>
        <v>0</v>
      </c>
      <c r="K119">
        <f t="shared" si="40"/>
        <v>0</v>
      </c>
      <c r="L119">
        <f t="shared" si="41"/>
        <v>0</v>
      </c>
      <c r="M119">
        <f t="shared" si="42"/>
        <v>1</v>
      </c>
      <c r="N119">
        <f t="shared" si="43"/>
        <v>0</v>
      </c>
      <c r="O119">
        <f t="shared" si="44"/>
        <v>1</v>
      </c>
      <c r="P119">
        <f t="shared" si="45"/>
        <v>0</v>
      </c>
      <c r="Q119" s="1">
        <f>VLOOKUP(G119,Sheet4!$A$1:$B$200,2)</f>
        <v>1.72</v>
      </c>
      <c r="R119" s="3">
        <f t="shared" si="34"/>
        <v>0.69001062024527315</v>
      </c>
    </row>
    <row r="120" spans="1:18" x14ac:dyDescent="0.2">
      <c r="A120" t="s">
        <v>60</v>
      </c>
      <c r="B120" t="s">
        <v>7</v>
      </c>
      <c r="C120" t="s">
        <v>8</v>
      </c>
      <c r="D120">
        <v>2.4100106202452731</v>
      </c>
      <c r="E120" t="s">
        <v>290</v>
      </c>
      <c r="F120" t="str">
        <f t="shared" si="35"/>
        <v>2029</v>
      </c>
      <c r="G120">
        <f t="shared" si="36"/>
        <v>9</v>
      </c>
      <c r="H120">
        <f t="shared" si="37"/>
        <v>0</v>
      </c>
      <c r="I120">
        <f t="shared" si="38"/>
        <v>1</v>
      </c>
      <c r="J120">
        <f t="shared" si="39"/>
        <v>0</v>
      </c>
      <c r="K120">
        <f t="shared" si="40"/>
        <v>0</v>
      </c>
      <c r="L120">
        <f t="shared" si="41"/>
        <v>0</v>
      </c>
      <c r="M120">
        <f t="shared" si="42"/>
        <v>1</v>
      </c>
      <c r="N120">
        <f t="shared" si="43"/>
        <v>0</v>
      </c>
      <c r="O120">
        <f t="shared" si="44"/>
        <v>1</v>
      </c>
      <c r="P120">
        <f t="shared" si="45"/>
        <v>0</v>
      </c>
      <c r="Q120" s="1">
        <f>VLOOKUP(G120,Sheet4!$A$1:$B$200,2)</f>
        <v>1.72</v>
      </c>
      <c r="R120" s="3">
        <f t="shared" si="34"/>
        <v>0.69001062024527315</v>
      </c>
    </row>
    <row r="121" spans="1:18" x14ac:dyDescent="0.2">
      <c r="A121" t="s">
        <v>60</v>
      </c>
      <c r="B121" t="s">
        <v>12</v>
      </c>
      <c r="C121" t="s">
        <v>8</v>
      </c>
      <c r="D121">
        <v>2.7084020020850175</v>
      </c>
      <c r="E121" t="s">
        <v>307</v>
      </c>
      <c r="F121" t="str">
        <f t="shared" si="35"/>
        <v>2029</v>
      </c>
      <c r="G121">
        <f t="shared" si="36"/>
        <v>9</v>
      </c>
      <c r="H121">
        <f t="shared" si="37"/>
        <v>0</v>
      </c>
      <c r="I121">
        <f t="shared" si="38"/>
        <v>1</v>
      </c>
      <c r="J121">
        <f t="shared" si="39"/>
        <v>0</v>
      </c>
      <c r="K121">
        <f t="shared" si="40"/>
        <v>0</v>
      </c>
      <c r="L121">
        <f t="shared" si="41"/>
        <v>0</v>
      </c>
      <c r="M121">
        <f t="shared" si="42"/>
        <v>0</v>
      </c>
      <c r="N121">
        <f t="shared" si="43"/>
        <v>0</v>
      </c>
      <c r="O121">
        <f t="shared" si="44"/>
        <v>1</v>
      </c>
      <c r="P121">
        <f t="shared" si="45"/>
        <v>0</v>
      </c>
      <c r="Q121" s="1">
        <f>VLOOKUP(G121,Sheet4!$A$1:$B$200,2)</f>
        <v>1.72</v>
      </c>
      <c r="R121" s="3">
        <f t="shared" si="34"/>
        <v>0.98840200208501749</v>
      </c>
    </row>
    <row r="122" spans="1:18" x14ac:dyDescent="0.2">
      <c r="A122" t="s">
        <v>6</v>
      </c>
      <c r="B122" t="s">
        <v>7</v>
      </c>
      <c r="C122" t="s">
        <v>8</v>
      </c>
      <c r="D122">
        <v>9.6180255635261371</v>
      </c>
      <c r="E122" t="s">
        <v>5</v>
      </c>
      <c r="F122" t="str">
        <f t="shared" si="35"/>
        <v>2030</v>
      </c>
      <c r="G122">
        <f t="shared" si="36"/>
        <v>10</v>
      </c>
      <c r="H122">
        <f t="shared" si="37"/>
        <v>0</v>
      </c>
      <c r="I122">
        <f t="shared" si="38"/>
        <v>0</v>
      </c>
      <c r="J122">
        <f t="shared" si="39"/>
        <v>0</v>
      </c>
      <c r="K122">
        <f t="shared" si="40"/>
        <v>1</v>
      </c>
      <c r="L122">
        <f t="shared" si="41"/>
        <v>0</v>
      </c>
      <c r="M122">
        <f t="shared" si="42"/>
        <v>1</v>
      </c>
      <c r="N122">
        <f t="shared" si="43"/>
        <v>0</v>
      </c>
      <c r="O122">
        <f t="shared" si="44"/>
        <v>1</v>
      </c>
      <c r="P122">
        <f t="shared" si="45"/>
        <v>0</v>
      </c>
      <c r="Q122" s="1">
        <f>VLOOKUP(G122,Sheet4!$A$1:$B$200,2)</f>
        <v>1.75</v>
      </c>
      <c r="R122" s="3">
        <f t="shared" si="34"/>
        <v>7.8680255635261371</v>
      </c>
    </row>
    <row r="123" spans="1:18" x14ac:dyDescent="0.2">
      <c r="A123" t="s">
        <v>6</v>
      </c>
      <c r="B123" t="s">
        <v>7</v>
      </c>
      <c r="C123" t="s">
        <v>8</v>
      </c>
      <c r="D123">
        <v>9.6180255635261371</v>
      </c>
      <c r="E123" t="s">
        <v>5</v>
      </c>
      <c r="F123" t="str">
        <f t="shared" si="35"/>
        <v>2030</v>
      </c>
      <c r="G123">
        <f t="shared" si="36"/>
        <v>10</v>
      </c>
      <c r="H123">
        <f t="shared" si="37"/>
        <v>0</v>
      </c>
      <c r="I123">
        <f t="shared" si="38"/>
        <v>0</v>
      </c>
      <c r="J123">
        <f t="shared" si="39"/>
        <v>0</v>
      </c>
      <c r="K123">
        <f t="shared" si="40"/>
        <v>1</v>
      </c>
      <c r="L123">
        <f t="shared" si="41"/>
        <v>0</v>
      </c>
      <c r="M123">
        <f t="shared" si="42"/>
        <v>1</v>
      </c>
      <c r="N123">
        <f t="shared" si="43"/>
        <v>0</v>
      </c>
      <c r="O123">
        <f t="shared" si="44"/>
        <v>1</v>
      </c>
      <c r="P123">
        <f t="shared" si="45"/>
        <v>0</v>
      </c>
      <c r="Q123" s="1">
        <f>VLOOKUP(G123,Sheet4!$A$1:$B$200,2)</f>
        <v>1.75</v>
      </c>
      <c r="R123" s="3">
        <f t="shared" si="34"/>
        <v>7.8680255635261371</v>
      </c>
    </row>
    <row r="124" spans="1:18" x14ac:dyDescent="0.2">
      <c r="A124" t="s">
        <v>6</v>
      </c>
      <c r="B124" t="s">
        <v>7</v>
      </c>
      <c r="C124" t="s">
        <v>8</v>
      </c>
      <c r="D124">
        <v>9.6180255635261371</v>
      </c>
      <c r="E124" t="s">
        <v>5</v>
      </c>
      <c r="F124" t="str">
        <f t="shared" si="35"/>
        <v>2030</v>
      </c>
      <c r="G124">
        <f t="shared" si="36"/>
        <v>10</v>
      </c>
      <c r="H124">
        <f t="shared" si="37"/>
        <v>0</v>
      </c>
      <c r="I124">
        <f t="shared" si="38"/>
        <v>0</v>
      </c>
      <c r="J124">
        <f t="shared" si="39"/>
        <v>0</v>
      </c>
      <c r="K124">
        <f t="shared" si="40"/>
        <v>1</v>
      </c>
      <c r="L124">
        <f t="shared" si="41"/>
        <v>0</v>
      </c>
      <c r="M124">
        <f t="shared" si="42"/>
        <v>1</v>
      </c>
      <c r="N124">
        <f t="shared" si="43"/>
        <v>0</v>
      </c>
      <c r="O124">
        <f t="shared" si="44"/>
        <v>1</v>
      </c>
      <c r="P124">
        <f t="shared" si="45"/>
        <v>0</v>
      </c>
      <c r="Q124" s="1">
        <f>VLOOKUP(G124,Sheet4!$A$1:$B$200,2)</f>
        <v>1.75</v>
      </c>
      <c r="R124" s="3">
        <f t="shared" si="34"/>
        <v>7.8680255635261371</v>
      </c>
    </row>
    <row r="125" spans="1:18" x14ac:dyDescent="0.2">
      <c r="A125" t="s">
        <v>14</v>
      </c>
      <c r="B125" t="s">
        <v>7</v>
      </c>
      <c r="C125" t="s">
        <v>8</v>
      </c>
      <c r="D125">
        <v>2.7880205999701801</v>
      </c>
      <c r="E125" t="s">
        <v>50</v>
      </c>
      <c r="F125" t="str">
        <f t="shared" si="35"/>
        <v>2030</v>
      </c>
      <c r="G125">
        <f t="shared" si="36"/>
        <v>10</v>
      </c>
      <c r="H125">
        <f t="shared" si="37"/>
        <v>0</v>
      </c>
      <c r="I125">
        <f t="shared" si="38"/>
        <v>0</v>
      </c>
      <c r="J125">
        <f t="shared" si="39"/>
        <v>1</v>
      </c>
      <c r="K125">
        <f t="shared" si="40"/>
        <v>0</v>
      </c>
      <c r="L125">
        <f t="shared" si="41"/>
        <v>0</v>
      </c>
      <c r="M125">
        <f t="shared" si="42"/>
        <v>1</v>
      </c>
      <c r="N125">
        <f t="shared" si="43"/>
        <v>0</v>
      </c>
      <c r="O125">
        <f t="shared" si="44"/>
        <v>1</v>
      </c>
      <c r="P125">
        <f t="shared" si="45"/>
        <v>0</v>
      </c>
      <c r="Q125" s="1">
        <f>VLOOKUP(G125,Sheet4!$A$1:$B$200,2)</f>
        <v>1.75</v>
      </c>
      <c r="R125" s="3">
        <f t="shared" si="34"/>
        <v>1.0380205999701801</v>
      </c>
    </row>
    <row r="126" spans="1:18" x14ac:dyDescent="0.2">
      <c r="A126" t="s">
        <v>60</v>
      </c>
      <c r="B126" t="s">
        <v>7</v>
      </c>
      <c r="C126" t="s">
        <v>8</v>
      </c>
      <c r="D126">
        <v>2.1359585201833653</v>
      </c>
      <c r="E126" t="s">
        <v>5</v>
      </c>
      <c r="F126" t="str">
        <f t="shared" si="35"/>
        <v>2030</v>
      </c>
      <c r="G126">
        <f t="shared" si="36"/>
        <v>10</v>
      </c>
      <c r="H126">
        <f t="shared" si="37"/>
        <v>0</v>
      </c>
      <c r="I126">
        <f t="shared" si="38"/>
        <v>1</v>
      </c>
      <c r="J126">
        <f t="shared" si="39"/>
        <v>0</v>
      </c>
      <c r="K126">
        <f t="shared" si="40"/>
        <v>0</v>
      </c>
      <c r="L126">
        <f t="shared" si="41"/>
        <v>0</v>
      </c>
      <c r="M126">
        <f t="shared" si="42"/>
        <v>1</v>
      </c>
      <c r="N126">
        <f t="shared" si="43"/>
        <v>0</v>
      </c>
      <c r="O126">
        <f t="shared" si="44"/>
        <v>1</v>
      </c>
      <c r="P126">
        <f t="shared" si="45"/>
        <v>0</v>
      </c>
      <c r="Q126" s="1">
        <f>VLOOKUP(G126,Sheet4!$A$1:$B$200,2)</f>
        <v>1.75</v>
      </c>
      <c r="R126" s="3">
        <f t="shared" si="34"/>
        <v>0.38595852018336529</v>
      </c>
    </row>
    <row r="127" spans="1:18" x14ac:dyDescent="0.2">
      <c r="A127" t="s">
        <v>14</v>
      </c>
      <c r="B127" t="s">
        <v>7</v>
      </c>
      <c r="C127" t="s">
        <v>8</v>
      </c>
      <c r="D127">
        <v>3.1190935217463691</v>
      </c>
      <c r="E127" t="s">
        <v>72</v>
      </c>
      <c r="F127" t="str">
        <f t="shared" si="35"/>
        <v>2030</v>
      </c>
      <c r="G127">
        <f t="shared" si="36"/>
        <v>10</v>
      </c>
      <c r="H127">
        <f t="shared" si="37"/>
        <v>0</v>
      </c>
      <c r="I127">
        <f t="shared" si="38"/>
        <v>0</v>
      </c>
      <c r="J127">
        <f t="shared" si="39"/>
        <v>1</v>
      </c>
      <c r="K127">
        <f t="shared" si="40"/>
        <v>0</v>
      </c>
      <c r="L127">
        <f t="shared" si="41"/>
        <v>0</v>
      </c>
      <c r="M127">
        <f t="shared" si="42"/>
        <v>1</v>
      </c>
      <c r="N127">
        <f t="shared" si="43"/>
        <v>0</v>
      </c>
      <c r="O127">
        <f t="shared" si="44"/>
        <v>1</v>
      </c>
      <c r="P127">
        <f t="shared" si="45"/>
        <v>0</v>
      </c>
      <c r="Q127" s="1">
        <f>VLOOKUP(G127,Sheet4!$A$1:$B$200,2)</f>
        <v>1.75</v>
      </c>
      <c r="R127" s="3">
        <f t="shared" si="34"/>
        <v>1.3690935217463691</v>
      </c>
    </row>
    <row r="128" spans="1:18" x14ac:dyDescent="0.2">
      <c r="A128" t="s">
        <v>11</v>
      </c>
      <c r="B128" t="s">
        <v>7</v>
      </c>
      <c r="C128" t="s">
        <v>8</v>
      </c>
      <c r="D128">
        <v>4.5640019296902761</v>
      </c>
      <c r="E128" t="s">
        <v>75</v>
      </c>
      <c r="F128" t="str">
        <f t="shared" si="35"/>
        <v>2030</v>
      </c>
      <c r="G128">
        <f t="shared" si="36"/>
        <v>10</v>
      </c>
      <c r="H128">
        <f t="shared" si="37"/>
        <v>0</v>
      </c>
      <c r="I128">
        <f t="shared" si="38"/>
        <v>0</v>
      </c>
      <c r="J128">
        <f t="shared" si="39"/>
        <v>0</v>
      </c>
      <c r="K128">
        <f t="shared" si="40"/>
        <v>0</v>
      </c>
      <c r="L128">
        <f t="shared" si="41"/>
        <v>1</v>
      </c>
      <c r="M128">
        <f t="shared" si="42"/>
        <v>1</v>
      </c>
      <c r="N128">
        <f t="shared" si="43"/>
        <v>0</v>
      </c>
      <c r="O128">
        <f t="shared" si="44"/>
        <v>1</v>
      </c>
      <c r="P128">
        <f t="shared" si="45"/>
        <v>0</v>
      </c>
      <c r="Q128" s="1">
        <f>VLOOKUP(G128,Sheet4!$A$1:$B$200,2)</f>
        <v>1.75</v>
      </c>
      <c r="R128" s="3">
        <f t="shared" si="34"/>
        <v>2.8140019296902761</v>
      </c>
    </row>
    <row r="129" spans="1:18" x14ac:dyDescent="0.2">
      <c r="A129" t="s">
        <v>14</v>
      </c>
      <c r="B129" t="s">
        <v>7</v>
      </c>
      <c r="C129" t="s">
        <v>8</v>
      </c>
      <c r="D129">
        <v>2.9103313494574596</v>
      </c>
      <c r="E129" t="s">
        <v>107</v>
      </c>
      <c r="F129" t="str">
        <f t="shared" si="35"/>
        <v>2030</v>
      </c>
      <c r="G129">
        <f t="shared" si="36"/>
        <v>10</v>
      </c>
      <c r="H129">
        <f t="shared" si="37"/>
        <v>0</v>
      </c>
      <c r="I129">
        <f t="shared" si="38"/>
        <v>0</v>
      </c>
      <c r="J129">
        <f t="shared" si="39"/>
        <v>1</v>
      </c>
      <c r="K129">
        <f t="shared" si="40"/>
        <v>0</v>
      </c>
      <c r="L129">
        <f t="shared" si="41"/>
        <v>0</v>
      </c>
      <c r="M129">
        <f t="shared" si="42"/>
        <v>1</v>
      </c>
      <c r="N129">
        <f t="shared" si="43"/>
        <v>0</v>
      </c>
      <c r="O129">
        <f t="shared" si="44"/>
        <v>1</v>
      </c>
      <c r="P129">
        <f t="shared" si="45"/>
        <v>0</v>
      </c>
      <c r="Q129" s="1">
        <f>VLOOKUP(G129,Sheet4!$A$1:$B$200,2)</f>
        <v>1.75</v>
      </c>
      <c r="R129" s="3">
        <f t="shared" si="34"/>
        <v>1.1603313494574596</v>
      </c>
    </row>
    <row r="130" spans="1:18" x14ac:dyDescent="0.2">
      <c r="A130" t="s">
        <v>6</v>
      </c>
      <c r="B130" t="s">
        <v>7</v>
      </c>
      <c r="C130" t="s">
        <v>8</v>
      </c>
      <c r="D130">
        <v>3.7989088264978426</v>
      </c>
      <c r="E130" t="s">
        <v>40</v>
      </c>
      <c r="F130" t="str">
        <f t="shared" ref="F130:F161" si="46">RIGHT(E130,4)</f>
        <v>2030</v>
      </c>
      <c r="G130">
        <f t="shared" ref="G130:G161" si="47">F130-2020</f>
        <v>10</v>
      </c>
      <c r="H130">
        <f t="shared" ref="H130:H161" si="48">IF(A130=$H$1,1,0)</f>
        <v>0</v>
      </c>
      <c r="I130">
        <f t="shared" ref="I130:I161" si="49">IF(A130=$I$1,1,0)</f>
        <v>0</v>
      </c>
      <c r="J130">
        <f t="shared" ref="J130:J161" si="50">IF(A130=$J$1,1,0)</f>
        <v>0</v>
      </c>
      <c r="K130">
        <f t="shared" ref="K130:K161" si="51">IF(A130=$K$1,1,0)</f>
        <v>1</v>
      </c>
      <c r="L130">
        <f t="shared" ref="L130:L161" si="52">IF(A130=$L$1,1,0)</f>
        <v>0</v>
      </c>
      <c r="M130">
        <f t="shared" ref="M130:M161" si="53">IF(B130=$M$1,1,0)</f>
        <v>1</v>
      </c>
      <c r="N130">
        <f t="shared" ref="N130:N161" si="54">IF(C130=$N$1,1,0)</f>
        <v>0</v>
      </c>
      <c r="O130">
        <f t="shared" ref="O130:O161" si="55">IF(C130=$O$1,1,0)</f>
        <v>1</v>
      </c>
      <c r="P130">
        <f t="shared" ref="P130:P161" si="56">IF(C130=$P$1,1,0)</f>
        <v>0</v>
      </c>
      <c r="Q130" s="1">
        <f>VLOOKUP(G130,Sheet4!$A$1:$B$200,2)</f>
        <v>1.75</v>
      </c>
      <c r="R130" s="3">
        <f t="shared" si="34"/>
        <v>2.0489088264978426</v>
      </c>
    </row>
    <row r="131" spans="1:18" x14ac:dyDescent="0.2">
      <c r="A131" t="s">
        <v>6</v>
      </c>
      <c r="B131" t="s">
        <v>7</v>
      </c>
      <c r="C131" t="s">
        <v>8</v>
      </c>
      <c r="D131">
        <v>3.9889630326311254</v>
      </c>
      <c r="E131" t="s">
        <v>40</v>
      </c>
      <c r="F131" t="str">
        <f t="shared" si="46"/>
        <v>2030</v>
      </c>
      <c r="G131">
        <f t="shared" si="47"/>
        <v>10</v>
      </c>
      <c r="H131">
        <f t="shared" si="48"/>
        <v>0</v>
      </c>
      <c r="I131">
        <f t="shared" si="49"/>
        <v>0</v>
      </c>
      <c r="J131">
        <f t="shared" si="50"/>
        <v>0</v>
      </c>
      <c r="K131">
        <f t="shared" si="51"/>
        <v>1</v>
      </c>
      <c r="L131">
        <f t="shared" si="52"/>
        <v>0</v>
      </c>
      <c r="M131">
        <f t="shared" si="53"/>
        <v>1</v>
      </c>
      <c r="N131">
        <f t="shared" si="54"/>
        <v>0</v>
      </c>
      <c r="O131">
        <f t="shared" si="55"/>
        <v>1</v>
      </c>
      <c r="P131">
        <f t="shared" si="56"/>
        <v>0</v>
      </c>
      <c r="Q131" s="1">
        <f>VLOOKUP(G131,Sheet4!$A$1:$B$200,2)</f>
        <v>1.75</v>
      </c>
      <c r="R131" s="3">
        <f t="shared" ref="R131:R189" si="57">D131-Q131</f>
        <v>2.2389630326311254</v>
      </c>
    </row>
    <row r="132" spans="1:18" x14ac:dyDescent="0.2">
      <c r="A132" t="s">
        <v>60</v>
      </c>
      <c r="B132" t="s">
        <v>7</v>
      </c>
      <c r="C132" t="s">
        <v>8</v>
      </c>
      <c r="D132">
        <v>2.51435658157992</v>
      </c>
      <c r="E132" t="s">
        <v>152</v>
      </c>
      <c r="F132" t="str">
        <f t="shared" si="46"/>
        <v>2030</v>
      </c>
      <c r="G132">
        <f t="shared" si="47"/>
        <v>10</v>
      </c>
      <c r="H132">
        <f t="shared" si="48"/>
        <v>0</v>
      </c>
      <c r="I132">
        <f t="shared" si="49"/>
        <v>1</v>
      </c>
      <c r="J132">
        <f t="shared" si="50"/>
        <v>0</v>
      </c>
      <c r="K132">
        <f t="shared" si="51"/>
        <v>0</v>
      </c>
      <c r="L132">
        <f t="shared" si="52"/>
        <v>0</v>
      </c>
      <c r="M132">
        <f t="shared" si="53"/>
        <v>1</v>
      </c>
      <c r="N132">
        <f t="shared" si="54"/>
        <v>0</v>
      </c>
      <c r="O132">
        <f t="shared" si="55"/>
        <v>1</v>
      </c>
      <c r="P132">
        <f t="shared" si="56"/>
        <v>0</v>
      </c>
      <c r="Q132" s="1">
        <f>VLOOKUP(G132,Sheet4!$A$1:$B$200,2)</f>
        <v>1.75</v>
      </c>
      <c r="R132" s="3">
        <f t="shared" si="57"/>
        <v>0.76435658157992004</v>
      </c>
    </row>
    <row r="133" spans="1:18" x14ac:dyDescent="0.2">
      <c r="A133" t="s">
        <v>60</v>
      </c>
      <c r="B133" t="s">
        <v>7</v>
      </c>
      <c r="C133" t="s">
        <v>8</v>
      </c>
      <c r="D133">
        <v>2.5612756578079043</v>
      </c>
      <c r="E133" t="s">
        <v>153</v>
      </c>
      <c r="F133" t="str">
        <f t="shared" si="46"/>
        <v>2030</v>
      </c>
      <c r="G133">
        <f t="shared" si="47"/>
        <v>10</v>
      </c>
      <c r="H133">
        <f t="shared" si="48"/>
        <v>0</v>
      </c>
      <c r="I133">
        <f t="shared" si="49"/>
        <v>1</v>
      </c>
      <c r="J133">
        <f t="shared" si="50"/>
        <v>0</v>
      </c>
      <c r="K133">
        <f t="shared" si="51"/>
        <v>0</v>
      </c>
      <c r="L133">
        <f t="shared" si="52"/>
        <v>0</v>
      </c>
      <c r="M133">
        <f t="shared" si="53"/>
        <v>1</v>
      </c>
      <c r="N133">
        <f t="shared" si="54"/>
        <v>0</v>
      </c>
      <c r="O133">
        <f t="shared" si="55"/>
        <v>1</v>
      </c>
      <c r="P133">
        <f t="shared" si="56"/>
        <v>0</v>
      </c>
      <c r="Q133" s="1">
        <f>VLOOKUP(G133,Sheet4!$A$1:$B$200,2)</f>
        <v>1.75</v>
      </c>
      <c r="R133" s="3">
        <f t="shared" si="57"/>
        <v>0.81127565780790434</v>
      </c>
    </row>
    <row r="134" spans="1:18" x14ac:dyDescent="0.2">
      <c r="A134" t="s">
        <v>14</v>
      </c>
      <c r="B134" t="s">
        <v>7</v>
      </c>
      <c r="C134" t="s">
        <v>8</v>
      </c>
      <c r="D134">
        <v>2.4448089162169868</v>
      </c>
      <c r="E134" t="s">
        <v>5</v>
      </c>
      <c r="F134" t="str">
        <f t="shared" si="46"/>
        <v>2030</v>
      </c>
      <c r="G134">
        <f t="shared" si="47"/>
        <v>10</v>
      </c>
      <c r="H134">
        <f t="shared" si="48"/>
        <v>0</v>
      </c>
      <c r="I134">
        <f t="shared" si="49"/>
        <v>0</v>
      </c>
      <c r="J134">
        <f t="shared" si="50"/>
        <v>1</v>
      </c>
      <c r="K134">
        <f t="shared" si="51"/>
        <v>0</v>
      </c>
      <c r="L134">
        <f t="shared" si="52"/>
        <v>0</v>
      </c>
      <c r="M134">
        <f t="shared" si="53"/>
        <v>1</v>
      </c>
      <c r="N134">
        <f t="shared" si="54"/>
        <v>0</v>
      </c>
      <c r="O134">
        <f t="shared" si="55"/>
        <v>1</v>
      </c>
      <c r="P134">
        <f t="shared" si="56"/>
        <v>0</v>
      </c>
      <c r="Q134" s="1">
        <f>VLOOKUP(G134,Sheet4!$A$1:$B$200,2)</f>
        <v>1.75</v>
      </c>
      <c r="R134" s="3">
        <f t="shared" si="57"/>
        <v>0.69480891621698682</v>
      </c>
    </row>
    <row r="135" spans="1:18" x14ac:dyDescent="0.2">
      <c r="A135" t="s">
        <v>60</v>
      </c>
      <c r="B135" t="s">
        <v>7</v>
      </c>
      <c r="C135" t="s">
        <v>8</v>
      </c>
      <c r="D135">
        <v>2.5173073679096394</v>
      </c>
      <c r="E135" t="s">
        <v>181</v>
      </c>
      <c r="F135" t="str">
        <f t="shared" si="46"/>
        <v>2030</v>
      </c>
      <c r="G135">
        <f t="shared" si="47"/>
        <v>10</v>
      </c>
      <c r="H135">
        <f t="shared" si="48"/>
        <v>0</v>
      </c>
      <c r="I135">
        <f t="shared" si="49"/>
        <v>1</v>
      </c>
      <c r="J135">
        <f t="shared" si="50"/>
        <v>0</v>
      </c>
      <c r="K135">
        <f t="shared" si="51"/>
        <v>0</v>
      </c>
      <c r="L135">
        <f t="shared" si="52"/>
        <v>0</v>
      </c>
      <c r="M135">
        <f t="shared" si="53"/>
        <v>1</v>
      </c>
      <c r="N135">
        <f t="shared" si="54"/>
        <v>0</v>
      </c>
      <c r="O135">
        <f t="shared" si="55"/>
        <v>1</v>
      </c>
      <c r="P135">
        <f t="shared" si="56"/>
        <v>0</v>
      </c>
      <c r="Q135" s="1">
        <f>VLOOKUP(G135,Sheet4!$A$1:$B$200,2)</f>
        <v>1.75</v>
      </c>
      <c r="R135" s="3">
        <f t="shared" si="57"/>
        <v>0.76730736790963938</v>
      </c>
    </row>
    <row r="136" spans="1:18" x14ac:dyDescent="0.2">
      <c r="A136" t="s">
        <v>14</v>
      </c>
      <c r="B136" t="s">
        <v>7</v>
      </c>
      <c r="C136" t="s">
        <v>8</v>
      </c>
      <c r="D136">
        <v>2.939053505798054</v>
      </c>
      <c r="E136" t="s">
        <v>195</v>
      </c>
      <c r="F136" t="str">
        <f t="shared" si="46"/>
        <v>2030</v>
      </c>
      <c r="G136">
        <f t="shared" si="47"/>
        <v>10</v>
      </c>
      <c r="H136">
        <f t="shared" si="48"/>
        <v>0</v>
      </c>
      <c r="I136">
        <f t="shared" si="49"/>
        <v>0</v>
      </c>
      <c r="J136">
        <f t="shared" si="50"/>
        <v>1</v>
      </c>
      <c r="K136">
        <f t="shared" si="51"/>
        <v>0</v>
      </c>
      <c r="L136">
        <f t="shared" si="52"/>
        <v>0</v>
      </c>
      <c r="M136">
        <f t="shared" si="53"/>
        <v>1</v>
      </c>
      <c r="N136">
        <f t="shared" si="54"/>
        <v>0</v>
      </c>
      <c r="O136">
        <f t="shared" si="55"/>
        <v>1</v>
      </c>
      <c r="P136">
        <f t="shared" si="56"/>
        <v>0</v>
      </c>
      <c r="Q136" s="1">
        <f>VLOOKUP(G136,Sheet4!$A$1:$B$200,2)</f>
        <v>1.75</v>
      </c>
      <c r="R136" s="3">
        <f t="shared" si="57"/>
        <v>1.189053505798054</v>
      </c>
    </row>
    <row r="137" spans="1:18" x14ac:dyDescent="0.2">
      <c r="A137" t="s">
        <v>14</v>
      </c>
      <c r="B137" t="s">
        <v>7</v>
      </c>
      <c r="C137" t="s">
        <v>8</v>
      </c>
      <c r="D137">
        <v>2.7082234332762476</v>
      </c>
      <c r="E137" t="s">
        <v>211</v>
      </c>
      <c r="F137" t="str">
        <f t="shared" si="46"/>
        <v>2030</v>
      </c>
      <c r="G137">
        <f t="shared" si="47"/>
        <v>10</v>
      </c>
      <c r="H137">
        <f t="shared" si="48"/>
        <v>0</v>
      </c>
      <c r="I137">
        <f t="shared" si="49"/>
        <v>0</v>
      </c>
      <c r="J137">
        <f t="shared" si="50"/>
        <v>1</v>
      </c>
      <c r="K137">
        <f t="shared" si="51"/>
        <v>0</v>
      </c>
      <c r="L137">
        <f t="shared" si="52"/>
        <v>0</v>
      </c>
      <c r="M137">
        <f t="shared" si="53"/>
        <v>1</v>
      </c>
      <c r="N137">
        <f t="shared" si="54"/>
        <v>0</v>
      </c>
      <c r="O137">
        <f t="shared" si="55"/>
        <v>1</v>
      </c>
      <c r="P137">
        <f t="shared" si="56"/>
        <v>0</v>
      </c>
      <c r="Q137" s="1">
        <f>VLOOKUP(G137,Sheet4!$A$1:$B$200,2)</f>
        <v>1.75</v>
      </c>
      <c r="R137" s="3">
        <f t="shared" si="57"/>
        <v>0.95822343327624759</v>
      </c>
    </row>
    <row r="138" spans="1:18" x14ac:dyDescent="0.2">
      <c r="A138" t="s">
        <v>14</v>
      </c>
      <c r="B138" t="s">
        <v>7</v>
      </c>
      <c r="C138" t="s">
        <v>8</v>
      </c>
      <c r="D138">
        <v>2.7082234332762476</v>
      </c>
      <c r="E138" t="s">
        <v>211</v>
      </c>
      <c r="F138" t="str">
        <f t="shared" si="46"/>
        <v>2030</v>
      </c>
      <c r="G138">
        <f t="shared" si="47"/>
        <v>10</v>
      </c>
      <c r="H138">
        <f t="shared" si="48"/>
        <v>0</v>
      </c>
      <c r="I138">
        <f t="shared" si="49"/>
        <v>0</v>
      </c>
      <c r="J138">
        <f t="shared" si="50"/>
        <v>1</v>
      </c>
      <c r="K138">
        <f t="shared" si="51"/>
        <v>0</v>
      </c>
      <c r="L138">
        <f t="shared" si="52"/>
        <v>0</v>
      </c>
      <c r="M138">
        <f t="shared" si="53"/>
        <v>1</v>
      </c>
      <c r="N138">
        <f t="shared" si="54"/>
        <v>0</v>
      </c>
      <c r="O138">
        <f t="shared" si="55"/>
        <v>1</v>
      </c>
      <c r="P138">
        <f t="shared" si="56"/>
        <v>0</v>
      </c>
      <c r="Q138" s="1">
        <f>VLOOKUP(G138,Sheet4!$A$1:$B$200,2)</f>
        <v>1.75</v>
      </c>
      <c r="R138" s="3">
        <f t="shared" si="57"/>
        <v>0.95822343327624759</v>
      </c>
    </row>
    <row r="139" spans="1:18" x14ac:dyDescent="0.2">
      <c r="A139" t="s">
        <v>14</v>
      </c>
      <c r="B139" t="s">
        <v>7</v>
      </c>
      <c r="C139" t="s">
        <v>8</v>
      </c>
      <c r="D139">
        <v>2.7082234332762476</v>
      </c>
      <c r="E139" t="s">
        <v>211</v>
      </c>
      <c r="F139" t="str">
        <f t="shared" si="46"/>
        <v>2030</v>
      </c>
      <c r="G139">
        <f t="shared" si="47"/>
        <v>10</v>
      </c>
      <c r="H139">
        <f t="shared" si="48"/>
        <v>0</v>
      </c>
      <c r="I139">
        <f t="shared" si="49"/>
        <v>0</v>
      </c>
      <c r="J139">
        <f t="shared" si="50"/>
        <v>1</v>
      </c>
      <c r="K139">
        <f t="shared" si="51"/>
        <v>0</v>
      </c>
      <c r="L139">
        <f t="shared" si="52"/>
        <v>0</v>
      </c>
      <c r="M139">
        <f t="shared" si="53"/>
        <v>1</v>
      </c>
      <c r="N139">
        <f t="shared" si="54"/>
        <v>0</v>
      </c>
      <c r="O139">
        <f t="shared" si="55"/>
        <v>1</v>
      </c>
      <c r="P139">
        <f t="shared" si="56"/>
        <v>0</v>
      </c>
      <c r="Q139" s="1">
        <f>VLOOKUP(G139,Sheet4!$A$1:$B$200,2)</f>
        <v>1.75</v>
      </c>
      <c r="R139" s="3">
        <f t="shared" si="57"/>
        <v>0.95822343327624759</v>
      </c>
    </row>
    <row r="140" spans="1:18" x14ac:dyDescent="0.2">
      <c r="A140" t="s">
        <v>6</v>
      </c>
      <c r="B140" t="s">
        <v>7</v>
      </c>
      <c r="C140" t="s">
        <v>8</v>
      </c>
      <c r="D140">
        <v>4.1750111935335497</v>
      </c>
      <c r="E140" t="s">
        <v>145</v>
      </c>
      <c r="F140" t="str">
        <f t="shared" si="46"/>
        <v>2030</v>
      </c>
      <c r="G140">
        <f t="shared" si="47"/>
        <v>10</v>
      </c>
      <c r="H140">
        <f t="shared" si="48"/>
        <v>0</v>
      </c>
      <c r="I140">
        <f t="shared" si="49"/>
        <v>0</v>
      </c>
      <c r="J140">
        <f t="shared" si="50"/>
        <v>0</v>
      </c>
      <c r="K140">
        <f t="shared" si="51"/>
        <v>1</v>
      </c>
      <c r="L140">
        <f t="shared" si="52"/>
        <v>0</v>
      </c>
      <c r="M140">
        <f t="shared" si="53"/>
        <v>1</v>
      </c>
      <c r="N140">
        <f t="shared" si="54"/>
        <v>0</v>
      </c>
      <c r="O140">
        <f t="shared" si="55"/>
        <v>1</v>
      </c>
      <c r="P140">
        <f t="shared" si="56"/>
        <v>0</v>
      </c>
      <c r="Q140" s="1">
        <f>VLOOKUP(G140,Sheet4!$A$1:$B$200,2)</f>
        <v>1.75</v>
      </c>
      <c r="R140" s="3">
        <f t="shared" si="57"/>
        <v>2.4250111935335497</v>
      </c>
    </row>
    <row r="141" spans="1:18" x14ac:dyDescent="0.2">
      <c r="A141" t="s">
        <v>6</v>
      </c>
      <c r="B141" t="s">
        <v>180</v>
      </c>
      <c r="C141" t="s">
        <v>8</v>
      </c>
      <c r="D141">
        <v>5.8741785286870085</v>
      </c>
      <c r="E141" t="s">
        <v>288</v>
      </c>
      <c r="F141" t="str">
        <f t="shared" si="46"/>
        <v>2030</v>
      </c>
      <c r="G141">
        <f t="shared" si="47"/>
        <v>10</v>
      </c>
      <c r="H141">
        <f t="shared" si="48"/>
        <v>0</v>
      </c>
      <c r="I141">
        <f t="shared" si="49"/>
        <v>0</v>
      </c>
      <c r="J141">
        <f t="shared" si="50"/>
        <v>0</v>
      </c>
      <c r="K141">
        <f t="shared" si="51"/>
        <v>1</v>
      </c>
      <c r="L141">
        <f t="shared" si="52"/>
        <v>0</v>
      </c>
      <c r="M141">
        <f t="shared" si="53"/>
        <v>0</v>
      </c>
      <c r="N141">
        <f t="shared" si="54"/>
        <v>0</v>
      </c>
      <c r="O141">
        <f t="shared" si="55"/>
        <v>1</v>
      </c>
      <c r="P141">
        <f t="shared" si="56"/>
        <v>0</v>
      </c>
      <c r="Q141" s="1">
        <f>VLOOKUP(G141,Sheet4!$A$1:$B$200,2)</f>
        <v>1.75</v>
      </c>
      <c r="R141" s="3">
        <f t="shared" si="57"/>
        <v>4.1241785286870085</v>
      </c>
    </row>
    <row r="142" spans="1:18" x14ac:dyDescent="0.2">
      <c r="A142" t="s">
        <v>60</v>
      </c>
      <c r="B142" t="s">
        <v>7</v>
      </c>
      <c r="C142" t="s">
        <v>8</v>
      </c>
      <c r="D142">
        <v>2.9481291185550322</v>
      </c>
      <c r="E142" t="s">
        <v>107</v>
      </c>
      <c r="F142" t="str">
        <f t="shared" si="46"/>
        <v>2030</v>
      </c>
      <c r="G142">
        <f t="shared" si="47"/>
        <v>10</v>
      </c>
      <c r="H142">
        <f t="shared" si="48"/>
        <v>0</v>
      </c>
      <c r="I142">
        <f t="shared" si="49"/>
        <v>1</v>
      </c>
      <c r="J142">
        <f t="shared" si="50"/>
        <v>0</v>
      </c>
      <c r="K142">
        <f t="shared" si="51"/>
        <v>0</v>
      </c>
      <c r="L142">
        <f t="shared" si="52"/>
        <v>0</v>
      </c>
      <c r="M142">
        <f t="shared" si="53"/>
        <v>1</v>
      </c>
      <c r="N142">
        <f t="shared" si="54"/>
        <v>0</v>
      </c>
      <c r="O142">
        <f t="shared" si="55"/>
        <v>1</v>
      </c>
      <c r="P142">
        <f t="shared" si="56"/>
        <v>0</v>
      </c>
      <c r="Q142" s="1">
        <f>VLOOKUP(G142,Sheet4!$A$1:$B$200,2)</f>
        <v>1.75</v>
      </c>
      <c r="R142" s="3">
        <f t="shared" si="57"/>
        <v>1.1981291185550322</v>
      </c>
    </row>
    <row r="143" spans="1:18" x14ac:dyDescent="0.2">
      <c r="A143" t="s">
        <v>60</v>
      </c>
      <c r="B143" t="s">
        <v>12</v>
      </c>
      <c r="C143" t="s">
        <v>8</v>
      </c>
      <c r="D143">
        <v>2.498673885251776</v>
      </c>
      <c r="E143" t="s">
        <v>232</v>
      </c>
      <c r="F143" t="str">
        <f t="shared" si="46"/>
        <v>2030</v>
      </c>
      <c r="G143">
        <f t="shared" si="47"/>
        <v>10</v>
      </c>
      <c r="H143">
        <f t="shared" si="48"/>
        <v>0</v>
      </c>
      <c r="I143">
        <f t="shared" si="49"/>
        <v>1</v>
      </c>
      <c r="J143">
        <f t="shared" si="50"/>
        <v>0</v>
      </c>
      <c r="K143">
        <f t="shared" si="51"/>
        <v>0</v>
      </c>
      <c r="L143">
        <f t="shared" si="52"/>
        <v>0</v>
      </c>
      <c r="M143">
        <f t="shared" si="53"/>
        <v>0</v>
      </c>
      <c r="N143">
        <f t="shared" si="54"/>
        <v>0</v>
      </c>
      <c r="O143">
        <f t="shared" si="55"/>
        <v>1</v>
      </c>
      <c r="P143">
        <f t="shared" si="56"/>
        <v>0</v>
      </c>
      <c r="Q143" s="1">
        <f>VLOOKUP(G143,Sheet4!$A$1:$B$200,2)</f>
        <v>1.75</v>
      </c>
      <c r="R143" s="3">
        <f t="shared" si="57"/>
        <v>0.74867388525177603</v>
      </c>
    </row>
    <row r="144" spans="1:18" x14ac:dyDescent="0.2">
      <c r="A144" t="s">
        <v>60</v>
      </c>
      <c r="B144" t="s">
        <v>7</v>
      </c>
      <c r="C144" t="s">
        <v>8</v>
      </c>
      <c r="D144">
        <v>2.8528016082546199</v>
      </c>
      <c r="E144" t="s">
        <v>319</v>
      </c>
      <c r="F144" t="str">
        <f t="shared" si="46"/>
        <v>2030</v>
      </c>
      <c r="G144">
        <f t="shared" si="47"/>
        <v>10</v>
      </c>
      <c r="H144">
        <f t="shared" si="48"/>
        <v>0</v>
      </c>
      <c r="I144">
        <f t="shared" si="49"/>
        <v>1</v>
      </c>
      <c r="J144">
        <f t="shared" si="50"/>
        <v>0</v>
      </c>
      <c r="K144">
        <f t="shared" si="51"/>
        <v>0</v>
      </c>
      <c r="L144">
        <f t="shared" si="52"/>
        <v>0</v>
      </c>
      <c r="M144">
        <f t="shared" si="53"/>
        <v>1</v>
      </c>
      <c r="N144">
        <f t="shared" si="54"/>
        <v>0</v>
      </c>
      <c r="O144">
        <f t="shared" si="55"/>
        <v>1</v>
      </c>
      <c r="P144">
        <f t="shared" si="56"/>
        <v>0</v>
      </c>
      <c r="Q144" s="1">
        <f>VLOOKUP(G144,Sheet4!$A$1:$B$200,2)</f>
        <v>1.75</v>
      </c>
      <c r="R144" s="3">
        <f t="shared" si="57"/>
        <v>1.1028016082546199</v>
      </c>
    </row>
    <row r="145" spans="1:18" x14ac:dyDescent="0.2">
      <c r="A145" t="s">
        <v>14</v>
      </c>
      <c r="B145" t="s">
        <v>7</v>
      </c>
      <c r="C145" t="s">
        <v>15</v>
      </c>
      <c r="D145">
        <v>3.178861011937439</v>
      </c>
      <c r="E145" t="s">
        <v>13</v>
      </c>
      <c r="F145" t="str">
        <f t="shared" si="46"/>
        <v>2031</v>
      </c>
      <c r="G145">
        <f t="shared" si="47"/>
        <v>11</v>
      </c>
      <c r="H145">
        <f t="shared" si="48"/>
        <v>0</v>
      </c>
      <c r="I145">
        <f t="shared" si="49"/>
        <v>0</v>
      </c>
      <c r="J145">
        <f t="shared" si="50"/>
        <v>1</v>
      </c>
      <c r="K145">
        <f t="shared" si="51"/>
        <v>0</v>
      </c>
      <c r="L145">
        <f t="shared" si="52"/>
        <v>0</v>
      </c>
      <c r="M145">
        <f t="shared" si="53"/>
        <v>1</v>
      </c>
      <c r="N145">
        <f t="shared" si="54"/>
        <v>0</v>
      </c>
      <c r="O145">
        <f t="shared" si="55"/>
        <v>0</v>
      </c>
      <c r="P145">
        <f t="shared" si="56"/>
        <v>0</v>
      </c>
      <c r="Q145" s="1">
        <f>VLOOKUP(G145,Sheet4!$A$1:$B$200,2)</f>
        <v>1.78</v>
      </c>
      <c r="R145" s="3">
        <f t="shared" si="57"/>
        <v>1.3988610119374389</v>
      </c>
    </row>
    <row r="146" spans="1:18" x14ac:dyDescent="0.2">
      <c r="A146" t="s">
        <v>60</v>
      </c>
      <c r="B146" t="s">
        <v>7</v>
      </c>
      <c r="C146" t="s">
        <v>8</v>
      </c>
      <c r="D146">
        <v>2.5485148438593774</v>
      </c>
      <c r="E146" t="s">
        <v>59</v>
      </c>
      <c r="F146" t="str">
        <f t="shared" si="46"/>
        <v>2031</v>
      </c>
      <c r="G146">
        <f t="shared" si="47"/>
        <v>11</v>
      </c>
      <c r="H146">
        <f t="shared" si="48"/>
        <v>0</v>
      </c>
      <c r="I146">
        <f t="shared" si="49"/>
        <v>1</v>
      </c>
      <c r="J146">
        <f t="shared" si="50"/>
        <v>0</v>
      </c>
      <c r="K146">
        <f t="shared" si="51"/>
        <v>0</v>
      </c>
      <c r="L146">
        <f t="shared" si="52"/>
        <v>0</v>
      </c>
      <c r="M146">
        <f t="shared" si="53"/>
        <v>1</v>
      </c>
      <c r="N146">
        <f t="shared" si="54"/>
        <v>0</v>
      </c>
      <c r="O146">
        <f t="shared" si="55"/>
        <v>1</v>
      </c>
      <c r="P146">
        <f t="shared" si="56"/>
        <v>0</v>
      </c>
      <c r="Q146" s="1">
        <f>VLOOKUP(G146,Sheet4!$A$1:$B$200,2)</f>
        <v>1.78</v>
      </c>
      <c r="R146" s="3">
        <f t="shared" si="57"/>
        <v>0.76851484385937741</v>
      </c>
    </row>
    <row r="147" spans="1:18" x14ac:dyDescent="0.2">
      <c r="A147" t="s">
        <v>60</v>
      </c>
      <c r="B147" t="s">
        <v>7</v>
      </c>
      <c r="C147" t="s">
        <v>8</v>
      </c>
      <c r="D147">
        <v>2.4763079580521437</v>
      </c>
      <c r="E147" t="s">
        <v>133</v>
      </c>
      <c r="F147" t="str">
        <f t="shared" si="46"/>
        <v>2031</v>
      </c>
      <c r="G147">
        <f t="shared" si="47"/>
        <v>11</v>
      </c>
      <c r="H147">
        <f t="shared" si="48"/>
        <v>0</v>
      </c>
      <c r="I147">
        <f t="shared" si="49"/>
        <v>1</v>
      </c>
      <c r="J147">
        <f t="shared" si="50"/>
        <v>0</v>
      </c>
      <c r="K147">
        <f t="shared" si="51"/>
        <v>0</v>
      </c>
      <c r="L147">
        <f t="shared" si="52"/>
        <v>0</v>
      </c>
      <c r="M147">
        <f t="shared" si="53"/>
        <v>1</v>
      </c>
      <c r="N147">
        <f t="shared" si="54"/>
        <v>0</v>
      </c>
      <c r="O147">
        <f t="shared" si="55"/>
        <v>1</v>
      </c>
      <c r="P147">
        <f t="shared" si="56"/>
        <v>0</v>
      </c>
      <c r="Q147" s="1">
        <f>VLOOKUP(G147,Sheet4!$A$1:$B$200,2)</f>
        <v>1.78</v>
      </c>
      <c r="R147" s="3">
        <f t="shared" si="57"/>
        <v>0.69630795805214363</v>
      </c>
    </row>
    <row r="148" spans="1:18" x14ac:dyDescent="0.2">
      <c r="A148" t="s">
        <v>11</v>
      </c>
      <c r="B148" t="s">
        <v>12</v>
      </c>
      <c r="C148" t="s">
        <v>8</v>
      </c>
      <c r="D148">
        <v>7.8609082724189516</v>
      </c>
      <c r="E148" t="s">
        <v>104</v>
      </c>
      <c r="F148" t="str">
        <f t="shared" si="46"/>
        <v>2033</v>
      </c>
      <c r="G148">
        <f t="shared" si="47"/>
        <v>13</v>
      </c>
      <c r="H148">
        <f t="shared" si="48"/>
        <v>0</v>
      </c>
      <c r="I148">
        <f t="shared" si="49"/>
        <v>0</v>
      </c>
      <c r="J148">
        <f t="shared" si="50"/>
        <v>0</v>
      </c>
      <c r="K148">
        <f t="shared" si="51"/>
        <v>0</v>
      </c>
      <c r="L148">
        <f t="shared" si="52"/>
        <v>1</v>
      </c>
      <c r="M148">
        <f t="shared" si="53"/>
        <v>0</v>
      </c>
      <c r="N148">
        <f t="shared" si="54"/>
        <v>0</v>
      </c>
      <c r="O148">
        <f t="shared" si="55"/>
        <v>1</v>
      </c>
      <c r="P148">
        <f t="shared" si="56"/>
        <v>0</v>
      </c>
      <c r="Q148" s="1">
        <f>VLOOKUP(G148,Sheet4!$A$1:$B$200,2)</f>
        <v>1.87</v>
      </c>
      <c r="R148" s="3">
        <f t="shared" si="57"/>
        <v>5.9909082724189515</v>
      </c>
    </row>
    <row r="149" spans="1:18" x14ac:dyDescent="0.2">
      <c r="A149" t="s">
        <v>6</v>
      </c>
      <c r="B149" t="s">
        <v>7</v>
      </c>
      <c r="C149" t="s">
        <v>8</v>
      </c>
      <c r="D149">
        <v>7.4483614184532154</v>
      </c>
      <c r="E149" t="s">
        <v>131</v>
      </c>
      <c r="F149" t="str">
        <f t="shared" si="46"/>
        <v>2034</v>
      </c>
      <c r="G149">
        <f t="shared" si="47"/>
        <v>14</v>
      </c>
      <c r="H149">
        <f t="shared" si="48"/>
        <v>0</v>
      </c>
      <c r="I149">
        <f t="shared" si="49"/>
        <v>0</v>
      </c>
      <c r="J149">
        <f t="shared" si="50"/>
        <v>0</v>
      </c>
      <c r="K149">
        <f t="shared" si="51"/>
        <v>1</v>
      </c>
      <c r="L149">
        <f t="shared" si="52"/>
        <v>0</v>
      </c>
      <c r="M149">
        <f t="shared" si="53"/>
        <v>1</v>
      </c>
      <c r="N149">
        <f t="shared" si="54"/>
        <v>0</v>
      </c>
      <c r="O149">
        <f t="shared" si="55"/>
        <v>1</v>
      </c>
      <c r="P149">
        <f t="shared" si="56"/>
        <v>0</v>
      </c>
      <c r="Q149" s="1">
        <f>VLOOKUP(G149,Sheet4!$A$1:$B$200,2)</f>
        <v>1.92</v>
      </c>
      <c r="R149" s="3">
        <f t="shared" si="57"/>
        <v>5.5283614184532155</v>
      </c>
    </row>
    <row r="150" spans="1:18" x14ac:dyDescent="0.2">
      <c r="A150" t="s">
        <v>6</v>
      </c>
      <c r="B150" t="s">
        <v>12</v>
      </c>
      <c r="C150" t="s">
        <v>8</v>
      </c>
      <c r="D150">
        <v>5.0168433506004506</v>
      </c>
      <c r="E150" t="s">
        <v>249</v>
      </c>
      <c r="F150" t="str">
        <f t="shared" si="46"/>
        <v>2035</v>
      </c>
      <c r="G150">
        <f t="shared" si="47"/>
        <v>15</v>
      </c>
      <c r="H150">
        <f t="shared" si="48"/>
        <v>0</v>
      </c>
      <c r="I150">
        <f t="shared" si="49"/>
        <v>0</v>
      </c>
      <c r="J150">
        <f t="shared" si="50"/>
        <v>0</v>
      </c>
      <c r="K150">
        <f t="shared" si="51"/>
        <v>1</v>
      </c>
      <c r="L150">
        <f t="shared" si="52"/>
        <v>0</v>
      </c>
      <c r="M150">
        <f t="shared" si="53"/>
        <v>0</v>
      </c>
      <c r="N150">
        <f t="shared" si="54"/>
        <v>0</v>
      </c>
      <c r="O150">
        <f t="shared" si="55"/>
        <v>1</v>
      </c>
      <c r="P150">
        <f t="shared" si="56"/>
        <v>0</v>
      </c>
      <c r="Q150" s="1">
        <f>VLOOKUP(G150,Sheet4!$A$1:$B$200,2)</f>
        <v>1.97</v>
      </c>
      <c r="R150" s="3">
        <f t="shared" si="57"/>
        <v>3.0468433506004509</v>
      </c>
    </row>
    <row r="151" spans="1:18" x14ac:dyDescent="0.2">
      <c r="A151" t="s">
        <v>6</v>
      </c>
      <c r="B151" t="s">
        <v>12</v>
      </c>
      <c r="C151" t="s">
        <v>8</v>
      </c>
      <c r="D151">
        <v>6.5816525679530367</v>
      </c>
      <c r="E151" t="s">
        <v>196</v>
      </c>
      <c r="F151" t="str">
        <f t="shared" si="46"/>
        <v>2036</v>
      </c>
      <c r="G151">
        <f t="shared" si="47"/>
        <v>16</v>
      </c>
      <c r="H151">
        <f t="shared" si="48"/>
        <v>0</v>
      </c>
      <c r="I151">
        <f t="shared" si="49"/>
        <v>0</v>
      </c>
      <c r="J151">
        <f t="shared" si="50"/>
        <v>0</v>
      </c>
      <c r="K151">
        <f t="shared" si="51"/>
        <v>1</v>
      </c>
      <c r="L151">
        <f t="shared" si="52"/>
        <v>0</v>
      </c>
      <c r="M151">
        <f t="shared" si="53"/>
        <v>0</v>
      </c>
      <c r="N151">
        <f t="shared" si="54"/>
        <v>0</v>
      </c>
      <c r="O151">
        <f t="shared" si="55"/>
        <v>1</v>
      </c>
      <c r="P151">
        <f t="shared" si="56"/>
        <v>0</v>
      </c>
      <c r="Q151" s="1">
        <f>VLOOKUP(G151,Sheet4!$A$1:$B$200,2)</f>
        <v>2.02</v>
      </c>
      <c r="R151" s="3">
        <f t="shared" si="57"/>
        <v>4.5616525679530362</v>
      </c>
    </row>
    <row r="152" spans="1:18" x14ac:dyDescent="0.2">
      <c r="A152" t="s">
        <v>11</v>
      </c>
      <c r="B152" t="s">
        <v>12</v>
      </c>
      <c r="C152" t="s">
        <v>8</v>
      </c>
      <c r="D152">
        <v>7.8284921950921413</v>
      </c>
      <c r="E152" t="s">
        <v>247</v>
      </c>
      <c r="F152" t="str">
        <f t="shared" si="46"/>
        <v>2037</v>
      </c>
      <c r="G152">
        <f t="shared" si="47"/>
        <v>17</v>
      </c>
      <c r="H152">
        <f t="shared" si="48"/>
        <v>0</v>
      </c>
      <c r="I152">
        <f t="shared" si="49"/>
        <v>0</v>
      </c>
      <c r="J152">
        <f t="shared" si="50"/>
        <v>0</v>
      </c>
      <c r="K152">
        <f t="shared" si="51"/>
        <v>0</v>
      </c>
      <c r="L152">
        <f t="shared" si="52"/>
        <v>1</v>
      </c>
      <c r="M152">
        <f t="shared" si="53"/>
        <v>0</v>
      </c>
      <c r="N152">
        <f t="shared" si="54"/>
        <v>0</v>
      </c>
      <c r="O152">
        <f t="shared" si="55"/>
        <v>1</v>
      </c>
      <c r="P152">
        <f t="shared" si="56"/>
        <v>0</v>
      </c>
      <c r="Q152" s="1">
        <f>VLOOKUP(G152,Sheet4!$A$1:$B$200,2)</f>
        <v>2.0699999999999998</v>
      </c>
      <c r="R152" s="3">
        <f t="shared" si="57"/>
        <v>5.7584921950921419</v>
      </c>
    </row>
    <row r="153" spans="1:18" x14ac:dyDescent="0.2">
      <c r="A153" t="s">
        <v>60</v>
      </c>
      <c r="B153" t="s">
        <v>12</v>
      </c>
      <c r="C153" t="s">
        <v>8</v>
      </c>
      <c r="D153">
        <v>3.3950417794953669</v>
      </c>
      <c r="E153" t="s">
        <v>324</v>
      </c>
      <c r="F153" t="str">
        <f t="shared" si="46"/>
        <v>2039</v>
      </c>
      <c r="G153">
        <f t="shared" si="47"/>
        <v>19</v>
      </c>
      <c r="H153">
        <f t="shared" si="48"/>
        <v>0</v>
      </c>
      <c r="I153">
        <f t="shared" si="49"/>
        <v>1</v>
      </c>
      <c r="J153">
        <f t="shared" si="50"/>
        <v>0</v>
      </c>
      <c r="K153">
        <f t="shared" si="51"/>
        <v>0</v>
      </c>
      <c r="L153">
        <f t="shared" si="52"/>
        <v>0</v>
      </c>
      <c r="M153">
        <f t="shared" si="53"/>
        <v>0</v>
      </c>
      <c r="N153">
        <f t="shared" si="54"/>
        <v>0</v>
      </c>
      <c r="O153">
        <f t="shared" si="55"/>
        <v>1</v>
      </c>
      <c r="P153">
        <f t="shared" si="56"/>
        <v>0</v>
      </c>
      <c r="Q153" s="1">
        <f>VLOOKUP(G153,Sheet4!$A$1:$B$200,2)</f>
        <v>2.15</v>
      </c>
      <c r="R153" s="3">
        <f t="shared" si="57"/>
        <v>1.245041779495367</v>
      </c>
    </row>
    <row r="154" spans="1:18" x14ac:dyDescent="0.2">
      <c r="A154" t="s">
        <v>14</v>
      </c>
      <c r="B154" t="s">
        <v>12</v>
      </c>
      <c r="C154" t="s">
        <v>8</v>
      </c>
      <c r="D154">
        <v>4.7847289221107276</v>
      </c>
      <c r="E154" t="s">
        <v>166</v>
      </c>
      <c r="F154" t="str">
        <f t="shared" si="46"/>
        <v>2041</v>
      </c>
      <c r="G154">
        <f t="shared" si="47"/>
        <v>21</v>
      </c>
      <c r="H154">
        <f t="shared" si="48"/>
        <v>0</v>
      </c>
      <c r="I154">
        <f t="shared" si="49"/>
        <v>0</v>
      </c>
      <c r="J154">
        <f t="shared" si="50"/>
        <v>1</v>
      </c>
      <c r="K154">
        <f t="shared" si="51"/>
        <v>0</v>
      </c>
      <c r="L154">
        <f t="shared" si="52"/>
        <v>0</v>
      </c>
      <c r="M154">
        <f t="shared" si="53"/>
        <v>0</v>
      </c>
      <c r="N154">
        <f t="shared" si="54"/>
        <v>0</v>
      </c>
      <c r="O154">
        <f t="shared" si="55"/>
        <v>1</v>
      </c>
      <c r="P154">
        <f t="shared" si="56"/>
        <v>0</v>
      </c>
      <c r="Q154" s="1">
        <f>VLOOKUP(G154,Sheet4!$A$1:$B$200,2)</f>
        <v>2.21</v>
      </c>
      <c r="R154" s="3">
        <f t="shared" si="57"/>
        <v>2.5747289221107277</v>
      </c>
    </row>
    <row r="155" spans="1:18" x14ac:dyDescent="0.2">
      <c r="A155" t="s">
        <v>14</v>
      </c>
      <c r="B155" t="s">
        <v>12</v>
      </c>
      <c r="C155" t="s">
        <v>8</v>
      </c>
      <c r="D155">
        <v>4.7847289221107276</v>
      </c>
      <c r="E155" t="s">
        <v>166</v>
      </c>
      <c r="F155" t="str">
        <f t="shared" si="46"/>
        <v>2041</v>
      </c>
      <c r="G155">
        <f t="shared" si="47"/>
        <v>21</v>
      </c>
      <c r="H155">
        <f t="shared" si="48"/>
        <v>0</v>
      </c>
      <c r="I155">
        <f t="shared" si="49"/>
        <v>0</v>
      </c>
      <c r="J155">
        <f t="shared" si="50"/>
        <v>1</v>
      </c>
      <c r="K155">
        <f t="shared" si="51"/>
        <v>0</v>
      </c>
      <c r="L155">
        <f t="shared" si="52"/>
        <v>0</v>
      </c>
      <c r="M155">
        <f t="shared" si="53"/>
        <v>0</v>
      </c>
      <c r="N155">
        <f t="shared" si="54"/>
        <v>0</v>
      </c>
      <c r="O155">
        <f t="shared" si="55"/>
        <v>1</v>
      </c>
      <c r="P155">
        <f t="shared" si="56"/>
        <v>0</v>
      </c>
      <c r="Q155" s="1">
        <f>VLOOKUP(G155,Sheet4!$A$1:$B$200,2)</f>
        <v>2.21</v>
      </c>
      <c r="R155" s="3">
        <f t="shared" si="57"/>
        <v>2.5747289221107277</v>
      </c>
    </row>
    <row r="156" spans="1:18" x14ac:dyDescent="0.2">
      <c r="A156" t="s">
        <v>14</v>
      </c>
      <c r="B156" t="s">
        <v>12</v>
      </c>
      <c r="C156" t="s">
        <v>8</v>
      </c>
      <c r="D156">
        <v>4.7847289221107276</v>
      </c>
      <c r="E156" t="s">
        <v>166</v>
      </c>
      <c r="F156" t="str">
        <f t="shared" si="46"/>
        <v>2041</v>
      </c>
      <c r="G156">
        <f t="shared" si="47"/>
        <v>21</v>
      </c>
      <c r="H156">
        <f t="shared" si="48"/>
        <v>0</v>
      </c>
      <c r="I156">
        <f t="shared" si="49"/>
        <v>0</v>
      </c>
      <c r="J156">
        <f t="shared" si="50"/>
        <v>1</v>
      </c>
      <c r="K156">
        <f t="shared" si="51"/>
        <v>0</v>
      </c>
      <c r="L156">
        <f t="shared" si="52"/>
        <v>0</v>
      </c>
      <c r="M156">
        <f t="shared" si="53"/>
        <v>0</v>
      </c>
      <c r="N156">
        <f t="shared" si="54"/>
        <v>0</v>
      </c>
      <c r="O156">
        <f t="shared" si="55"/>
        <v>1</v>
      </c>
      <c r="P156">
        <f t="shared" si="56"/>
        <v>0</v>
      </c>
      <c r="Q156" s="1">
        <f>VLOOKUP(G156,Sheet4!$A$1:$B$200,2)</f>
        <v>2.21</v>
      </c>
      <c r="R156" s="3">
        <f t="shared" si="57"/>
        <v>2.5747289221107277</v>
      </c>
    </row>
    <row r="157" spans="1:18" x14ac:dyDescent="0.2">
      <c r="A157" t="s">
        <v>14</v>
      </c>
      <c r="B157" t="s">
        <v>7</v>
      </c>
      <c r="C157" t="s">
        <v>8</v>
      </c>
      <c r="D157">
        <v>3.8426911188774273</v>
      </c>
      <c r="E157" t="s">
        <v>132</v>
      </c>
      <c r="F157" t="str">
        <f t="shared" si="46"/>
        <v>2042</v>
      </c>
      <c r="G157">
        <f t="shared" si="47"/>
        <v>22</v>
      </c>
      <c r="H157">
        <f t="shared" si="48"/>
        <v>0</v>
      </c>
      <c r="I157">
        <f t="shared" si="49"/>
        <v>0</v>
      </c>
      <c r="J157">
        <f t="shared" si="50"/>
        <v>1</v>
      </c>
      <c r="K157">
        <f t="shared" si="51"/>
        <v>0</v>
      </c>
      <c r="L157">
        <f t="shared" si="52"/>
        <v>0</v>
      </c>
      <c r="M157">
        <f t="shared" si="53"/>
        <v>1</v>
      </c>
      <c r="N157">
        <f t="shared" si="54"/>
        <v>0</v>
      </c>
      <c r="O157">
        <f t="shared" si="55"/>
        <v>1</v>
      </c>
      <c r="P157">
        <f t="shared" si="56"/>
        <v>0</v>
      </c>
      <c r="Q157" s="1">
        <f>VLOOKUP(G157,Sheet4!$A$1:$B$200,2)</f>
        <v>2.2400000000000002</v>
      </c>
      <c r="R157" s="3">
        <f t="shared" si="57"/>
        <v>1.6026911188774271</v>
      </c>
    </row>
    <row r="158" spans="1:18" x14ac:dyDescent="0.2">
      <c r="A158" t="s">
        <v>14</v>
      </c>
      <c r="B158" t="s">
        <v>7</v>
      </c>
      <c r="C158" t="s">
        <v>8</v>
      </c>
      <c r="D158">
        <v>3.8426911188774273</v>
      </c>
      <c r="E158" t="s">
        <v>132</v>
      </c>
      <c r="F158" t="str">
        <f t="shared" si="46"/>
        <v>2042</v>
      </c>
      <c r="G158">
        <f t="shared" si="47"/>
        <v>22</v>
      </c>
      <c r="H158">
        <f t="shared" si="48"/>
        <v>0</v>
      </c>
      <c r="I158">
        <f t="shared" si="49"/>
        <v>0</v>
      </c>
      <c r="J158">
        <f t="shared" si="50"/>
        <v>1</v>
      </c>
      <c r="K158">
        <f t="shared" si="51"/>
        <v>0</v>
      </c>
      <c r="L158">
        <f t="shared" si="52"/>
        <v>0</v>
      </c>
      <c r="M158">
        <f t="shared" si="53"/>
        <v>1</v>
      </c>
      <c r="N158">
        <f t="shared" si="54"/>
        <v>0</v>
      </c>
      <c r="O158">
        <f t="shared" si="55"/>
        <v>1</v>
      </c>
      <c r="P158">
        <f t="shared" si="56"/>
        <v>0</v>
      </c>
      <c r="Q158" s="1">
        <f>VLOOKUP(G158,Sheet4!$A$1:$B$200,2)</f>
        <v>2.2400000000000002</v>
      </c>
      <c r="R158" s="3">
        <f t="shared" si="57"/>
        <v>1.6026911188774271</v>
      </c>
    </row>
    <row r="159" spans="1:18" x14ac:dyDescent="0.2">
      <c r="A159" t="s">
        <v>14</v>
      </c>
      <c r="B159" t="s">
        <v>7</v>
      </c>
      <c r="C159" t="s">
        <v>8</v>
      </c>
      <c r="D159">
        <v>3.8426911188774273</v>
      </c>
      <c r="E159" t="s">
        <v>132</v>
      </c>
      <c r="F159" t="str">
        <f t="shared" si="46"/>
        <v>2042</v>
      </c>
      <c r="G159">
        <f t="shared" si="47"/>
        <v>22</v>
      </c>
      <c r="H159">
        <f t="shared" si="48"/>
        <v>0</v>
      </c>
      <c r="I159">
        <f t="shared" si="49"/>
        <v>0</v>
      </c>
      <c r="J159">
        <f t="shared" si="50"/>
        <v>1</v>
      </c>
      <c r="K159">
        <f t="shared" si="51"/>
        <v>0</v>
      </c>
      <c r="L159">
        <f t="shared" si="52"/>
        <v>0</v>
      </c>
      <c r="M159">
        <f t="shared" si="53"/>
        <v>1</v>
      </c>
      <c r="N159">
        <f t="shared" si="54"/>
        <v>0</v>
      </c>
      <c r="O159">
        <f t="shared" si="55"/>
        <v>1</v>
      </c>
      <c r="P159">
        <f t="shared" si="56"/>
        <v>0</v>
      </c>
      <c r="Q159" s="1">
        <f>VLOOKUP(G159,Sheet4!$A$1:$B$200,2)</f>
        <v>2.2400000000000002</v>
      </c>
      <c r="R159" s="3">
        <f t="shared" si="57"/>
        <v>1.6026911188774271</v>
      </c>
    </row>
    <row r="160" spans="1:18" x14ac:dyDescent="0.2">
      <c r="A160" t="s">
        <v>14</v>
      </c>
      <c r="B160" t="s">
        <v>7</v>
      </c>
      <c r="C160" t="s">
        <v>8</v>
      </c>
      <c r="D160">
        <v>3.6632245913975821</v>
      </c>
      <c r="E160" t="s">
        <v>284</v>
      </c>
      <c r="F160" t="str">
        <f t="shared" si="46"/>
        <v>2042</v>
      </c>
      <c r="G160">
        <f t="shared" si="47"/>
        <v>22</v>
      </c>
      <c r="H160">
        <f t="shared" si="48"/>
        <v>0</v>
      </c>
      <c r="I160">
        <f t="shared" si="49"/>
        <v>0</v>
      </c>
      <c r="J160">
        <f t="shared" si="50"/>
        <v>1</v>
      </c>
      <c r="K160">
        <f t="shared" si="51"/>
        <v>0</v>
      </c>
      <c r="L160">
        <f t="shared" si="52"/>
        <v>0</v>
      </c>
      <c r="M160">
        <f t="shared" si="53"/>
        <v>1</v>
      </c>
      <c r="N160">
        <f t="shared" si="54"/>
        <v>0</v>
      </c>
      <c r="O160">
        <f t="shared" si="55"/>
        <v>1</v>
      </c>
      <c r="P160">
        <f t="shared" si="56"/>
        <v>0</v>
      </c>
      <c r="Q160" s="1">
        <f>VLOOKUP(G160,Sheet4!$A$1:$B$200,2)</f>
        <v>2.2400000000000002</v>
      </c>
      <c r="R160" s="3">
        <f t="shared" si="57"/>
        <v>1.4232245913975818</v>
      </c>
    </row>
    <row r="161" spans="1:18" x14ac:dyDescent="0.2">
      <c r="A161" t="s">
        <v>6</v>
      </c>
      <c r="B161" t="s">
        <v>7</v>
      </c>
      <c r="C161" t="s">
        <v>8</v>
      </c>
      <c r="D161">
        <v>7.7332821607695346</v>
      </c>
      <c r="E161" t="s">
        <v>78</v>
      </c>
      <c r="F161" t="str">
        <f t="shared" si="46"/>
        <v>2044</v>
      </c>
      <c r="G161">
        <f t="shared" si="47"/>
        <v>24</v>
      </c>
      <c r="H161">
        <f t="shared" si="48"/>
        <v>0</v>
      </c>
      <c r="I161">
        <f t="shared" si="49"/>
        <v>0</v>
      </c>
      <c r="J161">
        <f t="shared" si="50"/>
        <v>0</v>
      </c>
      <c r="K161">
        <f t="shared" si="51"/>
        <v>1</v>
      </c>
      <c r="L161">
        <f t="shared" si="52"/>
        <v>0</v>
      </c>
      <c r="M161">
        <f t="shared" si="53"/>
        <v>1</v>
      </c>
      <c r="N161">
        <f t="shared" si="54"/>
        <v>0</v>
      </c>
      <c r="O161">
        <f t="shared" si="55"/>
        <v>1</v>
      </c>
      <c r="P161">
        <f t="shared" si="56"/>
        <v>0</v>
      </c>
      <c r="Q161" s="1">
        <f>VLOOKUP(G161,Sheet4!$A$1:$B$200,2)</f>
        <v>2.2799999999999998</v>
      </c>
      <c r="R161" s="3">
        <f t="shared" si="57"/>
        <v>5.4532821607695343</v>
      </c>
    </row>
    <row r="162" spans="1:18" x14ac:dyDescent="0.2">
      <c r="A162" t="s">
        <v>14</v>
      </c>
      <c r="B162" t="s">
        <v>7</v>
      </c>
      <c r="C162" t="s">
        <v>8</v>
      </c>
      <c r="D162">
        <v>4.775169789264071</v>
      </c>
      <c r="E162" t="s">
        <v>318</v>
      </c>
      <c r="F162" t="str">
        <f t="shared" ref="F162:F193" si="58">RIGHT(E162,4)</f>
        <v>2044</v>
      </c>
      <c r="G162">
        <f t="shared" ref="G162:G193" si="59">F162-2020</f>
        <v>24</v>
      </c>
      <c r="H162">
        <f t="shared" ref="H162:H189" si="60">IF(A162=$H$1,1,0)</f>
        <v>0</v>
      </c>
      <c r="I162">
        <f t="shared" ref="I162:I189" si="61">IF(A162=$I$1,1,0)</f>
        <v>0</v>
      </c>
      <c r="J162">
        <f t="shared" ref="J162:J189" si="62">IF(A162=$J$1,1,0)</f>
        <v>1</v>
      </c>
      <c r="K162">
        <f t="shared" ref="K162:K189" si="63">IF(A162=$K$1,1,0)</f>
        <v>0</v>
      </c>
      <c r="L162">
        <f t="shared" ref="L162:L189" si="64">IF(A162=$L$1,1,0)</f>
        <v>0</v>
      </c>
      <c r="M162">
        <f t="shared" ref="M162:M189" si="65">IF(B162=$M$1,1,0)</f>
        <v>1</v>
      </c>
      <c r="N162">
        <f t="shared" ref="N162:N189" si="66">IF(C162=$N$1,1,0)</f>
        <v>0</v>
      </c>
      <c r="O162">
        <f t="shared" ref="O162:O189" si="67">IF(C162=$O$1,1,0)</f>
        <v>1</v>
      </c>
      <c r="P162">
        <f t="shared" ref="P162:P189" si="68">IF(C162=$P$1,1,0)</f>
        <v>0</v>
      </c>
      <c r="Q162" s="1">
        <f>VLOOKUP(G162,Sheet4!$A$1:$B$200,2)</f>
        <v>2.2799999999999998</v>
      </c>
      <c r="R162" s="3">
        <f t="shared" si="57"/>
        <v>2.4951697892640712</v>
      </c>
    </row>
    <row r="163" spans="1:18" x14ac:dyDescent="0.2">
      <c r="A163" t="s">
        <v>14</v>
      </c>
      <c r="B163" t="s">
        <v>7</v>
      </c>
      <c r="C163" t="s">
        <v>8</v>
      </c>
      <c r="D163">
        <v>4.775169789264071</v>
      </c>
      <c r="E163" t="s">
        <v>318</v>
      </c>
      <c r="F163" t="str">
        <f t="shared" si="58"/>
        <v>2044</v>
      </c>
      <c r="G163">
        <f t="shared" si="59"/>
        <v>24</v>
      </c>
      <c r="H163">
        <f t="shared" si="60"/>
        <v>0</v>
      </c>
      <c r="I163">
        <f t="shared" si="61"/>
        <v>0</v>
      </c>
      <c r="J163">
        <f t="shared" si="62"/>
        <v>1</v>
      </c>
      <c r="K163">
        <f t="shared" si="63"/>
        <v>0</v>
      </c>
      <c r="L163">
        <f t="shared" si="64"/>
        <v>0</v>
      </c>
      <c r="M163">
        <f t="shared" si="65"/>
        <v>1</v>
      </c>
      <c r="N163">
        <f t="shared" si="66"/>
        <v>0</v>
      </c>
      <c r="O163">
        <f t="shared" si="67"/>
        <v>1</v>
      </c>
      <c r="P163">
        <f t="shared" si="68"/>
        <v>0</v>
      </c>
      <c r="Q163" s="1">
        <f>VLOOKUP(G163,Sheet4!$A$1:$B$200,2)</f>
        <v>2.2799999999999998</v>
      </c>
      <c r="R163" s="3">
        <f t="shared" si="57"/>
        <v>2.4951697892640712</v>
      </c>
    </row>
    <row r="164" spans="1:18" x14ac:dyDescent="0.2">
      <c r="A164" t="s">
        <v>14</v>
      </c>
      <c r="B164" t="s">
        <v>7</v>
      </c>
      <c r="C164" t="s">
        <v>8</v>
      </c>
      <c r="D164">
        <v>4.775169789264071</v>
      </c>
      <c r="E164" t="s">
        <v>318</v>
      </c>
      <c r="F164" t="str">
        <f t="shared" si="58"/>
        <v>2044</v>
      </c>
      <c r="G164">
        <f t="shared" si="59"/>
        <v>24</v>
      </c>
      <c r="H164">
        <f t="shared" si="60"/>
        <v>0</v>
      </c>
      <c r="I164">
        <f t="shared" si="61"/>
        <v>0</v>
      </c>
      <c r="J164">
        <f t="shared" si="62"/>
        <v>1</v>
      </c>
      <c r="K164">
        <f t="shared" si="63"/>
        <v>0</v>
      </c>
      <c r="L164">
        <f t="shared" si="64"/>
        <v>0</v>
      </c>
      <c r="M164">
        <f t="shared" si="65"/>
        <v>1</v>
      </c>
      <c r="N164">
        <f t="shared" si="66"/>
        <v>0</v>
      </c>
      <c r="O164">
        <f t="shared" si="67"/>
        <v>1</v>
      </c>
      <c r="P164">
        <f t="shared" si="68"/>
        <v>0</v>
      </c>
      <c r="Q164" s="1">
        <f>VLOOKUP(G164,Sheet4!$A$1:$B$200,2)</f>
        <v>2.2799999999999998</v>
      </c>
      <c r="R164" s="3">
        <f t="shared" si="57"/>
        <v>2.4951697892640712</v>
      </c>
    </row>
    <row r="165" spans="1:18" x14ac:dyDescent="0.2">
      <c r="A165" t="s">
        <v>14</v>
      </c>
      <c r="B165" t="s">
        <v>7</v>
      </c>
      <c r="C165" t="s">
        <v>8</v>
      </c>
      <c r="D165">
        <v>4.5246415321635274</v>
      </c>
      <c r="E165" t="s">
        <v>295</v>
      </c>
      <c r="F165" t="str">
        <f t="shared" si="58"/>
        <v>2045</v>
      </c>
      <c r="G165">
        <f t="shared" si="59"/>
        <v>25</v>
      </c>
      <c r="H165">
        <f t="shared" si="60"/>
        <v>0</v>
      </c>
      <c r="I165">
        <f t="shared" si="61"/>
        <v>0</v>
      </c>
      <c r="J165">
        <f t="shared" si="62"/>
        <v>1</v>
      </c>
      <c r="K165">
        <f t="shared" si="63"/>
        <v>0</v>
      </c>
      <c r="L165">
        <f t="shared" si="64"/>
        <v>0</v>
      </c>
      <c r="M165">
        <f t="shared" si="65"/>
        <v>1</v>
      </c>
      <c r="N165">
        <f t="shared" si="66"/>
        <v>0</v>
      </c>
      <c r="O165">
        <f t="shared" si="67"/>
        <v>1</v>
      </c>
      <c r="P165">
        <f t="shared" si="68"/>
        <v>0</v>
      </c>
      <c r="Q165" s="1">
        <f>VLOOKUP(G165,Sheet4!$A$1:$B$200,2)</f>
        <v>2.29</v>
      </c>
      <c r="R165" s="3">
        <f t="shared" si="57"/>
        <v>2.2346415321635273</v>
      </c>
    </row>
    <row r="166" spans="1:18" x14ac:dyDescent="0.2">
      <c r="A166" t="s">
        <v>14</v>
      </c>
      <c r="B166" t="s">
        <v>7</v>
      </c>
      <c r="C166" t="s">
        <v>8</v>
      </c>
      <c r="D166">
        <v>4.6998760150063532</v>
      </c>
      <c r="E166" t="s">
        <v>117</v>
      </c>
      <c r="F166" t="str">
        <f t="shared" si="58"/>
        <v>2047</v>
      </c>
      <c r="G166">
        <f t="shared" si="59"/>
        <v>27</v>
      </c>
      <c r="H166">
        <f t="shared" si="60"/>
        <v>0</v>
      </c>
      <c r="I166">
        <f t="shared" si="61"/>
        <v>0</v>
      </c>
      <c r="J166">
        <f t="shared" si="62"/>
        <v>1</v>
      </c>
      <c r="K166">
        <f t="shared" si="63"/>
        <v>0</v>
      </c>
      <c r="L166">
        <f t="shared" si="64"/>
        <v>0</v>
      </c>
      <c r="M166">
        <f t="shared" si="65"/>
        <v>1</v>
      </c>
      <c r="N166">
        <f t="shared" si="66"/>
        <v>0</v>
      </c>
      <c r="O166">
        <f t="shared" si="67"/>
        <v>1</v>
      </c>
      <c r="P166">
        <f t="shared" si="68"/>
        <v>0</v>
      </c>
      <c r="Q166" s="1">
        <f>VLOOKUP(G166,Sheet4!$A$1:$B$200,2)</f>
        <v>2.3199999999999998</v>
      </c>
      <c r="R166" s="3">
        <f t="shared" si="57"/>
        <v>2.3798760150063534</v>
      </c>
    </row>
    <row r="167" spans="1:18" x14ac:dyDescent="0.2">
      <c r="A167" t="s">
        <v>14</v>
      </c>
      <c r="B167" t="s">
        <v>7</v>
      </c>
      <c r="C167" t="s">
        <v>8</v>
      </c>
      <c r="D167">
        <v>3.7215357313524438</v>
      </c>
      <c r="E167" t="s">
        <v>62</v>
      </c>
      <c r="F167" t="str">
        <f t="shared" si="58"/>
        <v>2048</v>
      </c>
      <c r="G167">
        <f t="shared" si="59"/>
        <v>28</v>
      </c>
      <c r="H167">
        <f t="shared" si="60"/>
        <v>0</v>
      </c>
      <c r="I167">
        <f t="shared" si="61"/>
        <v>0</v>
      </c>
      <c r="J167">
        <f t="shared" si="62"/>
        <v>1</v>
      </c>
      <c r="K167">
        <f t="shared" si="63"/>
        <v>0</v>
      </c>
      <c r="L167">
        <f t="shared" si="64"/>
        <v>0</v>
      </c>
      <c r="M167">
        <f t="shared" si="65"/>
        <v>1</v>
      </c>
      <c r="N167">
        <f t="shared" si="66"/>
        <v>0</v>
      </c>
      <c r="O167">
        <f t="shared" si="67"/>
        <v>1</v>
      </c>
      <c r="P167">
        <f t="shared" si="68"/>
        <v>0</v>
      </c>
      <c r="Q167" s="1">
        <f>VLOOKUP(G167,Sheet4!$A$1:$B$200,2)</f>
        <v>2.33</v>
      </c>
      <c r="R167" s="3">
        <f t="shared" si="57"/>
        <v>1.3915357313524437</v>
      </c>
    </row>
    <row r="168" spans="1:18" x14ac:dyDescent="0.2">
      <c r="A168" t="s">
        <v>14</v>
      </c>
      <c r="B168" t="s">
        <v>7</v>
      </c>
      <c r="C168" t="s">
        <v>8</v>
      </c>
      <c r="D168">
        <v>3.7215357313524438</v>
      </c>
      <c r="E168" t="s">
        <v>62</v>
      </c>
      <c r="F168" t="str">
        <f t="shared" si="58"/>
        <v>2048</v>
      </c>
      <c r="G168">
        <f t="shared" si="59"/>
        <v>28</v>
      </c>
      <c r="H168">
        <f t="shared" si="60"/>
        <v>0</v>
      </c>
      <c r="I168">
        <f t="shared" si="61"/>
        <v>0</v>
      </c>
      <c r="J168">
        <f t="shared" si="62"/>
        <v>1</v>
      </c>
      <c r="K168">
        <f t="shared" si="63"/>
        <v>0</v>
      </c>
      <c r="L168">
        <f t="shared" si="64"/>
        <v>0</v>
      </c>
      <c r="M168">
        <f t="shared" si="65"/>
        <v>1</v>
      </c>
      <c r="N168">
        <f t="shared" si="66"/>
        <v>0</v>
      </c>
      <c r="O168">
        <f t="shared" si="67"/>
        <v>1</v>
      </c>
      <c r="P168">
        <f t="shared" si="68"/>
        <v>0</v>
      </c>
      <c r="Q168" s="1">
        <f>VLOOKUP(G168,Sheet4!$A$1:$B$200,2)</f>
        <v>2.33</v>
      </c>
      <c r="R168" s="3">
        <f t="shared" si="57"/>
        <v>1.3915357313524437</v>
      </c>
    </row>
    <row r="169" spans="1:18" x14ac:dyDescent="0.2">
      <c r="A169" t="s">
        <v>14</v>
      </c>
      <c r="B169" t="s">
        <v>7</v>
      </c>
      <c r="C169" t="s">
        <v>8</v>
      </c>
      <c r="D169">
        <v>3.7215357313524438</v>
      </c>
      <c r="E169" t="s">
        <v>62</v>
      </c>
      <c r="F169" t="str">
        <f t="shared" si="58"/>
        <v>2048</v>
      </c>
      <c r="G169">
        <f t="shared" si="59"/>
        <v>28</v>
      </c>
      <c r="H169">
        <f t="shared" si="60"/>
        <v>0</v>
      </c>
      <c r="I169">
        <f t="shared" si="61"/>
        <v>0</v>
      </c>
      <c r="J169">
        <f t="shared" si="62"/>
        <v>1</v>
      </c>
      <c r="K169">
        <f t="shared" si="63"/>
        <v>0</v>
      </c>
      <c r="L169">
        <f t="shared" si="64"/>
        <v>0</v>
      </c>
      <c r="M169">
        <f t="shared" si="65"/>
        <v>1</v>
      </c>
      <c r="N169">
        <f t="shared" si="66"/>
        <v>0</v>
      </c>
      <c r="O169">
        <f t="shared" si="67"/>
        <v>1</v>
      </c>
      <c r="P169">
        <f t="shared" si="68"/>
        <v>0</v>
      </c>
      <c r="Q169" s="1">
        <f>VLOOKUP(G169,Sheet4!$A$1:$B$200,2)</f>
        <v>2.33</v>
      </c>
      <c r="R169" s="3">
        <f t="shared" si="57"/>
        <v>1.3915357313524437</v>
      </c>
    </row>
    <row r="170" spans="1:18" x14ac:dyDescent="0.2">
      <c r="A170" t="s">
        <v>14</v>
      </c>
      <c r="B170" t="s">
        <v>7</v>
      </c>
      <c r="C170" t="s">
        <v>8</v>
      </c>
      <c r="D170">
        <v>3.7604721284543881</v>
      </c>
      <c r="E170" t="s">
        <v>161</v>
      </c>
      <c r="F170" t="str">
        <f t="shared" si="58"/>
        <v>2048</v>
      </c>
      <c r="G170">
        <f t="shared" si="59"/>
        <v>28</v>
      </c>
      <c r="H170">
        <f t="shared" si="60"/>
        <v>0</v>
      </c>
      <c r="I170">
        <f t="shared" si="61"/>
        <v>0</v>
      </c>
      <c r="J170">
        <f t="shared" si="62"/>
        <v>1</v>
      </c>
      <c r="K170">
        <f t="shared" si="63"/>
        <v>0</v>
      </c>
      <c r="L170">
        <f t="shared" si="64"/>
        <v>0</v>
      </c>
      <c r="M170">
        <f t="shared" si="65"/>
        <v>1</v>
      </c>
      <c r="N170">
        <f t="shared" si="66"/>
        <v>0</v>
      </c>
      <c r="O170">
        <f t="shared" si="67"/>
        <v>1</v>
      </c>
      <c r="P170">
        <f t="shared" si="68"/>
        <v>0</v>
      </c>
      <c r="Q170" s="1">
        <f>VLOOKUP(G170,Sheet4!$A$1:$B$200,2)</f>
        <v>2.33</v>
      </c>
      <c r="R170" s="3">
        <f t="shared" si="57"/>
        <v>1.430472128454388</v>
      </c>
    </row>
    <row r="171" spans="1:18" x14ac:dyDescent="0.2">
      <c r="A171" t="s">
        <v>14</v>
      </c>
      <c r="B171" t="s">
        <v>7</v>
      </c>
      <c r="C171" t="s">
        <v>8</v>
      </c>
      <c r="D171">
        <v>3.7604721284543881</v>
      </c>
      <c r="E171" t="s">
        <v>161</v>
      </c>
      <c r="F171" t="str">
        <f t="shared" si="58"/>
        <v>2048</v>
      </c>
      <c r="G171">
        <f t="shared" si="59"/>
        <v>28</v>
      </c>
      <c r="H171">
        <f t="shared" si="60"/>
        <v>0</v>
      </c>
      <c r="I171">
        <f t="shared" si="61"/>
        <v>0</v>
      </c>
      <c r="J171">
        <f t="shared" si="62"/>
        <v>1</v>
      </c>
      <c r="K171">
        <f t="shared" si="63"/>
        <v>0</v>
      </c>
      <c r="L171">
        <f t="shared" si="64"/>
        <v>0</v>
      </c>
      <c r="M171">
        <f t="shared" si="65"/>
        <v>1</v>
      </c>
      <c r="N171">
        <f t="shared" si="66"/>
        <v>0</v>
      </c>
      <c r="O171">
        <f t="shared" si="67"/>
        <v>1</v>
      </c>
      <c r="P171">
        <f t="shared" si="68"/>
        <v>0</v>
      </c>
      <c r="Q171" s="1">
        <f>VLOOKUP(G171,Sheet4!$A$1:$B$200,2)</f>
        <v>2.33</v>
      </c>
      <c r="R171" s="3">
        <f t="shared" si="57"/>
        <v>1.430472128454388</v>
      </c>
    </row>
    <row r="172" spans="1:18" x14ac:dyDescent="0.2">
      <c r="A172" t="s">
        <v>14</v>
      </c>
      <c r="B172" t="s">
        <v>7</v>
      </c>
      <c r="C172" t="s">
        <v>8</v>
      </c>
      <c r="D172">
        <v>3.7604721284543881</v>
      </c>
      <c r="E172" t="s">
        <v>161</v>
      </c>
      <c r="F172" t="str">
        <f t="shared" si="58"/>
        <v>2048</v>
      </c>
      <c r="G172">
        <f t="shared" si="59"/>
        <v>28</v>
      </c>
      <c r="H172">
        <f t="shared" si="60"/>
        <v>0</v>
      </c>
      <c r="I172">
        <f t="shared" si="61"/>
        <v>0</v>
      </c>
      <c r="J172">
        <f t="shared" si="62"/>
        <v>1</v>
      </c>
      <c r="K172">
        <f t="shared" si="63"/>
        <v>0</v>
      </c>
      <c r="L172">
        <f t="shared" si="64"/>
        <v>0</v>
      </c>
      <c r="M172">
        <f t="shared" si="65"/>
        <v>1</v>
      </c>
      <c r="N172">
        <f t="shared" si="66"/>
        <v>0</v>
      </c>
      <c r="O172">
        <f t="shared" si="67"/>
        <v>1</v>
      </c>
      <c r="P172">
        <f t="shared" si="68"/>
        <v>0</v>
      </c>
      <c r="Q172" s="1">
        <f>VLOOKUP(G172,Sheet4!$A$1:$B$200,2)</f>
        <v>2.33</v>
      </c>
      <c r="R172" s="3">
        <f t="shared" si="57"/>
        <v>1.430472128454388</v>
      </c>
    </row>
    <row r="173" spans="1:18" x14ac:dyDescent="0.2">
      <c r="A173" t="s">
        <v>60</v>
      </c>
      <c r="B173" t="s">
        <v>7</v>
      </c>
      <c r="C173" t="s">
        <v>8</v>
      </c>
      <c r="D173">
        <v>3.0799860527536769</v>
      </c>
      <c r="E173" t="s">
        <v>328</v>
      </c>
      <c r="F173" t="str">
        <f t="shared" si="58"/>
        <v>2048</v>
      </c>
      <c r="G173">
        <f t="shared" si="59"/>
        <v>28</v>
      </c>
      <c r="H173">
        <f t="shared" si="60"/>
        <v>0</v>
      </c>
      <c r="I173">
        <f t="shared" si="61"/>
        <v>1</v>
      </c>
      <c r="J173">
        <f t="shared" si="62"/>
        <v>0</v>
      </c>
      <c r="K173">
        <f t="shared" si="63"/>
        <v>0</v>
      </c>
      <c r="L173">
        <f t="shared" si="64"/>
        <v>0</v>
      </c>
      <c r="M173">
        <f t="shared" si="65"/>
        <v>1</v>
      </c>
      <c r="N173">
        <f t="shared" si="66"/>
        <v>0</v>
      </c>
      <c r="O173">
        <f t="shared" si="67"/>
        <v>1</v>
      </c>
      <c r="P173">
        <f t="shared" si="68"/>
        <v>0</v>
      </c>
      <c r="Q173" s="1">
        <f>VLOOKUP(G173,Sheet4!$A$1:$B$200,2)</f>
        <v>2.33</v>
      </c>
      <c r="R173" s="3">
        <f t="shared" si="57"/>
        <v>0.7499860527536768</v>
      </c>
    </row>
    <row r="174" spans="1:18" x14ac:dyDescent="0.2">
      <c r="A174" t="s">
        <v>14</v>
      </c>
      <c r="B174" t="s">
        <v>7</v>
      </c>
      <c r="C174" t="s">
        <v>8</v>
      </c>
      <c r="D174">
        <v>4.0307730860079376</v>
      </c>
      <c r="E174" t="s">
        <v>185</v>
      </c>
      <c r="F174" t="str">
        <f t="shared" si="58"/>
        <v>2049</v>
      </c>
      <c r="G174">
        <f t="shared" si="59"/>
        <v>29</v>
      </c>
      <c r="H174">
        <f t="shared" si="60"/>
        <v>0</v>
      </c>
      <c r="I174">
        <f t="shared" si="61"/>
        <v>0</v>
      </c>
      <c r="J174">
        <f t="shared" si="62"/>
        <v>1</v>
      </c>
      <c r="K174">
        <f t="shared" si="63"/>
        <v>0</v>
      </c>
      <c r="L174">
        <f t="shared" si="64"/>
        <v>0</v>
      </c>
      <c r="M174">
        <f t="shared" si="65"/>
        <v>1</v>
      </c>
      <c r="N174">
        <f t="shared" si="66"/>
        <v>0</v>
      </c>
      <c r="O174">
        <f t="shared" si="67"/>
        <v>1</v>
      </c>
      <c r="P174">
        <f t="shared" si="68"/>
        <v>0</v>
      </c>
      <c r="Q174" s="1">
        <f>VLOOKUP(G174,Sheet4!$A$1:$B$200,2)</f>
        <v>2.34</v>
      </c>
      <c r="R174" s="3">
        <f t="shared" si="57"/>
        <v>1.6907730860079377</v>
      </c>
    </row>
    <row r="175" spans="1:18" x14ac:dyDescent="0.2">
      <c r="A175" t="s">
        <v>14</v>
      </c>
      <c r="B175" t="s">
        <v>7</v>
      </c>
      <c r="C175" t="s">
        <v>8</v>
      </c>
      <c r="D175">
        <v>4.0307730860079376</v>
      </c>
      <c r="E175" t="s">
        <v>185</v>
      </c>
      <c r="F175" t="str">
        <f t="shared" si="58"/>
        <v>2049</v>
      </c>
      <c r="G175">
        <f t="shared" si="59"/>
        <v>29</v>
      </c>
      <c r="H175">
        <f t="shared" si="60"/>
        <v>0</v>
      </c>
      <c r="I175">
        <f t="shared" si="61"/>
        <v>0</v>
      </c>
      <c r="J175">
        <f t="shared" si="62"/>
        <v>1</v>
      </c>
      <c r="K175">
        <f t="shared" si="63"/>
        <v>0</v>
      </c>
      <c r="L175">
        <f t="shared" si="64"/>
        <v>0</v>
      </c>
      <c r="M175">
        <f t="shared" si="65"/>
        <v>1</v>
      </c>
      <c r="N175">
        <f t="shared" si="66"/>
        <v>0</v>
      </c>
      <c r="O175">
        <f t="shared" si="67"/>
        <v>1</v>
      </c>
      <c r="P175">
        <f t="shared" si="68"/>
        <v>0</v>
      </c>
      <c r="Q175" s="1">
        <f>VLOOKUP(G175,Sheet4!$A$1:$B$200,2)</f>
        <v>2.34</v>
      </c>
      <c r="R175" s="3">
        <f t="shared" si="57"/>
        <v>1.6907730860079377</v>
      </c>
    </row>
    <row r="176" spans="1:18" x14ac:dyDescent="0.2">
      <c r="A176" t="s">
        <v>14</v>
      </c>
      <c r="B176" t="s">
        <v>7</v>
      </c>
      <c r="C176" t="s">
        <v>8</v>
      </c>
      <c r="D176">
        <v>4.0307730860079376</v>
      </c>
      <c r="E176" t="s">
        <v>185</v>
      </c>
      <c r="F176" t="str">
        <f t="shared" si="58"/>
        <v>2049</v>
      </c>
      <c r="G176">
        <f t="shared" si="59"/>
        <v>29</v>
      </c>
      <c r="H176">
        <f t="shared" si="60"/>
        <v>0</v>
      </c>
      <c r="I176">
        <f t="shared" si="61"/>
        <v>0</v>
      </c>
      <c r="J176">
        <f t="shared" si="62"/>
        <v>1</v>
      </c>
      <c r="K176">
        <f t="shared" si="63"/>
        <v>0</v>
      </c>
      <c r="L176">
        <f t="shared" si="64"/>
        <v>0</v>
      </c>
      <c r="M176">
        <f t="shared" si="65"/>
        <v>1</v>
      </c>
      <c r="N176">
        <f t="shared" si="66"/>
        <v>0</v>
      </c>
      <c r="O176">
        <f t="shared" si="67"/>
        <v>1</v>
      </c>
      <c r="P176">
        <f t="shared" si="68"/>
        <v>0</v>
      </c>
      <c r="Q176" s="1">
        <f>VLOOKUP(G176,Sheet4!$A$1:$B$200,2)</f>
        <v>2.34</v>
      </c>
      <c r="R176" s="3">
        <f t="shared" si="57"/>
        <v>1.6907730860079377</v>
      </c>
    </row>
    <row r="177" spans="1:18" x14ac:dyDescent="0.2">
      <c r="A177" t="s">
        <v>60</v>
      </c>
      <c r="B177" t="s">
        <v>7</v>
      </c>
      <c r="C177" t="s">
        <v>8</v>
      </c>
      <c r="D177">
        <v>2.8948508427582595</v>
      </c>
      <c r="E177" t="s">
        <v>219</v>
      </c>
      <c r="F177" t="str">
        <f t="shared" si="58"/>
        <v>2049</v>
      </c>
      <c r="G177">
        <f t="shared" si="59"/>
        <v>29</v>
      </c>
      <c r="H177">
        <f t="shared" si="60"/>
        <v>0</v>
      </c>
      <c r="I177">
        <f t="shared" si="61"/>
        <v>1</v>
      </c>
      <c r="J177">
        <f t="shared" si="62"/>
        <v>0</v>
      </c>
      <c r="K177">
        <f t="shared" si="63"/>
        <v>0</v>
      </c>
      <c r="L177">
        <f t="shared" si="64"/>
        <v>0</v>
      </c>
      <c r="M177">
        <f t="shared" si="65"/>
        <v>1</v>
      </c>
      <c r="N177">
        <f t="shared" si="66"/>
        <v>0</v>
      </c>
      <c r="O177">
        <f t="shared" si="67"/>
        <v>1</v>
      </c>
      <c r="P177">
        <f t="shared" si="68"/>
        <v>0</v>
      </c>
      <c r="Q177" s="1">
        <f>VLOOKUP(G177,Sheet4!$A$1:$B$200,2)</f>
        <v>2.34</v>
      </c>
      <c r="R177" s="3">
        <f t="shared" si="57"/>
        <v>0.55485084275825969</v>
      </c>
    </row>
    <row r="178" spans="1:18" x14ac:dyDescent="0.2">
      <c r="A178" t="s">
        <v>60</v>
      </c>
      <c r="B178" t="s">
        <v>7</v>
      </c>
      <c r="C178" t="s">
        <v>8</v>
      </c>
      <c r="D178">
        <v>2.8948508427582595</v>
      </c>
      <c r="E178" t="s">
        <v>219</v>
      </c>
      <c r="F178" t="str">
        <f t="shared" si="58"/>
        <v>2049</v>
      </c>
      <c r="G178">
        <f t="shared" si="59"/>
        <v>29</v>
      </c>
      <c r="H178">
        <f t="shared" si="60"/>
        <v>0</v>
      </c>
      <c r="I178">
        <f t="shared" si="61"/>
        <v>1</v>
      </c>
      <c r="J178">
        <f t="shared" si="62"/>
        <v>0</v>
      </c>
      <c r="K178">
        <f t="shared" si="63"/>
        <v>0</v>
      </c>
      <c r="L178">
        <f t="shared" si="64"/>
        <v>0</v>
      </c>
      <c r="M178">
        <f t="shared" si="65"/>
        <v>1</v>
      </c>
      <c r="N178">
        <f t="shared" si="66"/>
        <v>0</v>
      </c>
      <c r="O178">
        <f t="shared" si="67"/>
        <v>1</v>
      </c>
      <c r="P178">
        <f t="shared" si="68"/>
        <v>0</v>
      </c>
      <c r="Q178" s="1">
        <f>VLOOKUP(G178,Sheet4!$A$1:$B$200,2)</f>
        <v>2.34</v>
      </c>
      <c r="R178" s="3">
        <f t="shared" si="57"/>
        <v>0.55485084275825969</v>
      </c>
    </row>
    <row r="179" spans="1:18" x14ac:dyDescent="0.2">
      <c r="A179" t="s">
        <v>60</v>
      </c>
      <c r="B179" t="s">
        <v>7</v>
      </c>
      <c r="C179" t="s">
        <v>8</v>
      </c>
      <c r="D179">
        <v>2.8948508427582595</v>
      </c>
      <c r="E179" t="s">
        <v>219</v>
      </c>
      <c r="F179" t="str">
        <f t="shared" si="58"/>
        <v>2049</v>
      </c>
      <c r="G179">
        <f t="shared" si="59"/>
        <v>29</v>
      </c>
      <c r="H179">
        <f t="shared" si="60"/>
        <v>0</v>
      </c>
      <c r="I179">
        <f t="shared" si="61"/>
        <v>1</v>
      </c>
      <c r="J179">
        <f t="shared" si="62"/>
        <v>0</v>
      </c>
      <c r="K179">
        <f t="shared" si="63"/>
        <v>0</v>
      </c>
      <c r="L179">
        <f t="shared" si="64"/>
        <v>0</v>
      </c>
      <c r="M179">
        <f t="shared" si="65"/>
        <v>1</v>
      </c>
      <c r="N179">
        <f t="shared" si="66"/>
        <v>0</v>
      </c>
      <c r="O179">
        <f t="shared" si="67"/>
        <v>1</v>
      </c>
      <c r="P179">
        <f t="shared" si="68"/>
        <v>0</v>
      </c>
      <c r="Q179" s="1">
        <f>VLOOKUP(G179,Sheet4!$A$1:$B$200,2)</f>
        <v>2.34</v>
      </c>
      <c r="R179" s="3">
        <f t="shared" si="57"/>
        <v>0.55485084275825969</v>
      </c>
    </row>
    <row r="180" spans="1:18" x14ac:dyDescent="0.2">
      <c r="A180" t="s">
        <v>60</v>
      </c>
      <c r="B180" t="s">
        <v>12</v>
      </c>
      <c r="C180" t="s">
        <v>8</v>
      </c>
      <c r="D180">
        <v>3.1024682586277392</v>
      </c>
      <c r="E180" t="s">
        <v>234</v>
      </c>
      <c r="F180" t="str">
        <f t="shared" si="58"/>
        <v>2049</v>
      </c>
      <c r="G180">
        <f t="shared" si="59"/>
        <v>29</v>
      </c>
      <c r="H180">
        <f t="shared" si="60"/>
        <v>0</v>
      </c>
      <c r="I180">
        <f t="shared" si="61"/>
        <v>1</v>
      </c>
      <c r="J180">
        <f t="shared" si="62"/>
        <v>0</v>
      </c>
      <c r="K180">
        <f t="shared" si="63"/>
        <v>0</v>
      </c>
      <c r="L180">
        <f t="shared" si="64"/>
        <v>0</v>
      </c>
      <c r="M180">
        <f t="shared" si="65"/>
        <v>0</v>
      </c>
      <c r="N180">
        <f t="shared" si="66"/>
        <v>0</v>
      </c>
      <c r="O180">
        <f t="shared" si="67"/>
        <v>1</v>
      </c>
      <c r="P180">
        <f t="shared" si="68"/>
        <v>0</v>
      </c>
      <c r="Q180" s="1">
        <f>VLOOKUP(G180,Sheet4!$A$1:$B$200,2)</f>
        <v>2.34</v>
      </c>
      <c r="R180" s="3">
        <f t="shared" si="57"/>
        <v>0.76246825862773937</v>
      </c>
    </row>
    <row r="181" spans="1:18" x14ac:dyDescent="0.2">
      <c r="A181" t="s">
        <v>60</v>
      </c>
      <c r="B181" t="s">
        <v>12</v>
      </c>
      <c r="C181" t="s">
        <v>8</v>
      </c>
      <c r="D181">
        <v>3.1024682586277392</v>
      </c>
      <c r="E181" t="s">
        <v>234</v>
      </c>
      <c r="F181" t="str">
        <f t="shared" si="58"/>
        <v>2049</v>
      </c>
      <c r="G181">
        <f t="shared" si="59"/>
        <v>29</v>
      </c>
      <c r="H181">
        <f t="shared" si="60"/>
        <v>0</v>
      </c>
      <c r="I181">
        <f t="shared" si="61"/>
        <v>1</v>
      </c>
      <c r="J181">
        <f t="shared" si="62"/>
        <v>0</v>
      </c>
      <c r="K181">
        <f t="shared" si="63"/>
        <v>0</v>
      </c>
      <c r="L181">
        <f t="shared" si="64"/>
        <v>0</v>
      </c>
      <c r="M181">
        <f t="shared" si="65"/>
        <v>0</v>
      </c>
      <c r="N181">
        <f t="shared" si="66"/>
        <v>0</v>
      </c>
      <c r="O181">
        <f t="shared" si="67"/>
        <v>1</v>
      </c>
      <c r="P181">
        <f t="shared" si="68"/>
        <v>0</v>
      </c>
      <c r="Q181" s="1">
        <f>VLOOKUP(G181,Sheet4!$A$1:$B$200,2)</f>
        <v>2.34</v>
      </c>
      <c r="R181" s="3">
        <f t="shared" si="57"/>
        <v>0.76246825862773937</v>
      </c>
    </row>
    <row r="182" spans="1:18" x14ac:dyDescent="0.2">
      <c r="A182" t="s">
        <v>60</v>
      </c>
      <c r="B182" t="s">
        <v>12</v>
      </c>
      <c r="C182" t="s">
        <v>8</v>
      </c>
      <c r="D182">
        <v>3.1024682586277392</v>
      </c>
      <c r="E182" t="s">
        <v>234</v>
      </c>
      <c r="F182" t="str">
        <f t="shared" si="58"/>
        <v>2049</v>
      </c>
      <c r="G182">
        <f t="shared" si="59"/>
        <v>29</v>
      </c>
      <c r="H182">
        <f t="shared" si="60"/>
        <v>0</v>
      </c>
      <c r="I182">
        <f t="shared" si="61"/>
        <v>1</v>
      </c>
      <c r="J182">
        <f t="shared" si="62"/>
        <v>0</v>
      </c>
      <c r="K182">
        <f t="shared" si="63"/>
        <v>0</v>
      </c>
      <c r="L182">
        <f t="shared" si="64"/>
        <v>0</v>
      </c>
      <c r="M182">
        <f t="shared" si="65"/>
        <v>0</v>
      </c>
      <c r="N182">
        <f t="shared" si="66"/>
        <v>0</v>
      </c>
      <c r="O182">
        <f t="shared" si="67"/>
        <v>1</v>
      </c>
      <c r="P182">
        <f t="shared" si="68"/>
        <v>0</v>
      </c>
      <c r="Q182" s="1">
        <f>VLOOKUP(G182,Sheet4!$A$1:$B$200,2)</f>
        <v>2.34</v>
      </c>
      <c r="R182" s="3">
        <f t="shared" si="57"/>
        <v>0.76246825862773937</v>
      </c>
    </row>
    <row r="183" spans="1:18" x14ac:dyDescent="0.2">
      <c r="A183" t="s">
        <v>60</v>
      </c>
      <c r="B183" t="s">
        <v>12</v>
      </c>
      <c r="C183" t="s">
        <v>8</v>
      </c>
      <c r="D183">
        <v>3.5694905479660974</v>
      </c>
      <c r="E183" t="s">
        <v>308</v>
      </c>
      <c r="F183" t="str">
        <f t="shared" si="58"/>
        <v>2049</v>
      </c>
      <c r="G183">
        <f t="shared" si="59"/>
        <v>29</v>
      </c>
      <c r="H183">
        <f t="shared" si="60"/>
        <v>0</v>
      </c>
      <c r="I183">
        <f t="shared" si="61"/>
        <v>1</v>
      </c>
      <c r="J183">
        <f t="shared" si="62"/>
        <v>0</v>
      </c>
      <c r="K183">
        <f t="shared" si="63"/>
        <v>0</v>
      </c>
      <c r="L183">
        <f t="shared" si="64"/>
        <v>0</v>
      </c>
      <c r="M183">
        <f t="shared" si="65"/>
        <v>0</v>
      </c>
      <c r="N183">
        <f t="shared" si="66"/>
        <v>0</v>
      </c>
      <c r="O183">
        <f t="shared" si="67"/>
        <v>1</v>
      </c>
      <c r="P183">
        <f t="shared" si="68"/>
        <v>0</v>
      </c>
      <c r="Q183" s="1">
        <f>VLOOKUP(G183,Sheet4!$A$1:$B$200,2)</f>
        <v>2.34</v>
      </c>
      <c r="R183" s="3">
        <f t="shared" si="57"/>
        <v>1.2294905479660976</v>
      </c>
    </row>
    <row r="184" spans="1:18" x14ac:dyDescent="0.2">
      <c r="A184" t="s">
        <v>14</v>
      </c>
      <c r="B184" t="s">
        <v>7</v>
      </c>
      <c r="C184" t="s">
        <v>8</v>
      </c>
      <c r="D184">
        <v>3.7472880048119368</v>
      </c>
      <c r="E184" t="s">
        <v>71</v>
      </c>
      <c r="F184" t="str">
        <f t="shared" si="58"/>
        <v>2050</v>
      </c>
      <c r="G184">
        <f t="shared" si="59"/>
        <v>30</v>
      </c>
      <c r="H184">
        <f t="shared" si="60"/>
        <v>0</v>
      </c>
      <c r="I184">
        <f t="shared" si="61"/>
        <v>0</v>
      </c>
      <c r="J184">
        <f t="shared" si="62"/>
        <v>1</v>
      </c>
      <c r="K184">
        <f t="shared" si="63"/>
        <v>0</v>
      </c>
      <c r="L184">
        <f t="shared" si="64"/>
        <v>0</v>
      </c>
      <c r="M184">
        <f t="shared" si="65"/>
        <v>1</v>
      </c>
      <c r="N184">
        <f t="shared" si="66"/>
        <v>0</v>
      </c>
      <c r="O184">
        <f t="shared" si="67"/>
        <v>1</v>
      </c>
      <c r="P184">
        <f t="shared" si="68"/>
        <v>0</v>
      </c>
      <c r="Q184" s="1">
        <f>VLOOKUP(G184,Sheet4!$A$1:$B$200,2)</f>
        <v>2.35</v>
      </c>
      <c r="R184" s="3">
        <f t="shared" si="57"/>
        <v>1.3972880048119367</v>
      </c>
    </row>
    <row r="185" spans="1:18" x14ac:dyDescent="0.2">
      <c r="A185" t="s">
        <v>14</v>
      </c>
      <c r="B185" t="s">
        <v>7</v>
      </c>
      <c r="C185" t="s">
        <v>8</v>
      </c>
      <c r="D185">
        <v>3.969071144666855</v>
      </c>
      <c r="E185" t="s">
        <v>116</v>
      </c>
      <c r="F185" t="str">
        <f t="shared" si="58"/>
        <v>2050</v>
      </c>
      <c r="G185">
        <f t="shared" si="59"/>
        <v>30</v>
      </c>
      <c r="H185">
        <f t="shared" si="60"/>
        <v>0</v>
      </c>
      <c r="I185">
        <f t="shared" si="61"/>
        <v>0</v>
      </c>
      <c r="J185">
        <f t="shared" si="62"/>
        <v>1</v>
      </c>
      <c r="K185">
        <f t="shared" si="63"/>
        <v>0</v>
      </c>
      <c r="L185">
        <f t="shared" si="64"/>
        <v>0</v>
      </c>
      <c r="M185">
        <f t="shared" si="65"/>
        <v>1</v>
      </c>
      <c r="N185">
        <f t="shared" si="66"/>
        <v>0</v>
      </c>
      <c r="O185">
        <f t="shared" si="67"/>
        <v>1</v>
      </c>
      <c r="P185">
        <f t="shared" si="68"/>
        <v>0</v>
      </c>
      <c r="Q185" s="1">
        <f>VLOOKUP(G185,Sheet4!$A$1:$B$200,2)</f>
        <v>2.35</v>
      </c>
      <c r="R185" s="3">
        <f t="shared" si="57"/>
        <v>1.6190711446668549</v>
      </c>
    </row>
    <row r="186" spans="1:18" x14ac:dyDescent="0.2">
      <c r="A186" t="s">
        <v>60</v>
      </c>
      <c r="B186" t="s">
        <v>7</v>
      </c>
      <c r="C186" t="s">
        <v>8</v>
      </c>
      <c r="D186">
        <v>2.8489017776483925</v>
      </c>
      <c r="E186" t="s">
        <v>201</v>
      </c>
      <c r="F186" t="str">
        <f t="shared" si="58"/>
        <v>2050</v>
      </c>
      <c r="G186">
        <f t="shared" si="59"/>
        <v>30</v>
      </c>
      <c r="H186">
        <f t="shared" si="60"/>
        <v>0</v>
      </c>
      <c r="I186">
        <f t="shared" si="61"/>
        <v>1</v>
      </c>
      <c r="J186">
        <f t="shared" si="62"/>
        <v>0</v>
      </c>
      <c r="K186">
        <f t="shared" si="63"/>
        <v>0</v>
      </c>
      <c r="L186">
        <f t="shared" si="64"/>
        <v>0</v>
      </c>
      <c r="M186">
        <f t="shared" si="65"/>
        <v>1</v>
      </c>
      <c r="N186">
        <f t="shared" si="66"/>
        <v>0</v>
      </c>
      <c r="O186">
        <f t="shared" si="67"/>
        <v>1</v>
      </c>
      <c r="P186">
        <f t="shared" si="68"/>
        <v>0</v>
      </c>
      <c r="Q186" s="1">
        <f>VLOOKUP(G186,Sheet4!$A$1:$B$200,2)</f>
        <v>2.35</v>
      </c>
      <c r="R186" s="3">
        <f t="shared" si="57"/>
        <v>0.49890177764839239</v>
      </c>
    </row>
    <row r="187" spans="1:18" x14ac:dyDescent="0.2">
      <c r="A187" t="s">
        <v>60</v>
      </c>
      <c r="B187" t="s">
        <v>7</v>
      </c>
      <c r="C187" t="s">
        <v>8</v>
      </c>
      <c r="D187">
        <v>2.8489017776483925</v>
      </c>
      <c r="E187" t="s">
        <v>201</v>
      </c>
      <c r="F187" t="str">
        <f t="shared" si="58"/>
        <v>2050</v>
      </c>
      <c r="G187">
        <f t="shared" si="59"/>
        <v>30</v>
      </c>
      <c r="H187">
        <f t="shared" si="60"/>
        <v>0</v>
      </c>
      <c r="I187">
        <f t="shared" si="61"/>
        <v>1</v>
      </c>
      <c r="J187">
        <f t="shared" si="62"/>
        <v>0</v>
      </c>
      <c r="K187">
        <f t="shared" si="63"/>
        <v>0</v>
      </c>
      <c r="L187">
        <f t="shared" si="64"/>
        <v>0</v>
      </c>
      <c r="M187">
        <f t="shared" si="65"/>
        <v>1</v>
      </c>
      <c r="N187">
        <f t="shared" si="66"/>
        <v>0</v>
      </c>
      <c r="O187">
        <f t="shared" si="67"/>
        <v>1</v>
      </c>
      <c r="P187">
        <f t="shared" si="68"/>
        <v>0</v>
      </c>
      <c r="Q187" s="1">
        <f>VLOOKUP(G187,Sheet4!$A$1:$B$200,2)</f>
        <v>2.35</v>
      </c>
      <c r="R187" s="3">
        <f t="shared" si="57"/>
        <v>0.49890177764839239</v>
      </c>
    </row>
    <row r="188" spans="1:18" x14ac:dyDescent="0.2">
      <c r="A188" t="s">
        <v>60</v>
      </c>
      <c r="B188" t="s">
        <v>7</v>
      </c>
      <c r="C188" t="s">
        <v>8</v>
      </c>
      <c r="D188">
        <v>2.8489017776483925</v>
      </c>
      <c r="E188" t="s">
        <v>201</v>
      </c>
      <c r="F188" t="str">
        <f t="shared" si="58"/>
        <v>2050</v>
      </c>
      <c r="G188">
        <f t="shared" si="59"/>
        <v>30</v>
      </c>
      <c r="H188">
        <f t="shared" si="60"/>
        <v>0</v>
      </c>
      <c r="I188">
        <f t="shared" si="61"/>
        <v>1</v>
      </c>
      <c r="J188">
        <f t="shared" si="62"/>
        <v>0</v>
      </c>
      <c r="K188">
        <f t="shared" si="63"/>
        <v>0</v>
      </c>
      <c r="L188">
        <f t="shared" si="64"/>
        <v>0</v>
      </c>
      <c r="M188">
        <f t="shared" si="65"/>
        <v>1</v>
      </c>
      <c r="N188">
        <f t="shared" si="66"/>
        <v>0</v>
      </c>
      <c r="O188">
        <f t="shared" si="67"/>
        <v>1</v>
      </c>
      <c r="P188">
        <f t="shared" si="68"/>
        <v>0</v>
      </c>
      <c r="Q188" s="1">
        <f>VLOOKUP(G188,Sheet4!$A$1:$B$200,2)</f>
        <v>2.35</v>
      </c>
      <c r="R188" s="3">
        <f t="shared" si="57"/>
        <v>0.49890177764839239</v>
      </c>
    </row>
    <row r="189" spans="1:18" x14ac:dyDescent="0.2">
      <c r="A189" t="s">
        <v>60</v>
      </c>
      <c r="B189" t="s">
        <v>180</v>
      </c>
      <c r="C189" t="s">
        <v>8</v>
      </c>
      <c r="D189">
        <v>3.2576199703221969</v>
      </c>
      <c r="E189" t="s">
        <v>268</v>
      </c>
      <c r="F189" t="str">
        <f t="shared" si="58"/>
        <v>2054</v>
      </c>
      <c r="G189">
        <f t="shared" si="59"/>
        <v>34</v>
      </c>
      <c r="H189">
        <f t="shared" si="60"/>
        <v>0</v>
      </c>
      <c r="I189">
        <f t="shared" si="61"/>
        <v>1</v>
      </c>
      <c r="J189">
        <f t="shared" si="62"/>
        <v>0</v>
      </c>
      <c r="K189">
        <f t="shared" si="63"/>
        <v>0</v>
      </c>
      <c r="L189">
        <f t="shared" si="64"/>
        <v>0</v>
      </c>
      <c r="M189">
        <f t="shared" si="65"/>
        <v>0</v>
      </c>
      <c r="N189">
        <f t="shared" si="66"/>
        <v>0</v>
      </c>
      <c r="O189">
        <f t="shared" si="67"/>
        <v>1</v>
      </c>
      <c r="P189">
        <f t="shared" si="68"/>
        <v>0</v>
      </c>
      <c r="Q189" s="1">
        <f>VLOOKUP(G189,Sheet4!$A$1:$B$200,2)</f>
        <v>2.4</v>
      </c>
      <c r="R189" s="3">
        <f t="shared" si="57"/>
        <v>0.85761997032219695</v>
      </c>
    </row>
  </sheetData>
  <sortState xmlns:xlrd2="http://schemas.microsoft.com/office/spreadsheetml/2017/richdata2" ref="A2:P191">
    <sortCondition ref="G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C7FC0-F114-FA41-9036-A11D21D9B66C}">
  <sheetPr filterMode="1"/>
  <dimension ref="A1:E498"/>
  <sheetViews>
    <sheetView workbookViewId="0">
      <selection activeCell="F1" sqref="F1:F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 t="s">
        <v>7</v>
      </c>
      <c r="D2" t="s">
        <v>8</v>
      </c>
      <c r="E2">
        <v>9.6180255635261371</v>
      </c>
    </row>
    <row r="3" spans="1:5" x14ac:dyDescent="0.2">
      <c r="A3" t="s">
        <v>5</v>
      </c>
      <c r="B3" t="s">
        <v>6</v>
      </c>
      <c r="C3" t="s">
        <v>7</v>
      </c>
      <c r="D3" t="s">
        <v>8</v>
      </c>
      <c r="E3">
        <v>9.6180255635261371</v>
      </c>
    </row>
    <row r="4" spans="1:5" x14ac:dyDescent="0.2">
      <c r="A4" t="s">
        <v>5</v>
      </c>
      <c r="B4" t="s">
        <v>6</v>
      </c>
      <c r="C4" t="s">
        <v>7</v>
      </c>
      <c r="D4" t="s">
        <v>8</v>
      </c>
      <c r="E4">
        <v>9.6180255635261371</v>
      </c>
    </row>
    <row r="5" spans="1:5" x14ac:dyDescent="0.2">
      <c r="A5" t="s">
        <v>9</v>
      </c>
      <c r="B5" t="s">
        <v>6</v>
      </c>
      <c r="C5" t="s">
        <v>7</v>
      </c>
      <c r="D5" t="s">
        <v>8</v>
      </c>
      <c r="E5">
        <v>9.6214895964405862</v>
      </c>
    </row>
    <row r="6" spans="1:5" x14ac:dyDescent="0.2">
      <c r="A6" t="s">
        <v>9</v>
      </c>
      <c r="B6" t="s">
        <v>6</v>
      </c>
      <c r="C6" t="s">
        <v>7</v>
      </c>
      <c r="D6" t="s">
        <v>8</v>
      </c>
      <c r="E6">
        <v>9.6214895964405862</v>
      </c>
    </row>
    <row r="7" spans="1:5" x14ac:dyDescent="0.2">
      <c r="A7" t="s">
        <v>9</v>
      </c>
      <c r="B7" t="s">
        <v>6</v>
      </c>
      <c r="C7" t="s">
        <v>7</v>
      </c>
      <c r="D7" t="s">
        <v>8</v>
      </c>
      <c r="E7">
        <v>9.6214895964405862</v>
      </c>
    </row>
    <row r="8" spans="1:5" x14ac:dyDescent="0.2">
      <c r="A8" t="s">
        <v>10</v>
      </c>
      <c r="B8" t="s">
        <v>11</v>
      </c>
      <c r="C8" t="s">
        <v>12</v>
      </c>
      <c r="D8" t="s">
        <v>8</v>
      </c>
      <c r="E8">
        <v>5.3264615062511762</v>
      </c>
    </row>
    <row r="9" spans="1:5" x14ac:dyDescent="0.2">
      <c r="A9" t="s">
        <v>13</v>
      </c>
      <c r="B9" t="s">
        <v>14</v>
      </c>
      <c r="C9" t="s">
        <v>7</v>
      </c>
      <c r="D9" t="s">
        <v>15</v>
      </c>
      <c r="E9">
        <v>3.178861011937439</v>
      </c>
    </row>
    <row r="10" spans="1:5" x14ac:dyDescent="0.2">
      <c r="A10" t="s">
        <v>16</v>
      </c>
      <c r="B10" t="s">
        <v>6</v>
      </c>
      <c r="C10" t="s">
        <v>7</v>
      </c>
      <c r="D10" t="s">
        <v>8</v>
      </c>
      <c r="E10">
        <v>9.1901574490613687</v>
      </c>
    </row>
    <row r="11" spans="1:5" hidden="1" x14ac:dyDescent="0.2">
      <c r="A11" t="s">
        <v>17</v>
      </c>
      <c r="B11" t="s">
        <v>18</v>
      </c>
      <c r="C11" t="s">
        <v>12</v>
      </c>
      <c r="D11" t="s">
        <v>8</v>
      </c>
      <c r="E11">
        <v>4.0782967979292915</v>
      </c>
    </row>
    <row r="12" spans="1:5" hidden="1" x14ac:dyDescent="0.2">
      <c r="A12" t="s">
        <v>13</v>
      </c>
      <c r="B12" t="s">
        <v>19</v>
      </c>
      <c r="C12" t="s">
        <v>7</v>
      </c>
      <c r="D12" t="s">
        <v>8</v>
      </c>
      <c r="E12">
        <v>2.5558176249244742</v>
      </c>
    </row>
    <row r="13" spans="1:5" hidden="1" x14ac:dyDescent="0.2">
      <c r="A13" t="s">
        <v>21</v>
      </c>
      <c r="B13" t="s">
        <v>18</v>
      </c>
      <c r="C13" t="s">
        <v>12</v>
      </c>
      <c r="D13" t="s">
        <v>8</v>
      </c>
      <c r="E13">
        <v>4.5627086686392353</v>
      </c>
    </row>
    <row r="14" spans="1:5" hidden="1" x14ac:dyDescent="0.2">
      <c r="A14" t="s">
        <v>22</v>
      </c>
      <c r="B14" t="s">
        <v>23</v>
      </c>
      <c r="C14" t="s">
        <v>7</v>
      </c>
      <c r="D14" t="s">
        <v>20</v>
      </c>
      <c r="E14">
        <v>4.4765371952390831</v>
      </c>
    </row>
    <row r="15" spans="1:5" hidden="1" x14ac:dyDescent="0.2">
      <c r="A15" t="s">
        <v>17</v>
      </c>
      <c r="B15" t="s">
        <v>19</v>
      </c>
      <c r="C15" t="s">
        <v>7</v>
      </c>
      <c r="D15" t="s">
        <v>15</v>
      </c>
      <c r="E15">
        <v>2.7649393975271153</v>
      </c>
    </row>
    <row r="16" spans="1:5" x14ac:dyDescent="0.2">
      <c r="A16" t="s">
        <v>21</v>
      </c>
      <c r="B16" t="s">
        <v>14</v>
      </c>
      <c r="C16" t="s">
        <v>7</v>
      </c>
      <c r="D16" t="s">
        <v>8</v>
      </c>
      <c r="E16">
        <v>2.6394678329572865</v>
      </c>
    </row>
    <row r="17" spans="1:5" x14ac:dyDescent="0.2">
      <c r="A17" t="s">
        <v>24</v>
      </c>
      <c r="B17" t="s">
        <v>11</v>
      </c>
      <c r="C17" t="s">
        <v>7</v>
      </c>
      <c r="D17" t="s">
        <v>20</v>
      </c>
      <c r="E17">
        <v>11.515412087176705</v>
      </c>
    </row>
    <row r="18" spans="1:5" hidden="1" x14ac:dyDescent="0.2">
      <c r="A18" t="s">
        <v>25</v>
      </c>
      <c r="B18" t="s">
        <v>26</v>
      </c>
      <c r="C18" t="s">
        <v>27</v>
      </c>
      <c r="D18" t="s">
        <v>15</v>
      </c>
      <c r="E18">
        <v>5.7108052042070199</v>
      </c>
    </row>
    <row r="19" spans="1:5" hidden="1" x14ac:dyDescent="0.2">
      <c r="A19" t="s">
        <v>28</v>
      </c>
      <c r="B19" t="s">
        <v>26</v>
      </c>
      <c r="C19" t="s">
        <v>7</v>
      </c>
      <c r="D19" t="s">
        <v>29</v>
      </c>
      <c r="E19">
        <v>5.4124349672487684</v>
      </c>
    </row>
    <row r="20" spans="1:5" hidden="1" x14ac:dyDescent="0.2">
      <c r="A20" t="s">
        <v>30</v>
      </c>
      <c r="B20" t="s">
        <v>18</v>
      </c>
      <c r="C20" t="s">
        <v>12</v>
      </c>
      <c r="D20" t="s">
        <v>8</v>
      </c>
      <c r="E20">
        <v>2.5316090263977116</v>
      </c>
    </row>
    <row r="21" spans="1:5" hidden="1" x14ac:dyDescent="0.2">
      <c r="A21" t="s">
        <v>31</v>
      </c>
      <c r="B21" t="s">
        <v>32</v>
      </c>
      <c r="C21" t="s">
        <v>7</v>
      </c>
      <c r="D21" t="s">
        <v>8</v>
      </c>
      <c r="E21">
        <v>5.4927484809453864</v>
      </c>
    </row>
    <row r="22" spans="1:5" hidden="1" x14ac:dyDescent="0.2">
      <c r="A22" t="s">
        <v>31</v>
      </c>
      <c r="B22" t="s">
        <v>32</v>
      </c>
      <c r="C22" t="s">
        <v>7</v>
      </c>
      <c r="D22" t="s">
        <v>8</v>
      </c>
      <c r="E22">
        <v>5.4927484809453864</v>
      </c>
    </row>
    <row r="23" spans="1:5" hidden="1" x14ac:dyDescent="0.2">
      <c r="A23" t="s">
        <v>31</v>
      </c>
      <c r="B23" t="s">
        <v>32</v>
      </c>
      <c r="C23" t="s">
        <v>7</v>
      </c>
      <c r="D23" t="s">
        <v>8</v>
      </c>
      <c r="E23">
        <v>5.4927484809453864</v>
      </c>
    </row>
    <row r="24" spans="1:5" x14ac:dyDescent="0.2">
      <c r="A24" t="s">
        <v>33</v>
      </c>
      <c r="B24" t="s">
        <v>11</v>
      </c>
      <c r="C24" t="s">
        <v>12</v>
      </c>
      <c r="D24" t="s">
        <v>20</v>
      </c>
      <c r="E24">
        <v>10.841705725611511</v>
      </c>
    </row>
    <row r="25" spans="1:5" x14ac:dyDescent="0.2">
      <c r="A25" t="s">
        <v>34</v>
      </c>
      <c r="B25" t="s">
        <v>11</v>
      </c>
      <c r="C25" t="s">
        <v>7</v>
      </c>
      <c r="D25" t="s">
        <v>8</v>
      </c>
      <c r="E25">
        <v>5.7329703290939547</v>
      </c>
    </row>
    <row r="26" spans="1:5" hidden="1" x14ac:dyDescent="0.2">
      <c r="A26" t="s">
        <v>35</v>
      </c>
      <c r="B26" t="s">
        <v>32</v>
      </c>
      <c r="C26" t="s">
        <v>12</v>
      </c>
      <c r="D26" t="s">
        <v>8</v>
      </c>
      <c r="E26">
        <v>3.1820941624315719</v>
      </c>
    </row>
    <row r="27" spans="1:5" hidden="1" x14ac:dyDescent="0.2">
      <c r="A27" t="s">
        <v>36</v>
      </c>
      <c r="B27" t="s">
        <v>18</v>
      </c>
      <c r="C27" t="s">
        <v>12</v>
      </c>
      <c r="D27" t="s">
        <v>8</v>
      </c>
      <c r="E27">
        <v>3.2017983376571659</v>
      </c>
    </row>
    <row r="28" spans="1:5" hidden="1" x14ac:dyDescent="0.2">
      <c r="A28" t="s">
        <v>37</v>
      </c>
      <c r="B28" t="s">
        <v>23</v>
      </c>
      <c r="C28" t="s">
        <v>7</v>
      </c>
      <c r="D28" t="s">
        <v>8</v>
      </c>
      <c r="E28">
        <v>7.0624818987504625</v>
      </c>
    </row>
    <row r="29" spans="1:5" hidden="1" x14ac:dyDescent="0.2">
      <c r="A29" t="s">
        <v>38</v>
      </c>
      <c r="B29" t="s">
        <v>18</v>
      </c>
      <c r="C29" t="s">
        <v>7</v>
      </c>
      <c r="D29" t="s">
        <v>8</v>
      </c>
      <c r="E29">
        <v>10.728932169177522</v>
      </c>
    </row>
    <row r="30" spans="1:5" hidden="1" x14ac:dyDescent="0.2">
      <c r="A30" t="s">
        <v>39</v>
      </c>
      <c r="B30" t="s">
        <v>26</v>
      </c>
      <c r="C30" t="s">
        <v>7</v>
      </c>
      <c r="D30" t="s">
        <v>8</v>
      </c>
      <c r="E30">
        <v>4.9228267783893696</v>
      </c>
    </row>
    <row r="31" spans="1:5" hidden="1" x14ac:dyDescent="0.2">
      <c r="A31" t="s">
        <v>40</v>
      </c>
      <c r="B31" t="s">
        <v>23</v>
      </c>
      <c r="C31" t="s">
        <v>7</v>
      </c>
      <c r="D31" t="s">
        <v>8</v>
      </c>
      <c r="E31">
        <v>3.1972645806005664</v>
      </c>
    </row>
    <row r="32" spans="1:5" hidden="1" x14ac:dyDescent="0.2">
      <c r="A32" t="s">
        <v>41</v>
      </c>
      <c r="B32" t="s">
        <v>42</v>
      </c>
      <c r="C32" t="s">
        <v>7</v>
      </c>
      <c r="D32" t="s">
        <v>8</v>
      </c>
      <c r="E32">
        <v>8.142676833465492</v>
      </c>
    </row>
    <row r="33" spans="1:5" hidden="1" x14ac:dyDescent="0.2">
      <c r="A33" t="s">
        <v>44</v>
      </c>
      <c r="B33" t="s">
        <v>19</v>
      </c>
      <c r="C33" t="s">
        <v>7</v>
      </c>
      <c r="D33" t="s">
        <v>8</v>
      </c>
      <c r="E33">
        <v>2.2980234229375847</v>
      </c>
    </row>
    <row r="34" spans="1:5" hidden="1" x14ac:dyDescent="0.2">
      <c r="A34" t="s">
        <v>46</v>
      </c>
      <c r="B34" t="s">
        <v>47</v>
      </c>
      <c r="C34" t="s">
        <v>7</v>
      </c>
      <c r="D34" t="s">
        <v>8</v>
      </c>
      <c r="E34">
        <v>2.5411244048330857</v>
      </c>
    </row>
    <row r="35" spans="1:5" hidden="1" x14ac:dyDescent="0.2">
      <c r="A35" t="s">
        <v>46</v>
      </c>
      <c r="B35" t="s">
        <v>47</v>
      </c>
      <c r="C35" t="s">
        <v>7</v>
      </c>
      <c r="D35" t="s">
        <v>8</v>
      </c>
      <c r="E35">
        <v>2.5411244048330857</v>
      </c>
    </row>
    <row r="36" spans="1:5" hidden="1" x14ac:dyDescent="0.2">
      <c r="A36" t="s">
        <v>46</v>
      </c>
      <c r="B36" t="s">
        <v>47</v>
      </c>
      <c r="C36" t="s">
        <v>7</v>
      </c>
      <c r="D36" t="s">
        <v>8</v>
      </c>
      <c r="E36">
        <v>2.5411244048330857</v>
      </c>
    </row>
    <row r="37" spans="1:5" hidden="1" x14ac:dyDescent="0.2">
      <c r="A37" t="s">
        <v>48</v>
      </c>
      <c r="B37" t="s">
        <v>49</v>
      </c>
      <c r="C37" t="s">
        <v>7</v>
      </c>
      <c r="D37" t="s">
        <v>29</v>
      </c>
      <c r="E37">
        <v>74.441311081108807</v>
      </c>
    </row>
    <row r="38" spans="1:5" x14ac:dyDescent="0.2">
      <c r="A38" t="s">
        <v>50</v>
      </c>
      <c r="B38" t="s">
        <v>14</v>
      </c>
      <c r="C38" t="s">
        <v>7</v>
      </c>
      <c r="D38" t="s">
        <v>8</v>
      </c>
      <c r="E38">
        <v>2.7880205999701801</v>
      </c>
    </row>
    <row r="39" spans="1:5" hidden="1" x14ac:dyDescent="0.2">
      <c r="A39" t="s">
        <v>51</v>
      </c>
      <c r="B39" t="s">
        <v>32</v>
      </c>
      <c r="C39" t="s">
        <v>12</v>
      </c>
      <c r="D39" t="s">
        <v>8</v>
      </c>
      <c r="E39">
        <v>5.3721363595256779</v>
      </c>
    </row>
    <row r="40" spans="1:5" hidden="1" x14ac:dyDescent="0.2">
      <c r="A40" t="s">
        <v>52</v>
      </c>
      <c r="B40" t="s">
        <v>47</v>
      </c>
      <c r="C40" t="s">
        <v>7</v>
      </c>
      <c r="D40" t="s">
        <v>8</v>
      </c>
      <c r="E40">
        <v>3.219031653543432</v>
      </c>
    </row>
    <row r="41" spans="1:5" hidden="1" x14ac:dyDescent="0.2">
      <c r="A41" t="s">
        <v>52</v>
      </c>
      <c r="B41" t="s">
        <v>47</v>
      </c>
      <c r="C41" t="s">
        <v>7</v>
      </c>
      <c r="D41" t="s">
        <v>8</v>
      </c>
      <c r="E41">
        <v>3.219031653543432</v>
      </c>
    </row>
    <row r="42" spans="1:5" hidden="1" x14ac:dyDescent="0.2">
      <c r="A42" t="s">
        <v>52</v>
      </c>
      <c r="B42" t="s">
        <v>47</v>
      </c>
      <c r="C42" t="s">
        <v>7</v>
      </c>
      <c r="D42" t="s">
        <v>8</v>
      </c>
      <c r="E42">
        <v>3.219031653543432</v>
      </c>
    </row>
    <row r="43" spans="1:5" x14ac:dyDescent="0.2">
      <c r="A43" t="s">
        <v>53</v>
      </c>
      <c r="B43" t="s">
        <v>6</v>
      </c>
      <c r="C43" t="s">
        <v>7</v>
      </c>
      <c r="D43" t="s">
        <v>8</v>
      </c>
      <c r="E43">
        <v>3.6055495390296235</v>
      </c>
    </row>
    <row r="44" spans="1:5" hidden="1" x14ac:dyDescent="0.2">
      <c r="A44" t="s">
        <v>54</v>
      </c>
      <c r="B44" t="s">
        <v>18</v>
      </c>
      <c r="C44" t="s">
        <v>7</v>
      </c>
      <c r="D44" t="s">
        <v>8</v>
      </c>
      <c r="E44">
        <v>4.9559039359890811</v>
      </c>
    </row>
    <row r="45" spans="1:5" hidden="1" x14ac:dyDescent="0.2">
      <c r="A45" t="s">
        <v>25</v>
      </c>
      <c r="B45" t="s">
        <v>26</v>
      </c>
      <c r="C45" t="s">
        <v>27</v>
      </c>
      <c r="D45" t="s">
        <v>15</v>
      </c>
      <c r="E45">
        <v>6.285505409855169</v>
      </c>
    </row>
    <row r="46" spans="1:5" hidden="1" x14ac:dyDescent="0.2">
      <c r="A46" t="s">
        <v>55</v>
      </c>
      <c r="B46" t="s">
        <v>56</v>
      </c>
      <c r="C46" t="s">
        <v>7</v>
      </c>
      <c r="D46" t="s">
        <v>15</v>
      </c>
      <c r="E46">
        <v>7.362379089866586</v>
      </c>
    </row>
    <row r="47" spans="1:5" x14ac:dyDescent="0.2">
      <c r="A47" t="s">
        <v>57</v>
      </c>
      <c r="B47" t="s">
        <v>11</v>
      </c>
      <c r="C47" t="s">
        <v>12</v>
      </c>
      <c r="D47" t="s">
        <v>8</v>
      </c>
      <c r="E47">
        <v>6.6110130174273678</v>
      </c>
    </row>
    <row r="48" spans="1:5" hidden="1" x14ac:dyDescent="0.2">
      <c r="A48" t="s">
        <v>58</v>
      </c>
      <c r="B48" t="s">
        <v>18</v>
      </c>
      <c r="C48" t="s">
        <v>7</v>
      </c>
      <c r="D48" t="s">
        <v>8</v>
      </c>
      <c r="E48">
        <v>4.1979246943970647</v>
      </c>
    </row>
    <row r="49" spans="1:5" x14ac:dyDescent="0.2">
      <c r="A49" t="s">
        <v>28</v>
      </c>
      <c r="B49" t="s">
        <v>6</v>
      </c>
      <c r="C49" t="s">
        <v>7</v>
      </c>
      <c r="D49" t="s">
        <v>8</v>
      </c>
      <c r="E49">
        <v>3.8023055792618874</v>
      </c>
    </row>
    <row r="50" spans="1:5" x14ac:dyDescent="0.2">
      <c r="A50" t="s">
        <v>59</v>
      </c>
      <c r="B50" t="s">
        <v>60</v>
      </c>
      <c r="C50" t="s">
        <v>7</v>
      </c>
      <c r="D50" t="s">
        <v>8</v>
      </c>
      <c r="E50">
        <v>2.5485148438593774</v>
      </c>
    </row>
    <row r="51" spans="1:5" hidden="1" x14ac:dyDescent="0.2">
      <c r="A51" t="s">
        <v>61</v>
      </c>
      <c r="B51" t="s">
        <v>56</v>
      </c>
      <c r="C51" t="s">
        <v>7</v>
      </c>
      <c r="D51" t="s">
        <v>20</v>
      </c>
      <c r="E51">
        <v>5.8362716191456396</v>
      </c>
    </row>
    <row r="52" spans="1:5" x14ac:dyDescent="0.2">
      <c r="A52" t="s">
        <v>62</v>
      </c>
      <c r="B52" t="s">
        <v>14</v>
      </c>
      <c r="C52" t="s">
        <v>7</v>
      </c>
      <c r="D52" t="s">
        <v>8</v>
      </c>
      <c r="E52">
        <v>3.7215357313524438</v>
      </c>
    </row>
    <row r="53" spans="1:5" x14ac:dyDescent="0.2">
      <c r="A53" t="s">
        <v>62</v>
      </c>
      <c r="B53" t="s">
        <v>14</v>
      </c>
      <c r="C53" t="s">
        <v>7</v>
      </c>
      <c r="D53" t="s">
        <v>8</v>
      </c>
      <c r="E53">
        <v>3.7215357313524438</v>
      </c>
    </row>
    <row r="54" spans="1:5" x14ac:dyDescent="0.2">
      <c r="A54" t="s">
        <v>62</v>
      </c>
      <c r="B54" t="s">
        <v>14</v>
      </c>
      <c r="C54" t="s">
        <v>7</v>
      </c>
      <c r="D54" t="s">
        <v>8</v>
      </c>
      <c r="E54">
        <v>3.7215357313524438</v>
      </c>
    </row>
    <row r="55" spans="1:5" x14ac:dyDescent="0.2">
      <c r="A55" t="s">
        <v>63</v>
      </c>
      <c r="B55" t="s">
        <v>11</v>
      </c>
      <c r="C55" t="s">
        <v>7</v>
      </c>
      <c r="D55" t="s">
        <v>20</v>
      </c>
      <c r="E55">
        <v>11.816996416881754</v>
      </c>
    </row>
    <row r="56" spans="1:5" hidden="1" x14ac:dyDescent="0.2">
      <c r="A56" t="s">
        <v>64</v>
      </c>
      <c r="B56" t="s">
        <v>19</v>
      </c>
      <c r="C56" t="s">
        <v>7</v>
      </c>
      <c r="D56" t="s">
        <v>8</v>
      </c>
      <c r="E56">
        <v>2.5453063745114552</v>
      </c>
    </row>
    <row r="57" spans="1:5" hidden="1" x14ac:dyDescent="0.2">
      <c r="A57" t="s">
        <v>5</v>
      </c>
      <c r="B57" t="s">
        <v>47</v>
      </c>
      <c r="C57" t="s">
        <v>7</v>
      </c>
      <c r="D57" t="s">
        <v>8</v>
      </c>
      <c r="E57">
        <v>2.5091113208950695</v>
      </c>
    </row>
    <row r="58" spans="1:5" hidden="1" x14ac:dyDescent="0.2">
      <c r="A58" t="s">
        <v>5</v>
      </c>
      <c r="B58" t="s">
        <v>47</v>
      </c>
      <c r="C58" t="s">
        <v>7</v>
      </c>
      <c r="D58" t="s">
        <v>8</v>
      </c>
      <c r="E58">
        <v>2.5091113208950695</v>
      </c>
    </row>
    <row r="59" spans="1:5" hidden="1" x14ac:dyDescent="0.2">
      <c r="A59" t="s">
        <v>5</v>
      </c>
      <c r="B59" t="s">
        <v>47</v>
      </c>
      <c r="C59" t="s">
        <v>7</v>
      </c>
      <c r="D59" t="s">
        <v>8</v>
      </c>
      <c r="E59">
        <v>2.5091113208950695</v>
      </c>
    </row>
    <row r="60" spans="1:5" hidden="1" x14ac:dyDescent="0.2">
      <c r="A60" t="s">
        <v>65</v>
      </c>
      <c r="B60" t="s">
        <v>56</v>
      </c>
      <c r="C60" t="s">
        <v>7</v>
      </c>
      <c r="D60" t="s">
        <v>8</v>
      </c>
      <c r="E60">
        <v>7.2946538913452548</v>
      </c>
    </row>
    <row r="61" spans="1:5" x14ac:dyDescent="0.2">
      <c r="A61" t="s">
        <v>66</v>
      </c>
      <c r="B61" t="s">
        <v>60</v>
      </c>
      <c r="C61" t="s">
        <v>7</v>
      </c>
      <c r="D61" t="s">
        <v>8</v>
      </c>
      <c r="E61">
        <v>2.1713866615027153</v>
      </c>
    </row>
    <row r="62" spans="1:5" hidden="1" x14ac:dyDescent="0.2">
      <c r="A62" t="s">
        <v>67</v>
      </c>
      <c r="B62" t="s">
        <v>26</v>
      </c>
      <c r="C62" t="s">
        <v>7</v>
      </c>
      <c r="D62" t="s">
        <v>8</v>
      </c>
      <c r="E62">
        <v>8.8483497510551157</v>
      </c>
    </row>
    <row r="63" spans="1:5" x14ac:dyDescent="0.2">
      <c r="A63" t="s">
        <v>68</v>
      </c>
      <c r="B63" t="s">
        <v>60</v>
      </c>
      <c r="C63" t="s">
        <v>12</v>
      </c>
      <c r="D63" t="s">
        <v>8</v>
      </c>
      <c r="E63">
        <v>1.9273215843204961</v>
      </c>
    </row>
    <row r="64" spans="1:5" x14ac:dyDescent="0.2">
      <c r="A64" t="s">
        <v>69</v>
      </c>
      <c r="B64" t="s">
        <v>6</v>
      </c>
      <c r="C64" t="s">
        <v>7</v>
      </c>
      <c r="D64" t="s">
        <v>8</v>
      </c>
      <c r="E64">
        <v>4.9420485299945804</v>
      </c>
    </row>
    <row r="65" spans="1:5" hidden="1" x14ac:dyDescent="0.2">
      <c r="A65" t="s">
        <v>39</v>
      </c>
      <c r="B65" t="s">
        <v>23</v>
      </c>
      <c r="C65" t="s">
        <v>7</v>
      </c>
      <c r="D65" t="s">
        <v>8</v>
      </c>
      <c r="E65">
        <v>3.5753415567422819</v>
      </c>
    </row>
    <row r="66" spans="1:5" hidden="1" x14ac:dyDescent="0.2">
      <c r="A66" t="s">
        <v>70</v>
      </c>
      <c r="B66" t="s">
        <v>56</v>
      </c>
      <c r="C66" t="s">
        <v>7</v>
      </c>
      <c r="D66" t="s">
        <v>8</v>
      </c>
      <c r="E66">
        <v>7.2999888838433691</v>
      </c>
    </row>
    <row r="67" spans="1:5" x14ac:dyDescent="0.2">
      <c r="A67" t="s">
        <v>5</v>
      </c>
      <c r="B67" t="s">
        <v>60</v>
      </c>
      <c r="C67" t="s">
        <v>7</v>
      </c>
      <c r="D67" t="s">
        <v>8</v>
      </c>
      <c r="E67">
        <v>2.1359585201833653</v>
      </c>
    </row>
    <row r="68" spans="1:5" x14ac:dyDescent="0.2">
      <c r="A68" t="s">
        <v>71</v>
      </c>
      <c r="B68" t="s">
        <v>14</v>
      </c>
      <c r="C68" t="s">
        <v>7</v>
      </c>
      <c r="D68" t="s">
        <v>8</v>
      </c>
      <c r="E68">
        <v>3.7472880048119368</v>
      </c>
    </row>
    <row r="69" spans="1:5" x14ac:dyDescent="0.2">
      <c r="A69" t="s">
        <v>72</v>
      </c>
      <c r="B69" t="s">
        <v>14</v>
      </c>
      <c r="C69" t="s">
        <v>7</v>
      </c>
      <c r="D69" t="s">
        <v>8</v>
      </c>
      <c r="E69">
        <v>3.1190935217463691</v>
      </c>
    </row>
    <row r="70" spans="1:5" hidden="1" x14ac:dyDescent="0.2">
      <c r="A70" t="s">
        <v>73</v>
      </c>
      <c r="B70" t="s">
        <v>18</v>
      </c>
      <c r="C70" t="s">
        <v>74</v>
      </c>
      <c r="D70" t="s">
        <v>20</v>
      </c>
      <c r="E70">
        <v>5.3569944325961938</v>
      </c>
    </row>
    <row r="71" spans="1:5" x14ac:dyDescent="0.2">
      <c r="A71" t="s">
        <v>75</v>
      </c>
      <c r="B71" t="s">
        <v>11</v>
      </c>
      <c r="C71" t="s">
        <v>7</v>
      </c>
      <c r="D71" t="s">
        <v>8</v>
      </c>
      <c r="E71">
        <v>4.5640019296902761</v>
      </c>
    </row>
    <row r="72" spans="1:5" hidden="1" x14ac:dyDescent="0.2">
      <c r="A72" t="s">
        <v>76</v>
      </c>
      <c r="B72" t="s">
        <v>26</v>
      </c>
      <c r="C72" t="s">
        <v>7</v>
      </c>
      <c r="D72" t="s">
        <v>20</v>
      </c>
      <c r="E72">
        <v>6.7393492385468852</v>
      </c>
    </row>
    <row r="73" spans="1:5" hidden="1" x14ac:dyDescent="0.2">
      <c r="A73" t="s">
        <v>77</v>
      </c>
      <c r="B73" t="s">
        <v>19</v>
      </c>
      <c r="C73" t="s">
        <v>7</v>
      </c>
      <c r="D73" t="s">
        <v>8</v>
      </c>
      <c r="E73">
        <v>3.3432025951839348</v>
      </c>
    </row>
    <row r="74" spans="1:5" x14ac:dyDescent="0.2">
      <c r="A74" t="s">
        <v>78</v>
      </c>
      <c r="B74" t="s">
        <v>6</v>
      </c>
      <c r="C74" t="s">
        <v>7</v>
      </c>
      <c r="D74" t="s">
        <v>8</v>
      </c>
      <c r="E74">
        <v>7.7332821607695346</v>
      </c>
    </row>
    <row r="75" spans="1:5" hidden="1" x14ac:dyDescent="0.2">
      <c r="A75" t="s">
        <v>45</v>
      </c>
      <c r="B75" t="s">
        <v>32</v>
      </c>
      <c r="C75" t="s">
        <v>7</v>
      </c>
      <c r="D75" t="s">
        <v>8</v>
      </c>
      <c r="E75">
        <v>3.3502855477965503</v>
      </c>
    </row>
    <row r="76" spans="1:5" hidden="1" x14ac:dyDescent="0.2">
      <c r="A76" t="s">
        <v>79</v>
      </c>
      <c r="B76" t="s">
        <v>47</v>
      </c>
      <c r="C76" t="s">
        <v>7</v>
      </c>
      <c r="D76" t="s">
        <v>8</v>
      </c>
      <c r="E76">
        <v>3.540601368126771</v>
      </c>
    </row>
    <row r="77" spans="1:5" hidden="1" x14ac:dyDescent="0.2">
      <c r="A77" t="s">
        <v>61</v>
      </c>
      <c r="B77" t="s">
        <v>56</v>
      </c>
      <c r="C77" t="s">
        <v>7</v>
      </c>
      <c r="D77" t="s">
        <v>20</v>
      </c>
      <c r="E77">
        <v>6.4645725114803758</v>
      </c>
    </row>
    <row r="78" spans="1:5" hidden="1" x14ac:dyDescent="0.2">
      <c r="A78" t="s">
        <v>80</v>
      </c>
      <c r="B78" t="s">
        <v>56</v>
      </c>
      <c r="C78" t="s">
        <v>7</v>
      </c>
      <c r="D78" t="s">
        <v>29</v>
      </c>
      <c r="E78">
        <v>17.525521216793088</v>
      </c>
    </row>
    <row r="79" spans="1:5" hidden="1" x14ac:dyDescent="0.2">
      <c r="A79" t="s">
        <v>81</v>
      </c>
      <c r="B79" t="s">
        <v>32</v>
      </c>
      <c r="C79" t="s">
        <v>7</v>
      </c>
      <c r="D79" t="s">
        <v>8</v>
      </c>
      <c r="E79">
        <v>3.7762891169283206</v>
      </c>
    </row>
    <row r="80" spans="1:5" hidden="1" x14ac:dyDescent="0.2">
      <c r="A80" t="s">
        <v>82</v>
      </c>
      <c r="B80" t="s">
        <v>56</v>
      </c>
      <c r="C80" t="s">
        <v>7</v>
      </c>
      <c r="D80" t="s">
        <v>29</v>
      </c>
      <c r="E80">
        <v>63.449070021285273</v>
      </c>
    </row>
    <row r="81" spans="1:5" hidden="1" x14ac:dyDescent="0.2">
      <c r="A81" t="s">
        <v>83</v>
      </c>
      <c r="B81" t="s">
        <v>56</v>
      </c>
      <c r="C81" t="s">
        <v>7</v>
      </c>
      <c r="D81" t="s">
        <v>20</v>
      </c>
      <c r="E81">
        <v>7.3974426846510246</v>
      </c>
    </row>
    <row r="82" spans="1:5" x14ac:dyDescent="0.2">
      <c r="A82" t="s">
        <v>84</v>
      </c>
      <c r="B82" t="s">
        <v>11</v>
      </c>
      <c r="C82" t="s">
        <v>7</v>
      </c>
      <c r="D82" t="s">
        <v>20</v>
      </c>
      <c r="E82">
        <v>5.9283403977165516</v>
      </c>
    </row>
    <row r="83" spans="1:5" x14ac:dyDescent="0.2">
      <c r="A83" t="s">
        <v>85</v>
      </c>
      <c r="B83" t="s">
        <v>11</v>
      </c>
      <c r="C83" t="s">
        <v>7</v>
      </c>
      <c r="D83" t="s">
        <v>8</v>
      </c>
      <c r="E83">
        <v>7.5688579984993787</v>
      </c>
    </row>
    <row r="84" spans="1:5" hidden="1" x14ac:dyDescent="0.2">
      <c r="A84" t="s">
        <v>86</v>
      </c>
      <c r="B84" t="s">
        <v>87</v>
      </c>
      <c r="C84" t="s">
        <v>12</v>
      </c>
      <c r="D84" t="s">
        <v>8</v>
      </c>
      <c r="E84">
        <v>1.8260228382302508</v>
      </c>
    </row>
    <row r="85" spans="1:5" hidden="1" x14ac:dyDescent="0.2">
      <c r="A85" t="s">
        <v>86</v>
      </c>
      <c r="B85" t="s">
        <v>87</v>
      </c>
      <c r="C85" t="s">
        <v>12</v>
      </c>
      <c r="D85" t="s">
        <v>8</v>
      </c>
      <c r="E85">
        <v>1.8260228382302508</v>
      </c>
    </row>
    <row r="86" spans="1:5" hidden="1" x14ac:dyDescent="0.2">
      <c r="A86" t="s">
        <v>57</v>
      </c>
      <c r="B86" t="s">
        <v>26</v>
      </c>
      <c r="C86" t="s">
        <v>12</v>
      </c>
      <c r="D86" t="s">
        <v>8</v>
      </c>
      <c r="E86">
        <v>5.9274544262659568</v>
      </c>
    </row>
    <row r="87" spans="1:5" x14ac:dyDescent="0.2">
      <c r="A87" t="s">
        <v>89</v>
      </c>
      <c r="B87" t="s">
        <v>11</v>
      </c>
      <c r="C87" t="s">
        <v>12</v>
      </c>
      <c r="D87" t="s">
        <v>20</v>
      </c>
      <c r="E87">
        <v>8.0415259801884176</v>
      </c>
    </row>
    <row r="88" spans="1:5" hidden="1" x14ac:dyDescent="0.2">
      <c r="A88" t="s">
        <v>90</v>
      </c>
      <c r="B88" t="s">
        <v>91</v>
      </c>
      <c r="C88" t="s">
        <v>12</v>
      </c>
      <c r="D88" t="s">
        <v>8</v>
      </c>
      <c r="E88">
        <v>1.9880492496726319</v>
      </c>
    </row>
    <row r="89" spans="1:5" hidden="1" x14ac:dyDescent="0.2">
      <c r="A89" t="s">
        <v>92</v>
      </c>
      <c r="B89" t="s">
        <v>47</v>
      </c>
      <c r="C89" t="s">
        <v>7</v>
      </c>
      <c r="D89" t="s">
        <v>8</v>
      </c>
      <c r="E89">
        <v>2.3604935325706404</v>
      </c>
    </row>
    <row r="90" spans="1:5" hidden="1" x14ac:dyDescent="0.2">
      <c r="A90" t="s">
        <v>92</v>
      </c>
      <c r="B90" t="s">
        <v>47</v>
      </c>
      <c r="C90" t="s">
        <v>7</v>
      </c>
      <c r="D90" t="s">
        <v>8</v>
      </c>
      <c r="E90">
        <v>2.3604935325706404</v>
      </c>
    </row>
    <row r="91" spans="1:5" hidden="1" x14ac:dyDescent="0.2">
      <c r="A91" t="s">
        <v>92</v>
      </c>
      <c r="B91" t="s">
        <v>47</v>
      </c>
      <c r="C91" t="s">
        <v>7</v>
      </c>
      <c r="D91" t="s">
        <v>8</v>
      </c>
      <c r="E91">
        <v>2.3604935325706404</v>
      </c>
    </row>
    <row r="92" spans="1:5" hidden="1" x14ac:dyDescent="0.2">
      <c r="A92" t="s">
        <v>93</v>
      </c>
      <c r="B92" t="s">
        <v>32</v>
      </c>
      <c r="C92" t="s">
        <v>7</v>
      </c>
      <c r="D92" t="s">
        <v>8</v>
      </c>
      <c r="E92">
        <v>4.6771389303824042</v>
      </c>
    </row>
    <row r="93" spans="1:5" hidden="1" x14ac:dyDescent="0.2">
      <c r="A93" t="s">
        <v>93</v>
      </c>
      <c r="B93" t="s">
        <v>32</v>
      </c>
      <c r="C93" t="s">
        <v>7</v>
      </c>
      <c r="D93" t="s">
        <v>8</v>
      </c>
      <c r="E93">
        <v>4.6771389303824042</v>
      </c>
    </row>
    <row r="94" spans="1:5" hidden="1" x14ac:dyDescent="0.2">
      <c r="A94" t="s">
        <v>93</v>
      </c>
      <c r="B94" t="s">
        <v>32</v>
      </c>
      <c r="C94" t="s">
        <v>7</v>
      </c>
      <c r="D94" t="s">
        <v>8</v>
      </c>
      <c r="E94">
        <v>4.6771389303824042</v>
      </c>
    </row>
    <row r="95" spans="1:5" hidden="1" x14ac:dyDescent="0.2">
      <c r="A95" t="s">
        <v>52</v>
      </c>
      <c r="B95" t="s">
        <v>23</v>
      </c>
      <c r="C95" t="s">
        <v>7</v>
      </c>
      <c r="D95" t="s">
        <v>8</v>
      </c>
      <c r="E95">
        <v>5.1972263009226882</v>
      </c>
    </row>
    <row r="96" spans="1:5" hidden="1" x14ac:dyDescent="0.2">
      <c r="A96" t="s">
        <v>94</v>
      </c>
      <c r="B96" t="s">
        <v>32</v>
      </c>
      <c r="C96" t="s">
        <v>12</v>
      </c>
      <c r="D96" t="s">
        <v>8</v>
      </c>
      <c r="E96">
        <v>3.7426537337566872</v>
      </c>
    </row>
    <row r="97" spans="1:5" hidden="1" x14ac:dyDescent="0.2">
      <c r="A97" t="s">
        <v>95</v>
      </c>
      <c r="B97" t="s">
        <v>91</v>
      </c>
      <c r="C97" t="s">
        <v>7</v>
      </c>
      <c r="D97" t="s">
        <v>8</v>
      </c>
      <c r="E97">
        <v>2.1907604961356228</v>
      </c>
    </row>
    <row r="98" spans="1:5" hidden="1" x14ac:dyDescent="0.2">
      <c r="A98" t="s">
        <v>95</v>
      </c>
      <c r="B98" t="s">
        <v>91</v>
      </c>
      <c r="C98" t="s">
        <v>7</v>
      </c>
      <c r="D98" t="s">
        <v>8</v>
      </c>
      <c r="E98">
        <v>2.1907604961356228</v>
      </c>
    </row>
    <row r="99" spans="1:5" hidden="1" x14ac:dyDescent="0.2">
      <c r="A99" t="s">
        <v>95</v>
      </c>
      <c r="B99" t="s">
        <v>91</v>
      </c>
      <c r="C99" t="s">
        <v>7</v>
      </c>
      <c r="D99" t="s">
        <v>8</v>
      </c>
      <c r="E99">
        <v>2.1907604961356228</v>
      </c>
    </row>
    <row r="100" spans="1:5" hidden="1" x14ac:dyDescent="0.2">
      <c r="A100" t="s">
        <v>97</v>
      </c>
      <c r="B100" t="s">
        <v>47</v>
      </c>
      <c r="C100" t="s">
        <v>12</v>
      </c>
      <c r="D100" t="s">
        <v>8</v>
      </c>
      <c r="E100">
        <v>2.7738387010919427</v>
      </c>
    </row>
    <row r="101" spans="1:5" hidden="1" x14ac:dyDescent="0.2">
      <c r="A101" t="s">
        <v>97</v>
      </c>
      <c r="B101" t="s">
        <v>47</v>
      </c>
      <c r="C101" t="s">
        <v>12</v>
      </c>
      <c r="D101" t="s">
        <v>8</v>
      </c>
      <c r="E101">
        <v>2.7738387010919427</v>
      </c>
    </row>
    <row r="102" spans="1:5" hidden="1" x14ac:dyDescent="0.2">
      <c r="A102" t="s">
        <v>97</v>
      </c>
      <c r="B102" t="s">
        <v>47</v>
      </c>
      <c r="C102" t="s">
        <v>12</v>
      </c>
      <c r="D102" t="s">
        <v>8</v>
      </c>
      <c r="E102">
        <v>2.7738387010919427</v>
      </c>
    </row>
    <row r="103" spans="1:5" hidden="1" x14ac:dyDescent="0.2">
      <c r="A103" t="s">
        <v>98</v>
      </c>
      <c r="B103" t="s">
        <v>56</v>
      </c>
      <c r="C103" t="s">
        <v>7</v>
      </c>
      <c r="D103" t="s">
        <v>8</v>
      </c>
      <c r="E103">
        <v>6.0927733326647617</v>
      </c>
    </row>
    <row r="104" spans="1:5" hidden="1" x14ac:dyDescent="0.2">
      <c r="A104" t="s">
        <v>99</v>
      </c>
      <c r="B104" t="s">
        <v>26</v>
      </c>
      <c r="C104" t="s">
        <v>7</v>
      </c>
      <c r="D104" t="s">
        <v>20</v>
      </c>
      <c r="E104">
        <v>5.6686719518112261</v>
      </c>
    </row>
    <row r="105" spans="1:5" hidden="1" x14ac:dyDescent="0.2">
      <c r="A105" t="s">
        <v>100</v>
      </c>
      <c r="B105" t="s">
        <v>23</v>
      </c>
      <c r="C105" t="s">
        <v>7</v>
      </c>
      <c r="D105" t="s">
        <v>8</v>
      </c>
      <c r="E105">
        <v>5.673568994258833</v>
      </c>
    </row>
    <row r="106" spans="1:5" hidden="1" x14ac:dyDescent="0.2">
      <c r="A106" t="s">
        <v>101</v>
      </c>
      <c r="B106" t="s">
        <v>19</v>
      </c>
      <c r="C106" t="s">
        <v>7</v>
      </c>
      <c r="D106" t="s">
        <v>8</v>
      </c>
      <c r="E106">
        <v>2.1500893734075395</v>
      </c>
    </row>
    <row r="107" spans="1:5" hidden="1" x14ac:dyDescent="0.2">
      <c r="A107" t="s">
        <v>102</v>
      </c>
      <c r="B107" t="s">
        <v>47</v>
      </c>
      <c r="C107" t="s">
        <v>7</v>
      </c>
      <c r="D107" t="s">
        <v>8</v>
      </c>
      <c r="E107">
        <v>3.1350648771506617</v>
      </c>
    </row>
    <row r="108" spans="1:5" hidden="1" x14ac:dyDescent="0.2">
      <c r="A108" t="s">
        <v>102</v>
      </c>
      <c r="B108" t="s">
        <v>47</v>
      </c>
      <c r="C108" t="s">
        <v>7</v>
      </c>
      <c r="D108" t="s">
        <v>8</v>
      </c>
      <c r="E108">
        <v>3.1350648771506617</v>
      </c>
    </row>
    <row r="109" spans="1:5" hidden="1" x14ac:dyDescent="0.2">
      <c r="A109" t="s">
        <v>102</v>
      </c>
      <c r="B109" t="s">
        <v>47</v>
      </c>
      <c r="C109" t="s">
        <v>7</v>
      </c>
      <c r="D109" t="s">
        <v>8</v>
      </c>
      <c r="E109">
        <v>3.1350648771506617</v>
      </c>
    </row>
    <row r="110" spans="1:5" hidden="1" x14ac:dyDescent="0.2">
      <c r="A110" t="s">
        <v>103</v>
      </c>
      <c r="B110" t="s">
        <v>18</v>
      </c>
      <c r="C110" t="s">
        <v>7</v>
      </c>
      <c r="D110" t="s">
        <v>20</v>
      </c>
      <c r="E110">
        <v>5.4943609616804219</v>
      </c>
    </row>
    <row r="111" spans="1:5" hidden="1" x14ac:dyDescent="0.2">
      <c r="A111" t="s">
        <v>9</v>
      </c>
      <c r="B111" t="s">
        <v>18</v>
      </c>
      <c r="C111" t="s">
        <v>7</v>
      </c>
      <c r="D111" t="s">
        <v>20</v>
      </c>
      <c r="E111">
        <v>5.0695392981635461</v>
      </c>
    </row>
    <row r="112" spans="1:5" hidden="1" x14ac:dyDescent="0.2">
      <c r="A112" t="s">
        <v>90</v>
      </c>
      <c r="B112" t="s">
        <v>18</v>
      </c>
      <c r="C112" t="s">
        <v>12</v>
      </c>
      <c r="D112" t="s">
        <v>8</v>
      </c>
      <c r="E112">
        <v>2.5773390438271844</v>
      </c>
    </row>
    <row r="113" spans="1:5" x14ac:dyDescent="0.2">
      <c r="A113" t="s">
        <v>104</v>
      </c>
      <c r="B113" t="s">
        <v>11</v>
      </c>
      <c r="C113" t="s">
        <v>12</v>
      </c>
      <c r="D113" t="s">
        <v>8</v>
      </c>
      <c r="E113">
        <v>7.8609082724189516</v>
      </c>
    </row>
    <row r="114" spans="1:5" x14ac:dyDescent="0.2">
      <c r="A114" t="s">
        <v>105</v>
      </c>
      <c r="B114" t="s">
        <v>106</v>
      </c>
      <c r="C114" t="s">
        <v>7</v>
      </c>
      <c r="D114" t="s">
        <v>8</v>
      </c>
      <c r="E114">
        <v>7.7442341870147926</v>
      </c>
    </row>
    <row r="115" spans="1:5" x14ac:dyDescent="0.2">
      <c r="A115" t="s">
        <v>84</v>
      </c>
      <c r="B115" t="s">
        <v>11</v>
      </c>
      <c r="C115" t="s">
        <v>7</v>
      </c>
      <c r="D115" t="s">
        <v>8</v>
      </c>
      <c r="E115">
        <v>5.3768150725882631</v>
      </c>
    </row>
    <row r="116" spans="1:5" x14ac:dyDescent="0.2">
      <c r="A116" t="s">
        <v>107</v>
      </c>
      <c r="B116" t="s">
        <v>14</v>
      </c>
      <c r="C116" t="s">
        <v>7</v>
      </c>
      <c r="D116" t="s">
        <v>8</v>
      </c>
      <c r="E116">
        <v>2.9103313494574596</v>
      </c>
    </row>
    <row r="117" spans="1:5" x14ac:dyDescent="0.2">
      <c r="A117" t="s">
        <v>108</v>
      </c>
      <c r="B117" t="s">
        <v>106</v>
      </c>
      <c r="C117" t="s">
        <v>12</v>
      </c>
      <c r="D117" t="s">
        <v>8</v>
      </c>
      <c r="E117">
        <v>10.34776223492276</v>
      </c>
    </row>
    <row r="118" spans="1:5" hidden="1" x14ac:dyDescent="0.2">
      <c r="A118" t="s">
        <v>109</v>
      </c>
      <c r="B118" t="s">
        <v>23</v>
      </c>
      <c r="C118" t="s">
        <v>7</v>
      </c>
      <c r="D118" t="s">
        <v>8</v>
      </c>
      <c r="E118">
        <v>8.2197997952157955</v>
      </c>
    </row>
    <row r="119" spans="1:5" hidden="1" x14ac:dyDescent="0.2">
      <c r="A119" t="s">
        <v>111</v>
      </c>
      <c r="B119" t="s">
        <v>42</v>
      </c>
      <c r="C119" t="s">
        <v>7</v>
      </c>
      <c r="D119" t="s">
        <v>8</v>
      </c>
      <c r="E119">
        <v>8.8843067661527648</v>
      </c>
    </row>
    <row r="120" spans="1:5" x14ac:dyDescent="0.2">
      <c r="A120" t="s">
        <v>112</v>
      </c>
      <c r="B120" t="s">
        <v>6</v>
      </c>
      <c r="C120" t="s">
        <v>7</v>
      </c>
      <c r="D120" t="s">
        <v>8</v>
      </c>
      <c r="E120">
        <v>5.4703218454860423</v>
      </c>
    </row>
    <row r="121" spans="1:5" x14ac:dyDescent="0.2">
      <c r="A121" t="s">
        <v>112</v>
      </c>
      <c r="B121" t="s">
        <v>6</v>
      </c>
      <c r="C121" t="s">
        <v>7</v>
      </c>
      <c r="D121" t="s">
        <v>8</v>
      </c>
      <c r="E121">
        <v>5.4703218454860423</v>
      </c>
    </row>
    <row r="122" spans="1:5" x14ac:dyDescent="0.2">
      <c r="A122" t="s">
        <v>112</v>
      </c>
      <c r="B122" t="s">
        <v>6</v>
      </c>
      <c r="C122" t="s">
        <v>7</v>
      </c>
      <c r="D122" t="s">
        <v>8</v>
      </c>
      <c r="E122">
        <v>5.4703218454860423</v>
      </c>
    </row>
    <row r="123" spans="1:5" x14ac:dyDescent="0.2">
      <c r="A123" t="s">
        <v>113</v>
      </c>
      <c r="B123" t="s">
        <v>11</v>
      </c>
      <c r="C123" t="s">
        <v>7</v>
      </c>
      <c r="D123" t="s">
        <v>20</v>
      </c>
      <c r="E123">
        <v>5.4023333271492104</v>
      </c>
    </row>
    <row r="124" spans="1:5" hidden="1" x14ac:dyDescent="0.2">
      <c r="A124" t="s">
        <v>114</v>
      </c>
      <c r="B124" t="s">
        <v>91</v>
      </c>
      <c r="C124" t="s">
        <v>12</v>
      </c>
      <c r="D124" t="s">
        <v>8</v>
      </c>
      <c r="E124">
        <v>1.9398322418345249</v>
      </c>
    </row>
    <row r="125" spans="1:5" hidden="1" x14ac:dyDescent="0.2">
      <c r="A125" t="s">
        <v>40</v>
      </c>
      <c r="B125" t="s">
        <v>19</v>
      </c>
      <c r="C125" t="s">
        <v>7</v>
      </c>
      <c r="D125" t="s">
        <v>8</v>
      </c>
      <c r="E125">
        <v>2.1793607218615847</v>
      </c>
    </row>
    <row r="126" spans="1:5" hidden="1" x14ac:dyDescent="0.2">
      <c r="A126" t="s">
        <v>40</v>
      </c>
      <c r="B126" t="s">
        <v>19</v>
      </c>
      <c r="C126" t="s">
        <v>7</v>
      </c>
      <c r="D126" t="s">
        <v>8</v>
      </c>
      <c r="E126">
        <v>2.1793607218615847</v>
      </c>
    </row>
    <row r="127" spans="1:5" hidden="1" x14ac:dyDescent="0.2">
      <c r="A127" t="s">
        <v>40</v>
      </c>
      <c r="B127" t="s">
        <v>19</v>
      </c>
      <c r="C127" t="s">
        <v>7</v>
      </c>
      <c r="D127" t="s">
        <v>8</v>
      </c>
      <c r="E127">
        <v>2.1793607218615847</v>
      </c>
    </row>
    <row r="128" spans="1:5" x14ac:dyDescent="0.2">
      <c r="A128" t="s">
        <v>40</v>
      </c>
      <c r="B128" t="s">
        <v>6</v>
      </c>
      <c r="C128" t="s">
        <v>7</v>
      </c>
      <c r="D128" t="s">
        <v>8</v>
      </c>
      <c r="E128">
        <v>3.7989088264978426</v>
      </c>
    </row>
    <row r="129" spans="1:5" x14ac:dyDescent="0.2">
      <c r="A129" t="s">
        <v>115</v>
      </c>
      <c r="B129" t="s">
        <v>11</v>
      </c>
      <c r="C129" t="s">
        <v>7</v>
      </c>
      <c r="D129" t="s">
        <v>8</v>
      </c>
      <c r="E129">
        <v>6.7167433440088953</v>
      </c>
    </row>
    <row r="130" spans="1:5" x14ac:dyDescent="0.2">
      <c r="A130" t="s">
        <v>116</v>
      </c>
      <c r="B130" t="s">
        <v>14</v>
      </c>
      <c r="C130" t="s">
        <v>7</v>
      </c>
      <c r="D130" t="s">
        <v>8</v>
      </c>
      <c r="E130">
        <v>3.969071144666855</v>
      </c>
    </row>
    <row r="131" spans="1:5" x14ac:dyDescent="0.2">
      <c r="A131" t="s">
        <v>28</v>
      </c>
      <c r="B131" t="s">
        <v>6</v>
      </c>
      <c r="C131" t="s">
        <v>7</v>
      </c>
      <c r="D131" t="s">
        <v>8</v>
      </c>
      <c r="E131">
        <v>3.4983543094359932</v>
      </c>
    </row>
    <row r="132" spans="1:5" hidden="1" x14ac:dyDescent="0.2">
      <c r="A132" t="s">
        <v>17</v>
      </c>
      <c r="B132" t="s">
        <v>47</v>
      </c>
      <c r="C132" t="s">
        <v>7</v>
      </c>
      <c r="D132" t="s">
        <v>8</v>
      </c>
      <c r="E132">
        <v>2.4409835341907402</v>
      </c>
    </row>
    <row r="133" spans="1:5" x14ac:dyDescent="0.2">
      <c r="A133" t="s">
        <v>117</v>
      </c>
      <c r="B133" t="s">
        <v>14</v>
      </c>
      <c r="C133" t="s">
        <v>7</v>
      </c>
      <c r="D133" t="s">
        <v>8</v>
      </c>
      <c r="E133">
        <v>4.6998760150063532</v>
      </c>
    </row>
    <row r="134" spans="1:5" hidden="1" x14ac:dyDescent="0.2">
      <c r="A134" t="s">
        <v>118</v>
      </c>
      <c r="B134" t="s">
        <v>26</v>
      </c>
      <c r="C134" t="s">
        <v>12</v>
      </c>
      <c r="D134" t="s">
        <v>8</v>
      </c>
      <c r="E134">
        <v>4.3088969246422906</v>
      </c>
    </row>
    <row r="135" spans="1:5" hidden="1" x14ac:dyDescent="0.2">
      <c r="A135" t="s">
        <v>119</v>
      </c>
      <c r="B135" t="s">
        <v>42</v>
      </c>
      <c r="C135" t="s">
        <v>7</v>
      </c>
      <c r="D135" t="s">
        <v>29</v>
      </c>
      <c r="E135">
        <v>23.022751720853687</v>
      </c>
    </row>
    <row r="136" spans="1:5" hidden="1" x14ac:dyDescent="0.2">
      <c r="A136" t="s">
        <v>120</v>
      </c>
      <c r="B136" t="s">
        <v>91</v>
      </c>
      <c r="C136" t="s">
        <v>7</v>
      </c>
      <c r="D136" t="s">
        <v>8</v>
      </c>
      <c r="E136">
        <v>2.9460525121653354</v>
      </c>
    </row>
    <row r="137" spans="1:5" hidden="1" x14ac:dyDescent="0.2">
      <c r="A137" t="s">
        <v>120</v>
      </c>
      <c r="B137" t="s">
        <v>91</v>
      </c>
      <c r="C137" t="s">
        <v>7</v>
      </c>
      <c r="D137" t="s">
        <v>8</v>
      </c>
      <c r="E137">
        <v>2.9460525121653354</v>
      </c>
    </row>
    <row r="138" spans="1:5" hidden="1" x14ac:dyDescent="0.2">
      <c r="A138" t="s">
        <v>121</v>
      </c>
      <c r="B138" t="s">
        <v>18</v>
      </c>
      <c r="C138" t="s">
        <v>7</v>
      </c>
      <c r="D138" t="s">
        <v>8</v>
      </c>
      <c r="E138">
        <v>4.0073102836194643</v>
      </c>
    </row>
    <row r="139" spans="1:5" hidden="1" x14ac:dyDescent="0.2">
      <c r="A139" t="s">
        <v>120</v>
      </c>
      <c r="B139" t="s">
        <v>91</v>
      </c>
      <c r="C139" t="s">
        <v>7</v>
      </c>
      <c r="D139" t="s">
        <v>8</v>
      </c>
      <c r="E139">
        <v>2.9460525121653354</v>
      </c>
    </row>
    <row r="140" spans="1:5" x14ac:dyDescent="0.2">
      <c r="A140" t="s">
        <v>57</v>
      </c>
      <c r="B140" t="s">
        <v>60</v>
      </c>
      <c r="C140" t="s">
        <v>12</v>
      </c>
      <c r="D140" t="s">
        <v>8</v>
      </c>
      <c r="E140">
        <v>2.0816692735197342</v>
      </c>
    </row>
    <row r="141" spans="1:5" x14ac:dyDescent="0.2">
      <c r="A141" t="s">
        <v>57</v>
      </c>
      <c r="B141" t="s">
        <v>60</v>
      </c>
      <c r="C141" t="s">
        <v>12</v>
      </c>
      <c r="D141" t="s">
        <v>8</v>
      </c>
      <c r="E141">
        <v>2.0816692735197342</v>
      </c>
    </row>
    <row r="142" spans="1:5" x14ac:dyDescent="0.2">
      <c r="A142" t="s">
        <v>57</v>
      </c>
      <c r="B142" t="s">
        <v>60</v>
      </c>
      <c r="C142" t="s">
        <v>12</v>
      </c>
      <c r="D142" t="s">
        <v>8</v>
      </c>
      <c r="E142">
        <v>2.0816692735197342</v>
      </c>
    </row>
    <row r="143" spans="1:5" hidden="1" x14ac:dyDescent="0.2">
      <c r="A143" t="s">
        <v>65</v>
      </c>
      <c r="B143" t="s">
        <v>19</v>
      </c>
      <c r="C143" t="s">
        <v>7</v>
      </c>
      <c r="D143" t="s">
        <v>8</v>
      </c>
      <c r="E143">
        <v>2.1267640036617701</v>
      </c>
    </row>
    <row r="144" spans="1:5" hidden="1" x14ac:dyDescent="0.2">
      <c r="A144" t="s">
        <v>9</v>
      </c>
      <c r="B144" t="s">
        <v>18</v>
      </c>
      <c r="C144" t="s">
        <v>7</v>
      </c>
      <c r="D144" t="s">
        <v>20</v>
      </c>
      <c r="E144">
        <v>5.0857352897239103</v>
      </c>
    </row>
    <row r="145" spans="1:5" hidden="1" x14ac:dyDescent="0.2">
      <c r="A145" t="s">
        <v>122</v>
      </c>
      <c r="B145" t="s">
        <v>19</v>
      </c>
      <c r="C145" t="s">
        <v>7</v>
      </c>
      <c r="D145" t="s">
        <v>8</v>
      </c>
      <c r="E145">
        <v>3.0150816413736918</v>
      </c>
    </row>
    <row r="146" spans="1:5" hidden="1" x14ac:dyDescent="0.2">
      <c r="A146" t="s">
        <v>122</v>
      </c>
      <c r="B146" t="s">
        <v>19</v>
      </c>
      <c r="C146" t="s">
        <v>7</v>
      </c>
      <c r="D146" t="s">
        <v>8</v>
      </c>
      <c r="E146">
        <v>3.0150816413736918</v>
      </c>
    </row>
    <row r="147" spans="1:5" hidden="1" x14ac:dyDescent="0.2">
      <c r="A147" t="s">
        <v>122</v>
      </c>
      <c r="B147" t="s">
        <v>19</v>
      </c>
      <c r="C147" t="s">
        <v>7</v>
      </c>
      <c r="D147" t="s">
        <v>8</v>
      </c>
      <c r="E147">
        <v>3.0150816413736918</v>
      </c>
    </row>
    <row r="148" spans="1:5" hidden="1" x14ac:dyDescent="0.2">
      <c r="A148" t="s">
        <v>75</v>
      </c>
      <c r="B148" t="s">
        <v>18</v>
      </c>
      <c r="C148" t="s">
        <v>7</v>
      </c>
      <c r="D148" t="s">
        <v>8</v>
      </c>
      <c r="E148">
        <v>4.2988245940813616</v>
      </c>
    </row>
    <row r="149" spans="1:5" hidden="1" x14ac:dyDescent="0.2">
      <c r="A149" t="s">
        <v>123</v>
      </c>
      <c r="B149" t="s">
        <v>32</v>
      </c>
      <c r="C149" t="s">
        <v>7</v>
      </c>
      <c r="D149" t="s">
        <v>8</v>
      </c>
      <c r="E149">
        <v>4.2082604995712138</v>
      </c>
    </row>
    <row r="150" spans="1:5" hidden="1" x14ac:dyDescent="0.2">
      <c r="A150" t="s">
        <v>124</v>
      </c>
      <c r="B150" t="s">
        <v>18</v>
      </c>
      <c r="C150" t="s">
        <v>12</v>
      </c>
      <c r="D150" t="s">
        <v>8</v>
      </c>
      <c r="E150">
        <v>1.9503124673768364</v>
      </c>
    </row>
    <row r="151" spans="1:5" hidden="1" x14ac:dyDescent="0.2">
      <c r="A151" t="s">
        <v>126</v>
      </c>
      <c r="B151" t="s">
        <v>127</v>
      </c>
      <c r="C151" t="s">
        <v>12</v>
      </c>
      <c r="D151" t="s">
        <v>8</v>
      </c>
      <c r="E151">
        <v>1.6189818225120602</v>
      </c>
    </row>
    <row r="152" spans="1:5" hidden="1" x14ac:dyDescent="0.2">
      <c r="A152" t="s">
        <v>126</v>
      </c>
      <c r="B152" t="s">
        <v>127</v>
      </c>
      <c r="C152" t="s">
        <v>12</v>
      </c>
      <c r="D152" t="s">
        <v>8</v>
      </c>
      <c r="E152">
        <v>1.6189818225120602</v>
      </c>
    </row>
    <row r="153" spans="1:5" hidden="1" x14ac:dyDescent="0.2">
      <c r="A153" t="s">
        <v>126</v>
      </c>
      <c r="B153" t="s">
        <v>127</v>
      </c>
      <c r="C153" t="s">
        <v>12</v>
      </c>
      <c r="D153" t="s">
        <v>8</v>
      </c>
      <c r="E153">
        <v>1.6189818225120602</v>
      </c>
    </row>
    <row r="154" spans="1:5" x14ac:dyDescent="0.2">
      <c r="A154" t="s">
        <v>128</v>
      </c>
      <c r="B154" t="s">
        <v>6</v>
      </c>
      <c r="C154" t="s">
        <v>7</v>
      </c>
      <c r="D154" t="s">
        <v>8</v>
      </c>
      <c r="E154">
        <v>3.5960960372925395</v>
      </c>
    </row>
    <row r="155" spans="1:5" hidden="1" x14ac:dyDescent="0.2">
      <c r="A155" t="s">
        <v>129</v>
      </c>
      <c r="B155" t="s">
        <v>47</v>
      </c>
      <c r="C155" t="s">
        <v>7</v>
      </c>
      <c r="D155" t="s">
        <v>8</v>
      </c>
      <c r="E155">
        <v>3.5661458253708691</v>
      </c>
    </row>
    <row r="156" spans="1:5" hidden="1" x14ac:dyDescent="0.2">
      <c r="A156" t="s">
        <v>130</v>
      </c>
      <c r="B156" t="s">
        <v>47</v>
      </c>
      <c r="C156" t="s">
        <v>7</v>
      </c>
      <c r="D156" t="s">
        <v>8</v>
      </c>
      <c r="E156">
        <v>2.2329536465110755</v>
      </c>
    </row>
    <row r="157" spans="1:5" x14ac:dyDescent="0.2">
      <c r="A157" t="s">
        <v>40</v>
      </c>
      <c r="B157" t="s">
        <v>6</v>
      </c>
      <c r="C157" t="s">
        <v>7</v>
      </c>
      <c r="D157" t="s">
        <v>8</v>
      </c>
      <c r="E157">
        <v>3.9889630326311254</v>
      </c>
    </row>
    <row r="158" spans="1:5" x14ac:dyDescent="0.2">
      <c r="A158" t="s">
        <v>131</v>
      </c>
      <c r="B158" t="s">
        <v>6</v>
      </c>
      <c r="C158" t="s">
        <v>7</v>
      </c>
      <c r="D158" t="s">
        <v>8</v>
      </c>
      <c r="E158">
        <v>7.4483614184532154</v>
      </c>
    </row>
    <row r="159" spans="1:5" x14ac:dyDescent="0.2">
      <c r="A159" t="s">
        <v>115</v>
      </c>
      <c r="B159" t="s">
        <v>60</v>
      </c>
      <c r="C159" t="s">
        <v>7</v>
      </c>
      <c r="D159" t="s">
        <v>8</v>
      </c>
      <c r="E159">
        <v>1.9341552959554069</v>
      </c>
    </row>
    <row r="160" spans="1:5" x14ac:dyDescent="0.2">
      <c r="A160" t="s">
        <v>132</v>
      </c>
      <c r="B160" t="s">
        <v>14</v>
      </c>
      <c r="C160" t="s">
        <v>7</v>
      </c>
      <c r="D160" t="s">
        <v>8</v>
      </c>
      <c r="E160">
        <v>3.8426911188774273</v>
      </c>
    </row>
    <row r="161" spans="1:5" x14ac:dyDescent="0.2">
      <c r="A161" t="s">
        <v>132</v>
      </c>
      <c r="B161" t="s">
        <v>14</v>
      </c>
      <c r="C161" t="s">
        <v>7</v>
      </c>
      <c r="D161" t="s">
        <v>8</v>
      </c>
      <c r="E161">
        <v>3.8426911188774273</v>
      </c>
    </row>
    <row r="162" spans="1:5" x14ac:dyDescent="0.2">
      <c r="A162" t="s">
        <v>132</v>
      </c>
      <c r="B162" t="s">
        <v>14</v>
      </c>
      <c r="C162" t="s">
        <v>7</v>
      </c>
      <c r="D162" t="s">
        <v>8</v>
      </c>
      <c r="E162">
        <v>3.8426911188774273</v>
      </c>
    </row>
    <row r="163" spans="1:5" x14ac:dyDescent="0.2">
      <c r="A163" t="s">
        <v>133</v>
      </c>
      <c r="B163" t="s">
        <v>60</v>
      </c>
      <c r="C163" t="s">
        <v>7</v>
      </c>
      <c r="D163" t="s">
        <v>8</v>
      </c>
      <c r="E163">
        <v>2.4763079580521437</v>
      </c>
    </row>
    <row r="164" spans="1:5" hidden="1" x14ac:dyDescent="0.2">
      <c r="A164" t="s">
        <v>134</v>
      </c>
      <c r="B164" t="s">
        <v>19</v>
      </c>
      <c r="C164" t="s">
        <v>7</v>
      </c>
      <c r="D164" t="s">
        <v>8</v>
      </c>
      <c r="E164">
        <v>2.3396583605176486</v>
      </c>
    </row>
    <row r="165" spans="1:5" hidden="1" x14ac:dyDescent="0.2">
      <c r="A165" t="s">
        <v>134</v>
      </c>
      <c r="B165" t="s">
        <v>19</v>
      </c>
      <c r="C165" t="s">
        <v>7</v>
      </c>
      <c r="D165" t="s">
        <v>8</v>
      </c>
      <c r="E165">
        <v>2.3396583605176486</v>
      </c>
    </row>
    <row r="166" spans="1:5" hidden="1" x14ac:dyDescent="0.2">
      <c r="A166" t="s">
        <v>134</v>
      </c>
      <c r="B166" t="s">
        <v>19</v>
      </c>
      <c r="C166" t="s">
        <v>7</v>
      </c>
      <c r="D166" t="s">
        <v>8</v>
      </c>
      <c r="E166">
        <v>2.3396583605176486</v>
      </c>
    </row>
    <row r="167" spans="1:5" x14ac:dyDescent="0.2">
      <c r="A167" t="s">
        <v>135</v>
      </c>
      <c r="B167" t="s">
        <v>14</v>
      </c>
      <c r="C167" t="s">
        <v>7</v>
      </c>
      <c r="D167" t="s">
        <v>8</v>
      </c>
      <c r="E167">
        <v>2.7664414223079112</v>
      </c>
    </row>
    <row r="168" spans="1:5" x14ac:dyDescent="0.2">
      <c r="A168" t="s">
        <v>135</v>
      </c>
      <c r="B168" t="s">
        <v>14</v>
      </c>
      <c r="C168" t="s">
        <v>7</v>
      </c>
      <c r="D168" t="s">
        <v>8</v>
      </c>
      <c r="E168">
        <v>2.7664414223079112</v>
      </c>
    </row>
    <row r="169" spans="1:5" x14ac:dyDescent="0.2">
      <c r="A169" t="s">
        <v>135</v>
      </c>
      <c r="B169" t="s">
        <v>14</v>
      </c>
      <c r="C169" t="s">
        <v>7</v>
      </c>
      <c r="D169" t="s">
        <v>8</v>
      </c>
      <c r="E169">
        <v>2.7664414223079112</v>
      </c>
    </row>
    <row r="170" spans="1:5" hidden="1" x14ac:dyDescent="0.2">
      <c r="A170" t="s">
        <v>136</v>
      </c>
      <c r="B170" t="s">
        <v>56</v>
      </c>
      <c r="C170" t="s">
        <v>7</v>
      </c>
      <c r="D170" t="s">
        <v>20</v>
      </c>
      <c r="E170">
        <v>7.731698564435475</v>
      </c>
    </row>
    <row r="171" spans="1:5" hidden="1" x14ac:dyDescent="0.2">
      <c r="A171" t="s">
        <v>22</v>
      </c>
      <c r="B171" t="s">
        <v>26</v>
      </c>
      <c r="C171" t="s">
        <v>7</v>
      </c>
      <c r="D171" t="s">
        <v>20</v>
      </c>
      <c r="E171">
        <v>4.6101589551782274</v>
      </c>
    </row>
    <row r="172" spans="1:5" hidden="1" x14ac:dyDescent="0.2">
      <c r="A172" t="s">
        <v>137</v>
      </c>
      <c r="B172" t="s">
        <v>23</v>
      </c>
      <c r="C172" t="s">
        <v>7</v>
      </c>
      <c r="D172" t="s">
        <v>20</v>
      </c>
      <c r="E172">
        <v>4.2108624950930036</v>
      </c>
    </row>
    <row r="173" spans="1:5" hidden="1" x14ac:dyDescent="0.2">
      <c r="A173" t="s">
        <v>138</v>
      </c>
      <c r="B173" t="s">
        <v>18</v>
      </c>
      <c r="C173" t="s">
        <v>7</v>
      </c>
      <c r="D173" t="s">
        <v>8</v>
      </c>
      <c r="E173">
        <v>5.016368328312085</v>
      </c>
    </row>
    <row r="174" spans="1:5" hidden="1" x14ac:dyDescent="0.2">
      <c r="A174" t="s">
        <v>138</v>
      </c>
      <c r="B174" t="s">
        <v>18</v>
      </c>
      <c r="C174" t="s">
        <v>7</v>
      </c>
      <c r="D174" t="s">
        <v>8</v>
      </c>
      <c r="E174">
        <v>5.016368328312085</v>
      </c>
    </row>
    <row r="175" spans="1:5" hidden="1" x14ac:dyDescent="0.2">
      <c r="A175" t="s">
        <v>138</v>
      </c>
      <c r="B175" t="s">
        <v>18</v>
      </c>
      <c r="C175" t="s">
        <v>7</v>
      </c>
      <c r="D175" t="s">
        <v>8</v>
      </c>
      <c r="E175">
        <v>5.016368328312085</v>
      </c>
    </row>
    <row r="176" spans="1:5" hidden="1" x14ac:dyDescent="0.2">
      <c r="A176" t="s">
        <v>139</v>
      </c>
      <c r="B176" t="s">
        <v>91</v>
      </c>
      <c r="C176" t="s">
        <v>7</v>
      </c>
      <c r="D176" t="s">
        <v>8</v>
      </c>
      <c r="E176">
        <v>2.6413478568387259</v>
      </c>
    </row>
    <row r="177" spans="1:5" hidden="1" x14ac:dyDescent="0.2">
      <c r="A177" t="s">
        <v>140</v>
      </c>
      <c r="B177" t="s">
        <v>26</v>
      </c>
      <c r="C177" t="s">
        <v>7</v>
      </c>
      <c r="D177" t="s">
        <v>20</v>
      </c>
      <c r="E177">
        <v>7.7092502951991166</v>
      </c>
    </row>
    <row r="178" spans="1:5" hidden="1" x14ac:dyDescent="0.2">
      <c r="A178" t="s">
        <v>90</v>
      </c>
      <c r="B178" t="s">
        <v>47</v>
      </c>
      <c r="C178" t="s">
        <v>7</v>
      </c>
      <c r="D178" t="s">
        <v>8</v>
      </c>
      <c r="E178">
        <v>2.0026327699250857</v>
      </c>
    </row>
    <row r="179" spans="1:5" hidden="1" x14ac:dyDescent="0.2">
      <c r="A179" t="s">
        <v>141</v>
      </c>
      <c r="B179" t="s">
        <v>23</v>
      </c>
      <c r="C179" t="s">
        <v>12</v>
      </c>
      <c r="D179" t="s">
        <v>15</v>
      </c>
      <c r="E179">
        <v>3.4216377142745014</v>
      </c>
    </row>
    <row r="180" spans="1:5" hidden="1" x14ac:dyDescent="0.2">
      <c r="A180" t="s">
        <v>22</v>
      </c>
      <c r="B180" t="s">
        <v>26</v>
      </c>
      <c r="C180" t="s">
        <v>7</v>
      </c>
      <c r="D180" t="s">
        <v>8</v>
      </c>
      <c r="E180">
        <v>3.4951537732123779</v>
      </c>
    </row>
    <row r="181" spans="1:5" hidden="1" x14ac:dyDescent="0.2">
      <c r="A181" t="s">
        <v>142</v>
      </c>
      <c r="B181" t="s">
        <v>18</v>
      </c>
      <c r="C181" t="s">
        <v>7</v>
      </c>
      <c r="D181" t="s">
        <v>8</v>
      </c>
      <c r="E181">
        <v>4.8408638352658908</v>
      </c>
    </row>
    <row r="182" spans="1:5" hidden="1" x14ac:dyDescent="0.2">
      <c r="A182" t="s">
        <v>143</v>
      </c>
      <c r="B182" t="s">
        <v>18</v>
      </c>
      <c r="C182" t="s">
        <v>7</v>
      </c>
      <c r="D182" t="s">
        <v>20</v>
      </c>
      <c r="E182">
        <v>6.5947462199232154</v>
      </c>
    </row>
    <row r="183" spans="1:5" hidden="1" x14ac:dyDescent="0.2">
      <c r="A183" t="s">
        <v>144</v>
      </c>
      <c r="B183" t="s">
        <v>56</v>
      </c>
      <c r="C183" t="s">
        <v>12</v>
      </c>
      <c r="D183" t="s">
        <v>8</v>
      </c>
      <c r="E183">
        <v>11.767287100201459</v>
      </c>
    </row>
    <row r="184" spans="1:5" hidden="1" x14ac:dyDescent="0.2">
      <c r="A184" t="s">
        <v>75</v>
      </c>
      <c r="B184" t="s">
        <v>18</v>
      </c>
      <c r="C184" t="s">
        <v>7</v>
      </c>
      <c r="D184" t="s">
        <v>8</v>
      </c>
      <c r="E184">
        <v>4.1606625850038466</v>
      </c>
    </row>
    <row r="185" spans="1:5" hidden="1" x14ac:dyDescent="0.2">
      <c r="A185" t="s">
        <v>61</v>
      </c>
      <c r="B185" t="s">
        <v>18</v>
      </c>
      <c r="C185" t="s">
        <v>7</v>
      </c>
      <c r="D185" t="s">
        <v>8</v>
      </c>
      <c r="E185">
        <v>3.2726735255637105</v>
      </c>
    </row>
    <row r="186" spans="1:5" hidden="1" x14ac:dyDescent="0.2">
      <c r="A186" t="s">
        <v>145</v>
      </c>
      <c r="B186" t="s">
        <v>91</v>
      </c>
      <c r="C186" t="s">
        <v>12</v>
      </c>
      <c r="D186" t="s">
        <v>8</v>
      </c>
      <c r="E186">
        <v>2.2537493916409428</v>
      </c>
    </row>
    <row r="187" spans="1:5" hidden="1" x14ac:dyDescent="0.2">
      <c r="A187" t="s">
        <v>145</v>
      </c>
      <c r="B187" t="s">
        <v>91</v>
      </c>
      <c r="C187" t="s">
        <v>12</v>
      </c>
      <c r="D187" t="s">
        <v>8</v>
      </c>
      <c r="E187">
        <v>2.2537493916409428</v>
      </c>
    </row>
    <row r="188" spans="1:5" hidden="1" x14ac:dyDescent="0.2">
      <c r="A188" t="s">
        <v>145</v>
      </c>
      <c r="B188" t="s">
        <v>91</v>
      </c>
      <c r="C188" t="s">
        <v>12</v>
      </c>
      <c r="D188" t="s">
        <v>8</v>
      </c>
      <c r="E188">
        <v>2.2537493916409428</v>
      </c>
    </row>
    <row r="189" spans="1:5" x14ac:dyDescent="0.2">
      <c r="A189" t="s">
        <v>146</v>
      </c>
      <c r="B189" t="s">
        <v>106</v>
      </c>
      <c r="C189" t="s">
        <v>12</v>
      </c>
      <c r="D189" t="s">
        <v>8</v>
      </c>
      <c r="E189">
        <v>8.3232346606536982</v>
      </c>
    </row>
    <row r="190" spans="1:5" hidden="1" x14ac:dyDescent="0.2">
      <c r="A190" t="s">
        <v>147</v>
      </c>
      <c r="B190" t="s">
        <v>23</v>
      </c>
      <c r="C190" t="s">
        <v>7</v>
      </c>
      <c r="D190" t="s">
        <v>20</v>
      </c>
      <c r="E190">
        <v>4.163219674100012</v>
      </c>
    </row>
    <row r="191" spans="1:5" hidden="1" x14ac:dyDescent="0.2">
      <c r="A191" t="s">
        <v>148</v>
      </c>
      <c r="B191" t="s">
        <v>47</v>
      </c>
      <c r="C191" t="s">
        <v>7</v>
      </c>
      <c r="D191" t="s">
        <v>8</v>
      </c>
      <c r="E191">
        <v>2.1082967363129437</v>
      </c>
    </row>
    <row r="192" spans="1:5" hidden="1" x14ac:dyDescent="0.2">
      <c r="A192" t="s">
        <v>149</v>
      </c>
      <c r="B192" t="s">
        <v>23</v>
      </c>
      <c r="C192" t="s">
        <v>7</v>
      </c>
      <c r="D192" t="s">
        <v>20</v>
      </c>
      <c r="E192">
        <v>2.9362212997889885</v>
      </c>
    </row>
    <row r="193" spans="1:5" hidden="1" x14ac:dyDescent="0.2">
      <c r="A193" t="s">
        <v>150</v>
      </c>
      <c r="B193" t="s">
        <v>19</v>
      </c>
      <c r="C193" t="s">
        <v>7</v>
      </c>
      <c r="D193" t="s">
        <v>8</v>
      </c>
      <c r="E193">
        <v>2.5379396320640262</v>
      </c>
    </row>
    <row r="194" spans="1:5" hidden="1" x14ac:dyDescent="0.2">
      <c r="A194" t="s">
        <v>151</v>
      </c>
      <c r="B194" t="s">
        <v>19</v>
      </c>
      <c r="C194" t="s">
        <v>7</v>
      </c>
      <c r="D194" t="s">
        <v>15</v>
      </c>
      <c r="E194">
        <v>3.633932043237643</v>
      </c>
    </row>
    <row r="195" spans="1:5" x14ac:dyDescent="0.2">
      <c r="A195" t="s">
        <v>152</v>
      </c>
      <c r="B195" t="s">
        <v>60</v>
      </c>
      <c r="C195" t="s">
        <v>7</v>
      </c>
      <c r="D195" t="s">
        <v>8</v>
      </c>
      <c r="E195">
        <v>2.51435658157992</v>
      </c>
    </row>
    <row r="196" spans="1:5" x14ac:dyDescent="0.2">
      <c r="A196" t="s">
        <v>9</v>
      </c>
      <c r="B196" t="s">
        <v>60</v>
      </c>
      <c r="C196" t="s">
        <v>7</v>
      </c>
      <c r="D196" t="s">
        <v>8</v>
      </c>
      <c r="E196">
        <v>1.70722996427556</v>
      </c>
    </row>
    <row r="197" spans="1:5" hidden="1" x14ac:dyDescent="0.2">
      <c r="A197" t="s">
        <v>110</v>
      </c>
      <c r="B197" t="s">
        <v>42</v>
      </c>
      <c r="C197" t="s">
        <v>7</v>
      </c>
      <c r="D197" t="s">
        <v>20</v>
      </c>
      <c r="E197">
        <v>-1.9835027066112576</v>
      </c>
    </row>
    <row r="198" spans="1:5" hidden="1" x14ac:dyDescent="0.2">
      <c r="A198" t="s">
        <v>28</v>
      </c>
      <c r="B198" t="s">
        <v>18</v>
      </c>
      <c r="C198" t="s">
        <v>7</v>
      </c>
      <c r="D198" t="s">
        <v>8</v>
      </c>
      <c r="E198">
        <v>3.6565573374836746</v>
      </c>
    </row>
    <row r="199" spans="1:5" hidden="1" x14ac:dyDescent="0.2">
      <c r="A199" t="s">
        <v>95</v>
      </c>
      <c r="B199" t="s">
        <v>18</v>
      </c>
      <c r="C199" t="s">
        <v>7</v>
      </c>
      <c r="D199" t="s">
        <v>20</v>
      </c>
      <c r="E199">
        <v>6.2797520318766544</v>
      </c>
    </row>
    <row r="200" spans="1:5" x14ac:dyDescent="0.2">
      <c r="A200" t="s">
        <v>153</v>
      </c>
      <c r="B200" t="s">
        <v>60</v>
      </c>
      <c r="C200" t="s">
        <v>7</v>
      </c>
      <c r="D200" t="s">
        <v>8</v>
      </c>
      <c r="E200">
        <v>2.5612756578079043</v>
      </c>
    </row>
    <row r="201" spans="1:5" hidden="1" x14ac:dyDescent="0.2">
      <c r="A201" t="s">
        <v>154</v>
      </c>
      <c r="B201" t="s">
        <v>26</v>
      </c>
      <c r="C201" t="s">
        <v>7</v>
      </c>
      <c r="D201" t="s">
        <v>20</v>
      </c>
      <c r="E201">
        <v>6.3593043900502151</v>
      </c>
    </row>
    <row r="202" spans="1:5" x14ac:dyDescent="0.2">
      <c r="A202" t="s">
        <v>155</v>
      </c>
      <c r="B202" t="s">
        <v>106</v>
      </c>
      <c r="C202" t="s">
        <v>7</v>
      </c>
      <c r="D202" t="s">
        <v>8</v>
      </c>
      <c r="E202">
        <v>7.6628638483364533</v>
      </c>
    </row>
    <row r="203" spans="1:5" hidden="1" x14ac:dyDescent="0.2">
      <c r="A203" t="s">
        <v>156</v>
      </c>
      <c r="B203" t="s">
        <v>32</v>
      </c>
      <c r="C203" t="s">
        <v>7</v>
      </c>
      <c r="D203" t="s">
        <v>8</v>
      </c>
      <c r="E203">
        <v>2.6381008885892636</v>
      </c>
    </row>
    <row r="204" spans="1:5" x14ac:dyDescent="0.2">
      <c r="A204" t="s">
        <v>157</v>
      </c>
      <c r="B204" t="s">
        <v>60</v>
      </c>
      <c r="C204" t="s">
        <v>7</v>
      </c>
      <c r="D204" t="s">
        <v>8</v>
      </c>
      <c r="E204">
        <v>2.0674178867326738</v>
      </c>
    </row>
    <row r="205" spans="1:5" x14ac:dyDescent="0.2">
      <c r="A205" t="s">
        <v>158</v>
      </c>
      <c r="B205" t="s">
        <v>14</v>
      </c>
      <c r="C205" t="s">
        <v>7</v>
      </c>
      <c r="D205" t="s">
        <v>8</v>
      </c>
      <c r="E205">
        <v>3.2180421254258902</v>
      </c>
    </row>
    <row r="206" spans="1:5" x14ac:dyDescent="0.2">
      <c r="A206" t="s">
        <v>159</v>
      </c>
      <c r="B206" t="s">
        <v>11</v>
      </c>
      <c r="C206" t="s">
        <v>7</v>
      </c>
      <c r="D206" t="s">
        <v>20</v>
      </c>
      <c r="E206">
        <v>4.9910574496246829</v>
      </c>
    </row>
    <row r="207" spans="1:5" x14ac:dyDescent="0.2">
      <c r="A207" t="s">
        <v>161</v>
      </c>
      <c r="B207" t="s">
        <v>14</v>
      </c>
      <c r="C207" t="s">
        <v>7</v>
      </c>
      <c r="D207" t="s">
        <v>8</v>
      </c>
      <c r="E207">
        <v>3.7604721284543881</v>
      </c>
    </row>
    <row r="208" spans="1:5" x14ac:dyDescent="0.2">
      <c r="A208" t="s">
        <v>161</v>
      </c>
      <c r="B208" t="s">
        <v>14</v>
      </c>
      <c r="C208" t="s">
        <v>7</v>
      </c>
      <c r="D208" t="s">
        <v>8</v>
      </c>
      <c r="E208">
        <v>3.7604721284543881</v>
      </c>
    </row>
    <row r="209" spans="1:5" x14ac:dyDescent="0.2">
      <c r="A209" t="s">
        <v>161</v>
      </c>
      <c r="B209" t="s">
        <v>14</v>
      </c>
      <c r="C209" t="s">
        <v>7</v>
      </c>
      <c r="D209" t="s">
        <v>8</v>
      </c>
      <c r="E209">
        <v>3.7604721284543881</v>
      </c>
    </row>
    <row r="210" spans="1:5" hidden="1" x14ac:dyDescent="0.2">
      <c r="A210" t="s">
        <v>162</v>
      </c>
      <c r="B210" t="s">
        <v>56</v>
      </c>
      <c r="C210" t="s">
        <v>7</v>
      </c>
      <c r="D210" t="s">
        <v>8</v>
      </c>
      <c r="E210">
        <v>23.975321949901016</v>
      </c>
    </row>
    <row r="211" spans="1:5" hidden="1" x14ac:dyDescent="0.2">
      <c r="A211" t="s">
        <v>163</v>
      </c>
      <c r="B211" t="s">
        <v>19</v>
      </c>
      <c r="C211" t="s">
        <v>7</v>
      </c>
      <c r="D211" t="s">
        <v>15</v>
      </c>
      <c r="E211">
        <v>2.7132127400764512</v>
      </c>
    </row>
    <row r="212" spans="1:5" hidden="1" x14ac:dyDescent="0.2">
      <c r="A212" t="s">
        <v>164</v>
      </c>
      <c r="B212" t="s">
        <v>23</v>
      </c>
      <c r="C212" t="s">
        <v>7</v>
      </c>
      <c r="D212" t="s">
        <v>15</v>
      </c>
      <c r="E212">
        <v>4.1165148629723554</v>
      </c>
    </row>
    <row r="213" spans="1:5" hidden="1" x14ac:dyDescent="0.2">
      <c r="A213" t="s">
        <v>165</v>
      </c>
      <c r="B213" t="s">
        <v>127</v>
      </c>
      <c r="C213" t="s">
        <v>7</v>
      </c>
      <c r="D213" t="s">
        <v>8</v>
      </c>
      <c r="E213">
        <v>2.1254878859401676</v>
      </c>
    </row>
    <row r="214" spans="1:5" hidden="1" x14ac:dyDescent="0.2">
      <c r="A214" t="s">
        <v>165</v>
      </c>
      <c r="B214" t="s">
        <v>127</v>
      </c>
      <c r="C214" t="s">
        <v>7</v>
      </c>
      <c r="D214" t="s">
        <v>8</v>
      </c>
      <c r="E214">
        <v>2.1254878859401676</v>
      </c>
    </row>
    <row r="215" spans="1:5" hidden="1" x14ac:dyDescent="0.2">
      <c r="A215" t="s">
        <v>165</v>
      </c>
      <c r="B215" t="s">
        <v>127</v>
      </c>
      <c r="C215" t="s">
        <v>7</v>
      </c>
      <c r="D215" t="s">
        <v>8</v>
      </c>
      <c r="E215">
        <v>2.1254878859401676</v>
      </c>
    </row>
    <row r="216" spans="1:5" hidden="1" x14ac:dyDescent="0.2">
      <c r="A216" t="s">
        <v>115</v>
      </c>
      <c r="B216" t="s">
        <v>19</v>
      </c>
      <c r="C216" t="s">
        <v>7</v>
      </c>
      <c r="D216" t="s">
        <v>8</v>
      </c>
      <c r="E216">
        <v>2.0916116751356442</v>
      </c>
    </row>
    <row r="217" spans="1:5" x14ac:dyDescent="0.2">
      <c r="A217" t="s">
        <v>166</v>
      </c>
      <c r="B217" t="s">
        <v>14</v>
      </c>
      <c r="C217" t="s">
        <v>12</v>
      </c>
      <c r="D217" t="s">
        <v>8</v>
      </c>
      <c r="E217">
        <v>4.7847289221107276</v>
      </c>
    </row>
    <row r="218" spans="1:5" x14ac:dyDescent="0.2">
      <c r="A218" t="s">
        <v>166</v>
      </c>
      <c r="B218" t="s">
        <v>14</v>
      </c>
      <c r="C218" t="s">
        <v>12</v>
      </c>
      <c r="D218" t="s">
        <v>8</v>
      </c>
      <c r="E218">
        <v>4.7847289221107276</v>
      </c>
    </row>
    <row r="219" spans="1:5" x14ac:dyDescent="0.2">
      <c r="A219" t="s">
        <v>166</v>
      </c>
      <c r="B219" t="s">
        <v>14</v>
      </c>
      <c r="C219" t="s">
        <v>12</v>
      </c>
      <c r="D219" t="s">
        <v>8</v>
      </c>
      <c r="E219">
        <v>4.7847289221107276</v>
      </c>
    </row>
    <row r="220" spans="1:5" hidden="1" x14ac:dyDescent="0.2">
      <c r="A220" t="s">
        <v>167</v>
      </c>
      <c r="B220" t="s">
        <v>19</v>
      </c>
      <c r="C220" t="s">
        <v>7</v>
      </c>
      <c r="D220" t="s">
        <v>8</v>
      </c>
      <c r="E220">
        <v>2.3615797697247278</v>
      </c>
    </row>
    <row r="221" spans="1:5" x14ac:dyDescent="0.2">
      <c r="A221" t="s">
        <v>168</v>
      </c>
      <c r="B221" t="s">
        <v>11</v>
      </c>
      <c r="C221" t="s">
        <v>12</v>
      </c>
      <c r="D221" t="s">
        <v>8</v>
      </c>
      <c r="E221">
        <v>5.4424051686781363</v>
      </c>
    </row>
    <row r="222" spans="1:5" hidden="1" x14ac:dyDescent="0.2">
      <c r="A222" t="s">
        <v>169</v>
      </c>
      <c r="B222" t="s">
        <v>32</v>
      </c>
      <c r="C222" t="s">
        <v>12</v>
      </c>
      <c r="D222" t="s">
        <v>8</v>
      </c>
      <c r="E222">
        <v>3.6727077099505228</v>
      </c>
    </row>
    <row r="223" spans="1:5" hidden="1" x14ac:dyDescent="0.2">
      <c r="A223" t="s">
        <v>28</v>
      </c>
      <c r="B223" t="s">
        <v>26</v>
      </c>
      <c r="C223" t="s">
        <v>7</v>
      </c>
      <c r="D223" t="s">
        <v>8</v>
      </c>
      <c r="E223">
        <v>4.6413349354694651</v>
      </c>
    </row>
    <row r="224" spans="1:5" hidden="1" x14ac:dyDescent="0.2">
      <c r="A224" t="s">
        <v>55</v>
      </c>
      <c r="B224" t="s">
        <v>23</v>
      </c>
      <c r="C224" t="s">
        <v>12</v>
      </c>
      <c r="D224" t="s">
        <v>8</v>
      </c>
      <c r="E224">
        <v>4.3068632917393534</v>
      </c>
    </row>
    <row r="225" spans="1:5" hidden="1" x14ac:dyDescent="0.2">
      <c r="A225" t="s">
        <v>170</v>
      </c>
      <c r="B225" t="s">
        <v>26</v>
      </c>
      <c r="C225" t="s">
        <v>12</v>
      </c>
      <c r="D225" t="s">
        <v>8</v>
      </c>
      <c r="E225">
        <v>15.643011312086491</v>
      </c>
    </row>
    <row r="226" spans="1:5" hidden="1" x14ac:dyDescent="0.2">
      <c r="A226" t="s">
        <v>171</v>
      </c>
      <c r="B226" t="s">
        <v>47</v>
      </c>
      <c r="C226" t="s">
        <v>12</v>
      </c>
      <c r="D226" t="s">
        <v>8</v>
      </c>
      <c r="E226">
        <v>2.2719557171175175</v>
      </c>
    </row>
    <row r="227" spans="1:5" hidden="1" x14ac:dyDescent="0.2">
      <c r="A227" t="s">
        <v>172</v>
      </c>
      <c r="B227" t="s">
        <v>18</v>
      </c>
      <c r="C227" t="s">
        <v>7</v>
      </c>
      <c r="D227" t="s">
        <v>20</v>
      </c>
      <c r="E227">
        <v>6.4409516859472244</v>
      </c>
    </row>
    <row r="228" spans="1:5" x14ac:dyDescent="0.2">
      <c r="A228" t="s">
        <v>173</v>
      </c>
      <c r="B228" t="s">
        <v>11</v>
      </c>
      <c r="C228" t="s">
        <v>7</v>
      </c>
      <c r="D228" t="s">
        <v>8</v>
      </c>
      <c r="E228">
        <v>8.7286640436391298</v>
      </c>
    </row>
    <row r="229" spans="1:5" hidden="1" x14ac:dyDescent="0.2">
      <c r="A229" t="s">
        <v>174</v>
      </c>
      <c r="B229" t="s">
        <v>32</v>
      </c>
      <c r="C229" t="s">
        <v>7</v>
      </c>
      <c r="D229" t="s">
        <v>8</v>
      </c>
      <c r="E229">
        <v>3.3776779614032928</v>
      </c>
    </row>
    <row r="230" spans="1:5" x14ac:dyDescent="0.2">
      <c r="A230" t="s">
        <v>5</v>
      </c>
      <c r="B230" t="s">
        <v>14</v>
      </c>
      <c r="C230" t="s">
        <v>7</v>
      </c>
      <c r="D230" t="s">
        <v>8</v>
      </c>
      <c r="E230">
        <v>2.4448089162169868</v>
      </c>
    </row>
    <row r="231" spans="1:5" hidden="1" x14ac:dyDescent="0.2">
      <c r="A231" t="s">
        <v>175</v>
      </c>
      <c r="B231" t="s">
        <v>47</v>
      </c>
      <c r="C231" t="s">
        <v>7</v>
      </c>
      <c r="D231" t="s">
        <v>8</v>
      </c>
      <c r="E231">
        <v>4.173655825804425</v>
      </c>
    </row>
    <row r="232" spans="1:5" x14ac:dyDescent="0.2">
      <c r="A232" t="s">
        <v>177</v>
      </c>
      <c r="B232" t="s">
        <v>14</v>
      </c>
      <c r="C232" t="s">
        <v>7</v>
      </c>
      <c r="D232" t="s">
        <v>8</v>
      </c>
      <c r="E232">
        <v>2.9940599734993545</v>
      </c>
    </row>
    <row r="233" spans="1:5" x14ac:dyDescent="0.2">
      <c r="A233" t="s">
        <v>177</v>
      </c>
      <c r="B233" t="s">
        <v>14</v>
      </c>
      <c r="C233" t="s">
        <v>7</v>
      </c>
      <c r="D233" t="s">
        <v>8</v>
      </c>
      <c r="E233">
        <v>2.9940599734993545</v>
      </c>
    </row>
    <row r="234" spans="1:5" x14ac:dyDescent="0.2">
      <c r="A234" t="s">
        <v>177</v>
      </c>
      <c r="B234" t="s">
        <v>14</v>
      </c>
      <c r="C234" t="s">
        <v>7</v>
      </c>
      <c r="D234" t="s">
        <v>8</v>
      </c>
      <c r="E234">
        <v>2.9940599734993545</v>
      </c>
    </row>
    <row r="235" spans="1:5" hidden="1" x14ac:dyDescent="0.2">
      <c r="A235" t="s">
        <v>178</v>
      </c>
      <c r="B235" t="s">
        <v>47</v>
      </c>
      <c r="C235" t="s">
        <v>12</v>
      </c>
      <c r="D235" t="s">
        <v>8</v>
      </c>
      <c r="E235">
        <v>2.3159693443894263</v>
      </c>
    </row>
    <row r="236" spans="1:5" hidden="1" x14ac:dyDescent="0.2">
      <c r="A236" t="s">
        <v>178</v>
      </c>
      <c r="B236" t="s">
        <v>47</v>
      </c>
      <c r="C236" t="s">
        <v>12</v>
      </c>
      <c r="D236" t="s">
        <v>8</v>
      </c>
      <c r="E236">
        <v>2.3159693443894263</v>
      </c>
    </row>
    <row r="237" spans="1:5" hidden="1" x14ac:dyDescent="0.2">
      <c r="A237" t="s">
        <v>178</v>
      </c>
      <c r="B237" t="s">
        <v>47</v>
      </c>
      <c r="C237" t="s">
        <v>12</v>
      </c>
      <c r="D237" t="s">
        <v>8</v>
      </c>
      <c r="E237">
        <v>2.3159693443894263</v>
      </c>
    </row>
    <row r="238" spans="1:5" hidden="1" x14ac:dyDescent="0.2">
      <c r="A238" t="s">
        <v>65</v>
      </c>
      <c r="B238" t="s">
        <v>56</v>
      </c>
      <c r="C238" t="s">
        <v>7</v>
      </c>
      <c r="D238" t="s">
        <v>8</v>
      </c>
      <c r="E238">
        <v>7.3048191334957382</v>
      </c>
    </row>
    <row r="239" spans="1:5" x14ac:dyDescent="0.2">
      <c r="A239" t="s">
        <v>179</v>
      </c>
      <c r="B239" t="s">
        <v>106</v>
      </c>
      <c r="C239" t="s">
        <v>180</v>
      </c>
      <c r="D239" t="s">
        <v>8</v>
      </c>
      <c r="E239">
        <v>9.12325586086145</v>
      </c>
    </row>
    <row r="240" spans="1:5" x14ac:dyDescent="0.2">
      <c r="A240" t="s">
        <v>181</v>
      </c>
      <c r="B240" t="s">
        <v>60</v>
      </c>
      <c r="C240" t="s">
        <v>7</v>
      </c>
      <c r="D240" t="s">
        <v>8</v>
      </c>
      <c r="E240">
        <v>2.5173073679096394</v>
      </c>
    </row>
    <row r="241" spans="1:5" hidden="1" x14ac:dyDescent="0.2">
      <c r="A241" t="s">
        <v>182</v>
      </c>
      <c r="B241" t="s">
        <v>26</v>
      </c>
      <c r="C241" t="s">
        <v>7</v>
      </c>
      <c r="D241" t="s">
        <v>8</v>
      </c>
      <c r="E241">
        <v>8.0322186726772635</v>
      </c>
    </row>
    <row r="242" spans="1:5" hidden="1" x14ac:dyDescent="0.2">
      <c r="A242" t="s">
        <v>28</v>
      </c>
      <c r="B242" t="s">
        <v>56</v>
      </c>
      <c r="C242" t="s">
        <v>7</v>
      </c>
      <c r="D242" t="s">
        <v>8</v>
      </c>
      <c r="E242">
        <v>8.3981153125574597</v>
      </c>
    </row>
    <row r="243" spans="1:5" hidden="1" x14ac:dyDescent="0.2">
      <c r="A243" t="s">
        <v>97</v>
      </c>
      <c r="B243" t="s">
        <v>87</v>
      </c>
      <c r="C243" t="s">
        <v>12</v>
      </c>
      <c r="D243" t="s">
        <v>8</v>
      </c>
      <c r="E243">
        <v>2.3434926097914262</v>
      </c>
    </row>
    <row r="244" spans="1:5" hidden="1" x14ac:dyDescent="0.2">
      <c r="A244" t="s">
        <v>97</v>
      </c>
      <c r="B244" t="s">
        <v>87</v>
      </c>
      <c r="C244" t="s">
        <v>12</v>
      </c>
      <c r="D244" t="s">
        <v>8</v>
      </c>
      <c r="E244">
        <v>2.3434926097914262</v>
      </c>
    </row>
    <row r="245" spans="1:5" hidden="1" x14ac:dyDescent="0.2">
      <c r="A245" t="s">
        <v>97</v>
      </c>
      <c r="B245" t="s">
        <v>87</v>
      </c>
      <c r="C245" t="s">
        <v>12</v>
      </c>
      <c r="D245" t="s">
        <v>8</v>
      </c>
      <c r="E245">
        <v>2.3434926097914262</v>
      </c>
    </row>
    <row r="246" spans="1:5" x14ac:dyDescent="0.2">
      <c r="A246" t="s">
        <v>183</v>
      </c>
      <c r="B246" t="s">
        <v>60</v>
      </c>
      <c r="C246" t="s">
        <v>12</v>
      </c>
      <c r="D246" t="s">
        <v>8</v>
      </c>
      <c r="E246">
        <v>1.543985865466853</v>
      </c>
    </row>
    <row r="247" spans="1:5" hidden="1" x14ac:dyDescent="0.2">
      <c r="A247" t="s">
        <v>184</v>
      </c>
      <c r="B247" t="s">
        <v>32</v>
      </c>
      <c r="C247" t="s">
        <v>7</v>
      </c>
      <c r="D247" t="s">
        <v>8</v>
      </c>
      <c r="E247">
        <v>3.3623510688130218</v>
      </c>
    </row>
    <row r="248" spans="1:5" x14ac:dyDescent="0.2">
      <c r="A248" t="s">
        <v>185</v>
      </c>
      <c r="B248" t="s">
        <v>14</v>
      </c>
      <c r="C248" t="s">
        <v>7</v>
      </c>
      <c r="D248" t="s">
        <v>8</v>
      </c>
      <c r="E248">
        <v>4.0307730860079376</v>
      </c>
    </row>
    <row r="249" spans="1:5" x14ac:dyDescent="0.2">
      <c r="A249" t="s">
        <v>185</v>
      </c>
      <c r="B249" t="s">
        <v>14</v>
      </c>
      <c r="C249" t="s">
        <v>7</v>
      </c>
      <c r="D249" t="s">
        <v>8</v>
      </c>
      <c r="E249">
        <v>4.0307730860079376</v>
      </c>
    </row>
    <row r="250" spans="1:5" x14ac:dyDescent="0.2">
      <c r="A250" t="s">
        <v>185</v>
      </c>
      <c r="B250" t="s">
        <v>14</v>
      </c>
      <c r="C250" t="s">
        <v>7</v>
      </c>
      <c r="D250" t="s">
        <v>8</v>
      </c>
      <c r="E250">
        <v>4.0307730860079376</v>
      </c>
    </row>
    <row r="251" spans="1:5" x14ac:dyDescent="0.2">
      <c r="A251" t="s">
        <v>186</v>
      </c>
      <c r="B251" t="s">
        <v>11</v>
      </c>
      <c r="C251" t="s">
        <v>12</v>
      </c>
      <c r="D251" t="s">
        <v>20</v>
      </c>
      <c r="E251">
        <v>10.100210721788994</v>
      </c>
    </row>
    <row r="252" spans="1:5" hidden="1" x14ac:dyDescent="0.2">
      <c r="A252" t="s">
        <v>187</v>
      </c>
      <c r="B252" t="s">
        <v>47</v>
      </c>
      <c r="C252" t="s">
        <v>7</v>
      </c>
      <c r="D252" t="s">
        <v>8</v>
      </c>
      <c r="E252">
        <v>2.6521913827316488</v>
      </c>
    </row>
    <row r="253" spans="1:5" hidden="1" x14ac:dyDescent="0.2">
      <c r="A253" t="s">
        <v>188</v>
      </c>
      <c r="B253" t="s">
        <v>87</v>
      </c>
      <c r="C253" t="s">
        <v>7</v>
      </c>
      <c r="D253" t="s">
        <v>29</v>
      </c>
      <c r="E253">
        <v>3.0605536137618365</v>
      </c>
    </row>
    <row r="254" spans="1:5" hidden="1" x14ac:dyDescent="0.2">
      <c r="A254" t="s">
        <v>5</v>
      </c>
      <c r="B254" t="s">
        <v>23</v>
      </c>
      <c r="C254" t="s">
        <v>7</v>
      </c>
      <c r="D254" t="s">
        <v>8</v>
      </c>
      <c r="E254">
        <v>3.7809314377320589</v>
      </c>
    </row>
    <row r="255" spans="1:5" hidden="1" x14ac:dyDescent="0.2">
      <c r="A255" t="s">
        <v>115</v>
      </c>
      <c r="B255" t="s">
        <v>56</v>
      </c>
      <c r="C255" t="s">
        <v>74</v>
      </c>
      <c r="D255" t="s">
        <v>20</v>
      </c>
      <c r="E255">
        <v>7.3013080227998346</v>
      </c>
    </row>
    <row r="256" spans="1:5" hidden="1" x14ac:dyDescent="0.2">
      <c r="A256" t="s">
        <v>189</v>
      </c>
      <c r="B256" t="s">
        <v>56</v>
      </c>
      <c r="C256" t="s">
        <v>7</v>
      </c>
      <c r="D256" t="s">
        <v>20</v>
      </c>
      <c r="E256">
        <v>6.8489779876540222</v>
      </c>
    </row>
    <row r="257" spans="1:5" hidden="1" x14ac:dyDescent="0.2">
      <c r="A257" t="s">
        <v>190</v>
      </c>
      <c r="B257" t="s">
        <v>18</v>
      </c>
      <c r="C257" t="s">
        <v>7</v>
      </c>
      <c r="D257" t="s">
        <v>20</v>
      </c>
      <c r="E257">
        <v>8.6257784157330288</v>
      </c>
    </row>
    <row r="258" spans="1:5" hidden="1" x14ac:dyDescent="0.2">
      <c r="A258" t="s">
        <v>141</v>
      </c>
      <c r="B258" t="s">
        <v>23</v>
      </c>
      <c r="C258" t="s">
        <v>7</v>
      </c>
      <c r="D258" t="s">
        <v>8</v>
      </c>
      <c r="E258">
        <v>4.2291545978590097</v>
      </c>
    </row>
    <row r="259" spans="1:5" hidden="1" x14ac:dyDescent="0.2">
      <c r="A259" t="s">
        <v>191</v>
      </c>
      <c r="B259" t="s">
        <v>23</v>
      </c>
      <c r="C259" t="s">
        <v>7</v>
      </c>
      <c r="D259" t="s">
        <v>8</v>
      </c>
      <c r="E259">
        <v>3.4388910686724463</v>
      </c>
    </row>
    <row r="260" spans="1:5" x14ac:dyDescent="0.2">
      <c r="A260" t="s">
        <v>192</v>
      </c>
      <c r="B260" t="s">
        <v>106</v>
      </c>
      <c r="C260" t="s">
        <v>74</v>
      </c>
      <c r="D260" t="s">
        <v>20</v>
      </c>
      <c r="E260">
        <v>24.443985518023901</v>
      </c>
    </row>
    <row r="261" spans="1:5" x14ac:dyDescent="0.2">
      <c r="A261" t="s">
        <v>193</v>
      </c>
      <c r="B261" t="s">
        <v>11</v>
      </c>
      <c r="C261" t="s">
        <v>7</v>
      </c>
      <c r="D261" t="s">
        <v>20</v>
      </c>
      <c r="E261">
        <v>9.8779978287735197</v>
      </c>
    </row>
    <row r="262" spans="1:5" x14ac:dyDescent="0.2">
      <c r="A262" t="s">
        <v>22</v>
      </c>
      <c r="B262" t="s">
        <v>6</v>
      </c>
      <c r="C262" t="s">
        <v>7</v>
      </c>
      <c r="D262" t="s">
        <v>20</v>
      </c>
      <c r="E262">
        <v>3.6602426699138424</v>
      </c>
    </row>
    <row r="263" spans="1:5" hidden="1" x14ac:dyDescent="0.2">
      <c r="A263" t="s">
        <v>194</v>
      </c>
      <c r="B263" t="s">
        <v>32</v>
      </c>
      <c r="C263" t="s">
        <v>12</v>
      </c>
      <c r="D263" t="s">
        <v>8</v>
      </c>
      <c r="E263">
        <v>5.2604122368071051</v>
      </c>
    </row>
    <row r="264" spans="1:5" x14ac:dyDescent="0.2">
      <c r="A264" t="s">
        <v>195</v>
      </c>
      <c r="B264" t="s">
        <v>14</v>
      </c>
      <c r="C264" t="s">
        <v>7</v>
      </c>
      <c r="D264" t="s">
        <v>8</v>
      </c>
      <c r="E264">
        <v>2.939053505798054</v>
      </c>
    </row>
    <row r="265" spans="1:5" x14ac:dyDescent="0.2">
      <c r="A265" t="s">
        <v>196</v>
      </c>
      <c r="B265" t="s">
        <v>6</v>
      </c>
      <c r="C265" t="s">
        <v>12</v>
      </c>
      <c r="D265" t="s">
        <v>8</v>
      </c>
      <c r="E265">
        <v>6.5816525679530367</v>
      </c>
    </row>
    <row r="266" spans="1:5" x14ac:dyDescent="0.2">
      <c r="A266" t="s">
        <v>88</v>
      </c>
      <c r="B266" t="s">
        <v>11</v>
      </c>
      <c r="C266" t="s">
        <v>7</v>
      </c>
      <c r="D266" t="s">
        <v>20</v>
      </c>
      <c r="E266">
        <v>9.8523899457747657</v>
      </c>
    </row>
    <row r="267" spans="1:5" x14ac:dyDescent="0.2">
      <c r="A267" t="s">
        <v>176</v>
      </c>
      <c r="B267" t="s">
        <v>11</v>
      </c>
      <c r="C267" t="s">
        <v>7</v>
      </c>
      <c r="D267" t="s">
        <v>20</v>
      </c>
      <c r="E267">
        <v>4.8827000452148885</v>
      </c>
    </row>
    <row r="268" spans="1:5" hidden="1" x14ac:dyDescent="0.2">
      <c r="A268" t="s">
        <v>198</v>
      </c>
      <c r="B268" t="s">
        <v>19</v>
      </c>
      <c r="C268" t="s">
        <v>7</v>
      </c>
      <c r="D268" t="s">
        <v>29</v>
      </c>
      <c r="E268">
        <v>3.2254611576818601</v>
      </c>
    </row>
    <row r="269" spans="1:5" hidden="1" x14ac:dyDescent="0.2">
      <c r="A269" t="s">
        <v>199</v>
      </c>
      <c r="B269" t="s">
        <v>18</v>
      </c>
      <c r="C269" t="s">
        <v>7</v>
      </c>
      <c r="D269" t="s">
        <v>20</v>
      </c>
      <c r="E269">
        <v>6.3697052323335885</v>
      </c>
    </row>
    <row r="270" spans="1:5" hidden="1" x14ac:dyDescent="0.2">
      <c r="A270" t="s">
        <v>99</v>
      </c>
      <c r="B270" t="s">
        <v>23</v>
      </c>
      <c r="C270" t="s">
        <v>12</v>
      </c>
      <c r="D270" t="s">
        <v>20</v>
      </c>
      <c r="E270">
        <v>4.6744913605154332</v>
      </c>
    </row>
    <row r="271" spans="1:5" hidden="1" x14ac:dyDescent="0.2">
      <c r="A271" t="s">
        <v>200</v>
      </c>
      <c r="B271" t="s">
        <v>56</v>
      </c>
      <c r="C271" t="s">
        <v>7</v>
      </c>
      <c r="D271" t="s">
        <v>29</v>
      </c>
      <c r="E271">
        <v>32.848466566032357</v>
      </c>
    </row>
    <row r="272" spans="1:5" hidden="1" x14ac:dyDescent="0.2">
      <c r="A272" t="s">
        <v>25</v>
      </c>
      <c r="B272" t="s">
        <v>19</v>
      </c>
      <c r="C272" t="s">
        <v>27</v>
      </c>
      <c r="D272" t="s">
        <v>8</v>
      </c>
      <c r="E272">
        <v>7.8963346434284221</v>
      </c>
    </row>
    <row r="273" spans="1:5" hidden="1" x14ac:dyDescent="0.2">
      <c r="A273" t="s">
        <v>39</v>
      </c>
      <c r="B273" t="s">
        <v>26</v>
      </c>
      <c r="C273" t="s">
        <v>7</v>
      </c>
      <c r="D273" t="s">
        <v>8</v>
      </c>
      <c r="E273">
        <v>4.899228399573035</v>
      </c>
    </row>
    <row r="274" spans="1:5" x14ac:dyDescent="0.2">
      <c r="A274" t="s">
        <v>201</v>
      </c>
      <c r="B274" t="s">
        <v>60</v>
      </c>
      <c r="C274" t="s">
        <v>7</v>
      </c>
      <c r="D274" t="s">
        <v>8</v>
      </c>
      <c r="E274">
        <v>2.8489017776483925</v>
      </c>
    </row>
    <row r="275" spans="1:5" x14ac:dyDescent="0.2">
      <c r="A275" t="s">
        <v>201</v>
      </c>
      <c r="B275" t="s">
        <v>60</v>
      </c>
      <c r="C275" t="s">
        <v>7</v>
      </c>
      <c r="D275" t="s">
        <v>8</v>
      </c>
      <c r="E275">
        <v>2.8489017776483925</v>
      </c>
    </row>
    <row r="276" spans="1:5" x14ac:dyDescent="0.2">
      <c r="A276" t="s">
        <v>201</v>
      </c>
      <c r="B276" t="s">
        <v>60</v>
      </c>
      <c r="C276" t="s">
        <v>7</v>
      </c>
      <c r="D276" t="s">
        <v>8</v>
      </c>
      <c r="E276">
        <v>2.8489017776483925</v>
      </c>
    </row>
    <row r="277" spans="1:5" hidden="1" x14ac:dyDescent="0.2">
      <c r="A277" t="s">
        <v>202</v>
      </c>
      <c r="B277" t="s">
        <v>56</v>
      </c>
      <c r="C277" t="s">
        <v>12</v>
      </c>
      <c r="D277" t="s">
        <v>8</v>
      </c>
      <c r="E277">
        <v>4.3607702855780035</v>
      </c>
    </row>
    <row r="278" spans="1:5" hidden="1" x14ac:dyDescent="0.2">
      <c r="A278" t="s">
        <v>203</v>
      </c>
      <c r="B278" t="s">
        <v>87</v>
      </c>
      <c r="C278" t="s">
        <v>7</v>
      </c>
      <c r="D278" t="s">
        <v>8</v>
      </c>
      <c r="E278">
        <v>2.2069611331318773</v>
      </c>
    </row>
    <row r="279" spans="1:5" hidden="1" x14ac:dyDescent="0.2">
      <c r="A279" t="s">
        <v>203</v>
      </c>
      <c r="B279" t="s">
        <v>87</v>
      </c>
      <c r="C279" t="s">
        <v>7</v>
      </c>
      <c r="D279" t="s">
        <v>8</v>
      </c>
      <c r="E279">
        <v>2.2069611331318773</v>
      </c>
    </row>
    <row r="280" spans="1:5" hidden="1" x14ac:dyDescent="0.2">
      <c r="A280" t="s">
        <v>203</v>
      </c>
      <c r="B280" t="s">
        <v>87</v>
      </c>
      <c r="C280" t="s">
        <v>7</v>
      </c>
      <c r="D280" t="s">
        <v>8</v>
      </c>
      <c r="E280">
        <v>2.2069611331318773</v>
      </c>
    </row>
    <row r="281" spans="1:5" hidden="1" x14ac:dyDescent="0.2">
      <c r="A281" t="s">
        <v>204</v>
      </c>
      <c r="B281" t="s">
        <v>32</v>
      </c>
      <c r="C281" t="s">
        <v>180</v>
      </c>
      <c r="D281" t="s">
        <v>20</v>
      </c>
      <c r="E281">
        <v>3.9477239767350536</v>
      </c>
    </row>
    <row r="282" spans="1:5" x14ac:dyDescent="0.2">
      <c r="A282" t="s">
        <v>205</v>
      </c>
      <c r="B282" t="s">
        <v>11</v>
      </c>
      <c r="C282" t="s">
        <v>12</v>
      </c>
      <c r="D282" t="s">
        <v>8</v>
      </c>
      <c r="E282">
        <v>2.8408109759356144</v>
      </c>
    </row>
    <row r="283" spans="1:5" x14ac:dyDescent="0.2">
      <c r="A283" t="s">
        <v>205</v>
      </c>
      <c r="B283" t="s">
        <v>11</v>
      </c>
      <c r="C283" t="s">
        <v>12</v>
      </c>
      <c r="D283" t="s">
        <v>8</v>
      </c>
      <c r="E283">
        <v>2.8408109759356144</v>
      </c>
    </row>
    <row r="284" spans="1:5" x14ac:dyDescent="0.2">
      <c r="A284" t="s">
        <v>205</v>
      </c>
      <c r="B284" t="s">
        <v>11</v>
      </c>
      <c r="C284" t="s">
        <v>12</v>
      </c>
      <c r="D284" t="s">
        <v>8</v>
      </c>
      <c r="E284">
        <v>2.8408109759356144</v>
      </c>
    </row>
    <row r="285" spans="1:5" hidden="1" x14ac:dyDescent="0.2">
      <c r="A285" t="s">
        <v>206</v>
      </c>
      <c r="B285" t="s">
        <v>32</v>
      </c>
      <c r="C285" t="s">
        <v>7</v>
      </c>
      <c r="D285" t="s">
        <v>15</v>
      </c>
      <c r="E285">
        <v>3.352675271941211</v>
      </c>
    </row>
    <row r="286" spans="1:5" hidden="1" x14ac:dyDescent="0.2">
      <c r="A286" t="s">
        <v>207</v>
      </c>
      <c r="B286" t="s">
        <v>91</v>
      </c>
      <c r="C286" t="s">
        <v>7</v>
      </c>
      <c r="D286" t="s">
        <v>8</v>
      </c>
      <c r="E286">
        <v>3.070464566901828</v>
      </c>
    </row>
    <row r="287" spans="1:5" x14ac:dyDescent="0.2">
      <c r="A287" t="s">
        <v>208</v>
      </c>
      <c r="B287" t="s">
        <v>60</v>
      </c>
      <c r="C287" t="s">
        <v>12</v>
      </c>
      <c r="D287" t="s">
        <v>8</v>
      </c>
      <c r="E287">
        <v>2.247547365943805</v>
      </c>
    </row>
    <row r="288" spans="1:5" x14ac:dyDescent="0.2">
      <c r="A288" t="s">
        <v>208</v>
      </c>
      <c r="B288" t="s">
        <v>60</v>
      </c>
      <c r="C288" t="s">
        <v>12</v>
      </c>
      <c r="D288" t="s">
        <v>8</v>
      </c>
      <c r="E288">
        <v>2.247547365943805</v>
      </c>
    </row>
    <row r="289" spans="1:5" x14ac:dyDescent="0.2">
      <c r="A289" t="s">
        <v>208</v>
      </c>
      <c r="B289" t="s">
        <v>60</v>
      </c>
      <c r="C289" t="s">
        <v>12</v>
      </c>
      <c r="D289" t="s">
        <v>8</v>
      </c>
      <c r="E289">
        <v>2.247547365943805</v>
      </c>
    </row>
    <row r="290" spans="1:5" hidden="1" x14ac:dyDescent="0.2">
      <c r="A290" t="s">
        <v>55</v>
      </c>
      <c r="B290" t="s">
        <v>19</v>
      </c>
      <c r="C290" t="s">
        <v>7</v>
      </c>
      <c r="D290" t="s">
        <v>8</v>
      </c>
      <c r="E290">
        <v>2.2942083279868601</v>
      </c>
    </row>
    <row r="291" spans="1:5" hidden="1" x14ac:dyDescent="0.2">
      <c r="A291" t="s">
        <v>55</v>
      </c>
      <c r="B291" t="s">
        <v>19</v>
      </c>
      <c r="C291" t="s">
        <v>7</v>
      </c>
      <c r="D291" t="s">
        <v>8</v>
      </c>
      <c r="E291">
        <v>2.2942083279868601</v>
      </c>
    </row>
    <row r="292" spans="1:5" hidden="1" x14ac:dyDescent="0.2">
      <c r="A292" t="s">
        <v>55</v>
      </c>
      <c r="B292" t="s">
        <v>19</v>
      </c>
      <c r="C292" t="s">
        <v>7</v>
      </c>
      <c r="D292" t="s">
        <v>8</v>
      </c>
      <c r="E292">
        <v>2.2942083279868601</v>
      </c>
    </row>
    <row r="293" spans="1:5" hidden="1" x14ac:dyDescent="0.2">
      <c r="A293" t="s">
        <v>209</v>
      </c>
      <c r="B293" t="s">
        <v>23</v>
      </c>
      <c r="C293" t="s">
        <v>7</v>
      </c>
      <c r="D293" t="s">
        <v>15</v>
      </c>
      <c r="E293">
        <v>3.7480972986723731</v>
      </c>
    </row>
    <row r="294" spans="1:5" x14ac:dyDescent="0.2">
      <c r="A294" t="s">
        <v>210</v>
      </c>
      <c r="B294" t="s">
        <v>14</v>
      </c>
      <c r="C294" t="s">
        <v>7</v>
      </c>
      <c r="D294" t="s">
        <v>8</v>
      </c>
      <c r="E294">
        <v>2.6918426364764207</v>
      </c>
    </row>
    <row r="295" spans="1:5" x14ac:dyDescent="0.2">
      <c r="A295" t="s">
        <v>211</v>
      </c>
      <c r="B295" t="s">
        <v>14</v>
      </c>
      <c r="C295" t="s">
        <v>7</v>
      </c>
      <c r="D295" t="s">
        <v>8</v>
      </c>
      <c r="E295">
        <v>2.7082234332762476</v>
      </c>
    </row>
    <row r="296" spans="1:5" x14ac:dyDescent="0.2">
      <c r="A296" t="s">
        <v>211</v>
      </c>
      <c r="B296" t="s">
        <v>14</v>
      </c>
      <c r="C296" t="s">
        <v>7</v>
      </c>
      <c r="D296" t="s">
        <v>8</v>
      </c>
      <c r="E296">
        <v>2.7082234332762476</v>
      </c>
    </row>
    <row r="297" spans="1:5" x14ac:dyDescent="0.2">
      <c r="A297" t="s">
        <v>211</v>
      </c>
      <c r="B297" t="s">
        <v>14</v>
      </c>
      <c r="C297" t="s">
        <v>7</v>
      </c>
      <c r="D297" t="s">
        <v>8</v>
      </c>
      <c r="E297">
        <v>2.7082234332762476</v>
      </c>
    </row>
    <row r="298" spans="1:5" hidden="1" x14ac:dyDescent="0.2">
      <c r="A298" t="s">
        <v>41</v>
      </c>
      <c r="B298" t="s">
        <v>56</v>
      </c>
      <c r="C298" t="s">
        <v>7</v>
      </c>
      <c r="D298" t="s">
        <v>8</v>
      </c>
      <c r="E298">
        <v>12.780475167202672</v>
      </c>
    </row>
    <row r="299" spans="1:5" x14ac:dyDescent="0.2">
      <c r="A299" t="s">
        <v>212</v>
      </c>
      <c r="B299" t="s">
        <v>11</v>
      </c>
      <c r="C299" t="s">
        <v>12</v>
      </c>
      <c r="D299" t="s">
        <v>8</v>
      </c>
      <c r="E299">
        <v>7.0247171889571254</v>
      </c>
    </row>
    <row r="300" spans="1:5" x14ac:dyDescent="0.2">
      <c r="A300" t="s">
        <v>213</v>
      </c>
      <c r="B300" t="s">
        <v>11</v>
      </c>
      <c r="C300" t="s">
        <v>7</v>
      </c>
      <c r="D300" t="s">
        <v>20</v>
      </c>
      <c r="E300">
        <v>10.033987422230044</v>
      </c>
    </row>
    <row r="301" spans="1:5" hidden="1" x14ac:dyDescent="0.2">
      <c r="A301" t="s">
        <v>214</v>
      </c>
      <c r="B301" t="s">
        <v>23</v>
      </c>
      <c r="C301" t="s">
        <v>7</v>
      </c>
      <c r="D301" t="s">
        <v>20</v>
      </c>
      <c r="E301">
        <v>5.2690473784022647</v>
      </c>
    </row>
    <row r="302" spans="1:5" hidden="1" x14ac:dyDescent="0.2">
      <c r="A302" t="s">
        <v>215</v>
      </c>
      <c r="B302" t="s">
        <v>18</v>
      </c>
      <c r="C302" t="s">
        <v>7</v>
      </c>
      <c r="D302" t="s">
        <v>20</v>
      </c>
      <c r="E302">
        <v>4.7236221221006911</v>
      </c>
    </row>
    <row r="303" spans="1:5" x14ac:dyDescent="0.2">
      <c r="A303" t="s">
        <v>216</v>
      </c>
      <c r="B303" t="s">
        <v>6</v>
      </c>
      <c r="C303" t="s">
        <v>12</v>
      </c>
      <c r="D303" t="s">
        <v>8</v>
      </c>
      <c r="E303">
        <v>3.65792218737288</v>
      </c>
    </row>
    <row r="304" spans="1:5" hidden="1" x14ac:dyDescent="0.2">
      <c r="A304" t="s">
        <v>39</v>
      </c>
      <c r="B304" t="s">
        <v>23</v>
      </c>
      <c r="C304" t="s">
        <v>7</v>
      </c>
      <c r="D304" t="s">
        <v>8</v>
      </c>
      <c r="E304">
        <v>4.5067375489936472</v>
      </c>
    </row>
    <row r="305" spans="1:5" hidden="1" x14ac:dyDescent="0.2">
      <c r="A305" t="s">
        <v>217</v>
      </c>
      <c r="B305" t="s">
        <v>32</v>
      </c>
      <c r="C305" t="s">
        <v>7</v>
      </c>
      <c r="D305" t="s">
        <v>8</v>
      </c>
      <c r="E305">
        <v>3.4826896066961255</v>
      </c>
    </row>
    <row r="306" spans="1:5" hidden="1" x14ac:dyDescent="0.2">
      <c r="A306" t="s">
        <v>218</v>
      </c>
      <c r="B306" t="s">
        <v>32</v>
      </c>
      <c r="C306" t="s">
        <v>12</v>
      </c>
      <c r="D306" t="s">
        <v>8</v>
      </c>
      <c r="E306">
        <v>2.9103889409150732</v>
      </c>
    </row>
    <row r="307" spans="1:5" x14ac:dyDescent="0.2">
      <c r="A307" t="s">
        <v>219</v>
      </c>
      <c r="B307" t="s">
        <v>60</v>
      </c>
      <c r="C307" t="s">
        <v>7</v>
      </c>
      <c r="D307" t="s">
        <v>8</v>
      </c>
      <c r="E307">
        <v>2.8948508427582595</v>
      </c>
    </row>
    <row r="308" spans="1:5" x14ac:dyDescent="0.2">
      <c r="A308" t="s">
        <v>219</v>
      </c>
      <c r="B308" t="s">
        <v>60</v>
      </c>
      <c r="C308" t="s">
        <v>7</v>
      </c>
      <c r="D308" t="s">
        <v>8</v>
      </c>
      <c r="E308">
        <v>2.8948508427582595</v>
      </c>
    </row>
    <row r="309" spans="1:5" x14ac:dyDescent="0.2">
      <c r="A309" t="s">
        <v>219</v>
      </c>
      <c r="B309" t="s">
        <v>60</v>
      </c>
      <c r="C309" t="s">
        <v>7</v>
      </c>
      <c r="D309" t="s">
        <v>8</v>
      </c>
      <c r="E309">
        <v>2.8948508427582595</v>
      </c>
    </row>
    <row r="310" spans="1:5" hidden="1" x14ac:dyDescent="0.2">
      <c r="A310" t="s">
        <v>220</v>
      </c>
      <c r="B310" t="s">
        <v>32</v>
      </c>
      <c r="C310" t="s">
        <v>12</v>
      </c>
      <c r="D310" t="s">
        <v>15</v>
      </c>
      <c r="E310">
        <v>2.9409133337417988</v>
      </c>
    </row>
    <row r="311" spans="1:5" x14ac:dyDescent="0.2">
      <c r="A311" t="s">
        <v>221</v>
      </c>
      <c r="B311" t="s">
        <v>6</v>
      </c>
      <c r="C311" t="s">
        <v>7</v>
      </c>
      <c r="D311" t="s">
        <v>8</v>
      </c>
      <c r="E311">
        <v>3.5193369735308453</v>
      </c>
    </row>
    <row r="312" spans="1:5" hidden="1" x14ac:dyDescent="0.2">
      <c r="A312" t="s">
        <v>222</v>
      </c>
      <c r="B312" t="s">
        <v>23</v>
      </c>
      <c r="C312" t="s">
        <v>7</v>
      </c>
      <c r="D312" t="s">
        <v>8</v>
      </c>
      <c r="E312">
        <v>4.8143806002903338</v>
      </c>
    </row>
    <row r="313" spans="1:5" hidden="1" x14ac:dyDescent="0.2">
      <c r="A313" t="s">
        <v>223</v>
      </c>
      <c r="B313" t="s">
        <v>56</v>
      </c>
      <c r="C313" t="s">
        <v>7</v>
      </c>
      <c r="D313" t="s">
        <v>20</v>
      </c>
      <c r="E313">
        <v>7.4122021979459198</v>
      </c>
    </row>
    <row r="314" spans="1:5" hidden="1" x14ac:dyDescent="0.2">
      <c r="A314" t="s">
        <v>224</v>
      </c>
      <c r="B314" t="s">
        <v>26</v>
      </c>
      <c r="C314" t="s">
        <v>7</v>
      </c>
      <c r="D314" t="s">
        <v>20</v>
      </c>
      <c r="E314">
        <v>7.495585984633899</v>
      </c>
    </row>
    <row r="315" spans="1:5" hidden="1" x14ac:dyDescent="0.2">
      <c r="A315" t="s">
        <v>225</v>
      </c>
      <c r="B315" t="s">
        <v>32</v>
      </c>
      <c r="C315" t="s">
        <v>7</v>
      </c>
      <c r="D315" t="s">
        <v>8</v>
      </c>
      <c r="E315">
        <v>4.554204887248666</v>
      </c>
    </row>
    <row r="316" spans="1:5" x14ac:dyDescent="0.2">
      <c r="A316" t="s">
        <v>145</v>
      </c>
      <c r="B316" t="s">
        <v>6</v>
      </c>
      <c r="C316" t="s">
        <v>7</v>
      </c>
      <c r="D316" t="s">
        <v>8</v>
      </c>
      <c r="E316">
        <v>4.1750111935335497</v>
      </c>
    </row>
    <row r="317" spans="1:5" hidden="1" x14ac:dyDescent="0.2">
      <c r="A317" t="s">
        <v>125</v>
      </c>
      <c r="B317" t="s">
        <v>47</v>
      </c>
      <c r="C317" t="s">
        <v>12</v>
      </c>
      <c r="D317" t="s">
        <v>8</v>
      </c>
      <c r="E317">
        <v>2.3439753245055557</v>
      </c>
    </row>
    <row r="318" spans="1:5" hidden="1" x14ac:dyDescent="0.2">
      <c r="A318" t="s">
        <v>226</v>
      </c>
      <c r="B318" t="s">
        <v>42</v>
      </c>
      <c r="C318" t="s">
        <v>180</v>
      </c>
      <c r="D318" t="s">
        <v>20</v>
      </c>
      <c r="E318">
        <v>3.8806769390418472</v>
      </c>
    </row>
    <row r="319" spans="1:5" hidden="1" x14ac:dyDescent="0.2">
      <c r="A319" t="s">
        <v>227</v>
      </c>
      <c r="B319" t="s">
        <v>47</v>
      </c>
      <c r="C319" t="s">
        <v>7</v>
      </c>
      <c r="D319" t="s">
        <v>8</v>
      </c>
      <c r="E319">
        <v>2.5291477450587445</v>
      </c>
    </row>
    <row r="320" spans="1:5" hidden="1" x14ac:dyDescent="0.2">
      <c r="A320" t="s">
        <v>228</v>
      </c>
      <c r="B320" t="s">
        <v>49</v>
      </c>
      <c r="C320" t="s">
        <v>7</v>
      </c>
      <c r="D320" t="s">
        <v>8</v>
      </c>
      <c r="E320">
        <v>30.885959062047071</v>
      </c>
    </row>
    <row r="321" spans="1:5" x14ac:dyDescent="0.2">
      <c r="A321" t="s">
        <v>229</v>
      </c>
      <c r="B321" t="s">
        <v>6</v>
      </c>
      <c r="C321" t="s">
        <v>7</v>
      </c>
      <c r="D321" t="s">
        <v>8</v>
      </c>
      <c r="E321">
        <v>4.9836068410783199</v>
      </c>
    </row>
    <row r="322" spans="1:5" x14ac:dyDescent="0.2">
      <c r="A322" t="s">
        <v>230</v>
      </c>
      <c r="B322" t="s">
        <v>14</v>
      </c>
      <c r="C322" t="s">
        <v>12</v>
      </c>
      <c r="D322" t="s">
        <v>8</v>
      </c>
      <c r="E322">
        <v>2.3413278622512088</v>
      </c>
    </row>
    <row r="323" spans="1:5" hidden="1" x14ac:dyDescent="0.2">
      <c r="A323" t="s">
        <v>231</v>
      </c>
      <c r="B323" t="s">
        <v>42</v>
      </c>
      <c r="C323" t="s">
        <v>7</v>
      </c>
      <c r="D323" t="s">
        <v>20</v>
      </c>
      <c r="E323">
        <v>6.9003397898572469</v>
      </c>
    </row>
    <row r="324" spans="1:5" hidden="1" x14ac:dyDescent="0.2">
      <c r="A324" t="s">
        <v>70</v>
      </c>
      <c r="B324" t="s">
        <v>47</v>
      </c>
      <c r="C324" t="s">
        <v>7</v>
      </c>
      <c r="D324" t="s">
        <v>8</v>
      </c>
      <c r="E324">
        <v>2.2697659608084102</v>
      </c>
    </row>
    <row r="325" spans="1:5" hidden="1" x14ac:dyDescent="0.2">
      <c r="A325" t="s">
        <v>232</v>
      </c>
      <c r="B325" t="s">
        <v>18</v>
      </c>
      <c r="C325" t="s">
        <v>7</v>
      </c>
      <c r="D325" t="s">
        <v>8</v>
      </c>
      <c r="E325">
        <v>4.3404207311317</v>
      </c>
    </row>
    <row r="326" spans="1:5" x14ac:dyDescent="0.2">
      <c r="A326" t="s">
        <v>233</v>
      </c>
      <c r="B326" t="s">
        <v>6</v>
      </c>
      <c r="C326" t="s">
        <v>7</v>
      </c>
      <c r="D326" t="s">
        <v>8</v>
      </c>
      <c r="E326">
        <v>8.2322311298842941</v>
      </c>
    </row>
    <row r="327" spans="1:5" x14ac:dyDescent="0.2">
      <c r="A327" t="s">
        <v>234</v>
      </c>
      <c r="B327" t="s">
        <v>60</v>
      </c>
      <c r="C327" t="s">
        <v>12</v>
      </c>
      <c r="D327" t="s">
        <v>8</v>
      </c>
      <c r="E327">
        <v>3.1024682586277392</v>
      </c>
    </row>
    <row r="328" spans="1:5" x14ac:dyDescent="0.2">
      <c r="A328" t="s">
        <v>234</v>
      </c>
      <c r="B328" t="s">
        <v>60</v>
      </c>
      <c r="C328" t="s">
        <v>12</v>
      </c>
      <c r="D328" t="s">
        <v>8</v>
      </c>
      <c r="E328">
        <v>3.1024682586277392</v>
      </c>
    </row>
    <row r="329" spans="1:5" x14ac:dyDescent="0.2">
      <c r="A329" t="s">
        <v>234</v>
      </c>
      <c r="B329" t="s">
        <v>60</v>
      </c>
      <c r="C329" t="s">
        <v>12</v>
      </c>
      <c r="D329" t="s">
        <v>8</v>
      </c>
      <c r="E329">
        <v>3.1024682586277392</v>
      </c>
    </row>
    <row r="330" spans="1:5" hidden="1" x14ac:dyDescent="0.2">
      <c r="A330" t="s">
        <v>235</v>
      </c>
      <c r="B330" t="s">
        <v>32</v>
      </c>
      <c r="C330" t="s">
        <v>12</v>
      </c>
      <c r="D330" t="s">
        <v>8</v>
      </c>
      <c r="E330">
        <v>2.9078690598333754</v>
      </c>
    </row>
    <row r="331" spans="1:5" hidden="1" x14ac:dyDescent="0.2">
      <c r="A331" t="s">
        <v>235</v>
      </c>
      <c r="B331" t="s">
        <v>32</v>
      </c>
      <c r="C331" t="s">
        <v>12</v>
      </c>
      <c r="D331" t="s">
        <v>8</v>
      </c>
      <c r="E331">
        <v>2.9078690598333754</v>
      </c>
    </row>
    <row r="332" spans="1:5" hidden="1" x14ac:dyDescent="0.2">
      <c r="A332" t="s">
        <v>235</v>
      </c>
      <c r="B332" t="s">
        <v>32</v>
      </c>
      <c r="C332" t="s">
        <v>12</v>
      </c>
      <c r="D332" t="s">
        <v>8</v>
      </c>
      <c r="E332">
        <v>2.9078690598333754</v>
      </c>
    </row>
    <row r="333" spans="1:5" hidden="1" x14ac:dyDescent="0.2">
      <c r="A333" t="s">
        <v>236</v>
      </c>
      <c r="B333" t="s">
        <v>26</v>
      </c>
      <c r="C333" t="s">
        <v>7</v>
      </c>
      <c r="D333" t="s">
        <v>20</v>
      </c>
      <c r="E333">
        <v>7.8153825160154407</v>
      </c>
    </row>
    <row r="334" spans="1:5" x14ac:dyDescent="0.2">
      <c r="A334" t="s">
        <v>235</v>
      </c>
      <c r="B334" t="s">
        <v>11</v>
      </c>
      <c r="C334" t="s">
        <v>7</v>
      </c>
      <c r="D334" t="s">
        <v>20</v>
      </c>
      <c r="E334">
        <v>9.6951143962949065</v>
      </c>
    </row>
    <row r="335" spans="1:5" hidden="1" x14ac:dyDescent="0.2">
      <c r="A335" t="s">
        <v>237</v>
      </c>
      <c r="B335" t="s">
        <v>56</v>
      </c>
      <c r="C335" t="s">
        <v>7</v>
      </c>
      <c r="D335" t="s">
        <v>20</v>
      </c>
      <c r="E335">
        <v>9.9940787078677467</v>
      </c>
    </row>
    <row r="336" spans="1:5" x14ac:dyDescent="0.2">
      <c r="A336" t="s">
        <v>238</v>
      </c>
      <c r="B336" t="s">
        <v>6</v>
      </c>
      <c r="C336" t="s">
        <v>7</v>
      </c>
      <c r="D336" t="s">
        <v>15</v>
      </c>
      <c r="E336">
        <v>4.0122573107630854</v>
      </c>
    </row>
    <row r="337" spans="1:5" hidden="1" x14ac:dyDescent="0.2">
      <c r="A337" t="s">
        <v>239</v>
      </c>
      <c r="B337" t="s">
        <v>56</v>
      </c>
      <c r="C337" t="s">
        <v>7</v>
      </c>
      <c r="D337" t="s">
        <v>20</v>
      </c>
      <c r="E337">
        <v>12.392387126020896</v>
      </c>
    </row>
    <row r="338" spans="1:5" x14ac:dyDescent="0.2">
      <c r="A338" t="s">
        <v>240</v>
      </c>
      <c r="B338" t="s">
        <v>6</v>
      </c>
      <c r="C338" t="s">
        <v>12</v>
      </c>
      <c r="D338" t="s">
        <v>8</v>
      </c>
      <c r="E338">
        <v>4.730725517781015</v>
      </c>
    </row>
    <row r="339" spans="1:5" x14ac:dyDescent="0.2">
      <c r="A339" t="s">
        <v>241</v>
      </c>
      <c r="B339" t="s">
        <v>242</v>
      </c>
      <c r="C339" t="s">
        <v>7</v>
      </c>
      <c r="D339" t="s">
        <v>8</v>
      </c>
      <c r="E339">
        <v>3.2010265385195651</v>
      </c>
    </row>
    <row r="340" spans="1:5" x14ac:dyDescent="0.2">
      <c r="A340" t="s">
        <v>243</v>
      </c>
      <c r="B340" t="s">
        <v>106</v>
      </c>
      <c r="C340" t="s">
        <v>7</v>
      </c>
      <c r="D340" t="s">
        <v>8</v>
      </c>
      <c r="E340">
        <v>8.7196777717253298</v>
      </c>
    </row>
    <row r="341" spans="1:5" hidden="1" x14ac:dyDescent="0.2">
      <c r="A341" t="s">
        <v>244</v>
      </c>
      <c r="B341" t="s">
        <v>18</v>
      </c>
      <c r="C341" t="s">
        <v>7</v>
      </c>
      <c r="D341" t="s">
        <v>8</v>
      </c>
      <c r="E341">
        <v>4.5318713404213788</v>
      </c>
    </row>
    <row r="342" spans="1:5" x14ac:dyDescent="0.2">
      <c r="A342" t="s">
        <v>245</v>
      </c>
      <c r="B342" t="s">
        <v>11</v>
      </c>
      <c r="C342" t="s">
        <v>12</v>
      </c>
      <c r="D342" t="s">
        <v>8</v>
      </c>
      <c r="E342">
        <v>5.1802031497222885</v>
      </c>
    </row>
    <row r="343" spans="1:5" hidden="1" x14ac:dyDescent="0.2">
      <c r="A343" t="s">
        <v>35</v>
      </c>
      <c r="B343" t="s">
        <v>87</v>
      </c>
      <c r="C343" t="s">
        <v>12</v>
      </c>
      <c r="D343" t="s">
        <v>8</v>
      </c>
      <c r="E343">
        <v>2.2002077303847014</v>
      </c>
    </row>
    <row r="344" spans="1:5" hidden="1" x14ac:dyDescent="0.2">
      <c r="A344" t="s">
        <v>35</v>
      </c>
      <c r="B344" t="s">
        <v>87</v>
      </c>
      <c r="C344" t="s">
        <v>12</v>
      </c>
      <c r="D344" t="s">
        <v>8</v>
      </c>
      <c r="E344">
        <v>2.2002077303847014</v>
      </c>
    </row>
    <row r="345" spans="1:5" hidden="1" x14ac:dyDescent="0.2">
      <c r="A345" t="s">
        <v>35</v>
      </c>
      <c r="B345" t="s">
        <v>87</v>
      </c>
      <c r="C345" t="s">
        <v>12</v>
      </c>
      <c r="D345" t="s">
        <v>8</v>
      </c>
      <c r="E345">
        <v>2.2002077303847014</v>
      </c>
    </row>
    <row r="346" spans="1:5" x14ac:dyDescent="0.2">
      <c r="A346" t="s">
        <v>115</v>
      </c>
      <c r="B346" t="s">
        <v>6</v>
      </c>
      <c r="C346" t="s">
        <v>7</v>
      </c>
      <c r="D346" t="s">
        <v>8</v>
      </c>
      <c r="E346">
        <v>4.1417164959218606</v>
      </c>
    </row>
    <row r="347" spans="1:5" hidden="1" x14ac:dyDescent="0.2">
      <c r="A347" t="s">
        <v>246</v>
      </c>
      <c r="B347" t="s">
        <v>56</v>
      </c>
      <c r="C347" t="s">
        <v>7</v>
      </c>
      <c r="D347" t="s">
        <v>20</v>
      </c>
      <c r="E347">
        <v>3.5554270127677876</v>
      </c>
    </row>
    <row r="348" spans="1:5" hidden="1" x14ac:dyDescent="0.2">
      <c r="A348" t="s">
        <v>55</v>
      </c>
      <c r="B348" t="s">
        <v>47</v>
      </c>
      <c r="C348" t="s">
        <v>12</v>
      </c>
      <c r="D348" t="s">
        <v>8</v>
      </c>
      <c r="E348">
        <v>2.8197114423340723</v>
      </c>
    </row>
    <row r="349" spans="1:5" x14ac:dyDescent="0.2">
      <c r="A349" t="s">
        <v>247</v>
      </c>
      <c r="B349" t="s">
        <v>11</v>
      </c>
      <c r="C349" t="s">
        <v>12</v>
      </c>
      <c r="D349" t="s">
        <v>8</v>
      </c>
      <c r="E349">
        <v>7.8284921950921413</v>
      </c>
    </row>
    <row r="350" spans="1:5" hidden="1" x14ac:dyDescent="0.2">
      <c r="A350" t="s">
        <v>248</v>
      </c>
      <c r="B350" t="s">
        <v>26</v>
      </c>
      <c r="C350" t="s">
        <v>12</v>
      </c>
      <c r="D350" t="s">
        <v>8</v>
      </c>
      <c r="E350">
        <v>6.5563672200433309</v>
      </c>
    </row>
    <row r="351" spans="1:5" hidden="1" x14ac:dyDescent="0.2">
      <c r="A351" t="s">
        <v>22</v>
      </c>
      <c r="B351" t="s">
        <v>32</v>
      </c>
      <c r="C351" t="s">
        <v>7</v>
      </c>
      <c r="D351" t="s">
        <v>8</v>
      </c>
      <c r="E351">
        <v>4.0805904400046851</v>
      </c>
    </row>
    <row r="352" spans="1:5" x14ac:dyDescent="0.2">
      <c r="A352" t="s">
        <v>249</v>
      </c>
      <c r="B352" t="s">
        <v>6</v>
      </c>
      <c r="C352" t="s">
        <v>12</v>
      </c>
      <c r="D352" t="s">
        <v>8</v>
      </c>
      <c r="E352">
        <v>5.0168433506004506</v>
      </c>
    </row>
    <row r="353" spans="1:5" x14ac:dyDescent="0.2">
      <c r="A353" t="s">
        <v>250</v>
      </c>
      <c r="B353" t="s">
        <v>6</v>
      </c>
      <c r="C353" t="s">
        <v>7</v>
      </c>
      <c r="D353" t="s">
        <v>8</v>
      </c>
      <c r="E353">
        <v>4.3265501581540979</v>
      </c>
    </row>
    <row r="354" spans="1:5" hidden="1" x14ac:dyDescent="0.2">
      <c r="A354" t="s">
        <v>251</v>
      </c>
      <c r="B354" t="s">
        <v>19</v>
      </c>
      <c r="C354" t="s">
        <v>7</v>
      </c>
      <c r="D354" t="s">
        <v>8</v>
      </c>
      <c r="E354">
        <v>1.7052018904138388</v>
      </c>
    </row>
    <row r="355" spans="1:5" hidden="1" x14ac:dyDescent="0.2">
      <c r="A355" t="s">
        <v>252</v>
      </c>
      <c r="B355" t="s">
        <v>49</v>
      </c>
      <c r="C355" t="s">
        <v>7</v>
      </c>
      <c r="D355" t="s">
        <v>8</v>
      </c>
      <c r="E355">
        <v>46.872019910953341</v>
      </c>
    </row>
    <row r="356" spans="1:5" x14ac:dyDescent="0.2">
      <c r="A356" t="s">
        <v>160</v>
      </c>
      <c r="B356" t="s">
        <v>11</v>
      </c>
      <c r="C356" t="s">
        <v>12</v>
      </c>
      <c r="D356" t="s">
        <v>8</v>
      </c>
      <c r="E356">
        <v>5.71453426101065</v>
      </c>
    </row>
    <row r="357" spans="1:5" x14ac:dyDescent="0.2">
      <c r="A357" t="s">
        <v>253</v>
      </c>
      <c r="B357" t="s">
        <v>11</v>
      </c>
      <c r="C357" t="s">
        <v>12</v>
      </c>
      <c r="D357" t="s">
        <v>20</v>
      </c>
      <c r="E357">
        <v>3.5835566983985654</v>
      </c>
    </row>
    <row r="358" spans="1:5" x14ac:dyDescent="0.2">
      <c r="A358" t="s">
        <v>254</v>
      </c>
      <c r="B358" t="s">
        <v>14</v>
      </c>
      <c r="C358" t="s">
        <v>7</v>
      </c>
      <c r="D358" t="s">
        <v>8</v>
      </c>
      <c r="E358">
        <v>2.1479950319384624</v>
      </c>
    </row>
    <row r="359" spans="1:5" x14ac:dyDescent="0.2">
      <c r="A359" t="s">
        <v>254</v>
      </c>
      <c r="B359" t="s">
        <v>14</v>
      </c>
      <c r="C359" t="s">
        <v>7</v>
      </c>
      <c r="D359" t="s">
        <v>8</v>
      </c>
      <c r="E359">
        <v>2.1479950319384624</v>
      </c>
    </row>
    <row r="360" spans="1:5" x14ac:dyDescent="0.2">
      <c r="A360" t="s">
        <v>254</v>
      </c>
      <c r="B360" t="s">
        <v>14</v>
      </c>
      <c r="C360" t="s">
        <v>7</v>
      </c>
      <c r="D360" t="s">
        <v>8</v>
      </c>
      <c r="E360">
        <v>2.1479950319384624</v>
      </c>
    </row>
    <row r="361" spans="1:5" hidden="1" x14ac:dyDescent="0.2">
      <c r="A361" t="s">
        <v>255</v>
      </c>
      <c r="B361" t="s">
        <v>19</v>
      </c>
      <c r="C361" t="s">
        <v>7</v>
      </c>
      <c r="D361" t="s">
        <v>8</v>
      </c>
      <c r="E361">
        <v>2.5634541025386763</v>
      </c>
    </row>
    <row r="362" spans="1:5" x14ac:dyDescent="0.2">
      <c r="A362" t="s">
        <v>155</v>
      </c>
      <c r="B362" t="s">
        <v>14</v>
      </c>
      <c r="C362" t="s">
        <v>7</v>
      </c>
      <c r="D362" t="s">
        <v>8</v>
      </c>
      <c r="E362">
        <v>4.0006835443223743</v>
      </c>
    </row>
    <row r="363" spans="1:5" hidden="1" x14ac:dyDescent="0.2">
      <c r="A363" t="s">
        <v>256</v>
      </c>
      <c r="B363" t="s">
        <v>32</v>
      </c>
      <c r="C363" t="s">
        <v>12</v>
      </c>
      <c r="D363" t="s">
        <v>8</v>
      </c>
      <c r="E363">
        <v>4.7099854891445458</v>
      </c>
    </row>
    <row r="364" spans="1:5" x14ac:dyDescent="0.2">
      <c r="A364" t="s">
        <v>257</v>
      </c>
      <c r="B364" t="s">
        <v>14</v>
      </c>
      <c r="C364" t="s">
        <v>12</v>
      </c>
      <c r="D364" t="s">
        <v>8</v>
      </c>
      <c r="E364">
        <v>1.8407880848211764</v>
      </c>
    </row>
    <row r="365" spans="1:5" hidden="1" x14ac:dyDescent="0.2">
      <c r="A365" t="s">
        <v>185</v>
      </c>
      <c r="B365" t="s">
        <v>19</v>
      </c>
      <c r="C365" t="s">
        <v>7</v>
      </c>
      <c r="D365" t="s">
        <v>8</v>
      </c>
      <c r="E365">
        <v>3.1262538110719471</v>
      </c>
    </row>
    <row r="366" spans="1:5" hidden="1" x14ac:dyDescent="0.2">
      <c r="A366" t="s">
        <v>185</v>
      </c>
      <c r="B366" t="s">
        <v>19</v>
      </c>
      <c r="C366" t="s">
        <v>7</v>
      </c>
      <c r="D366" t="s">
        <v>8</v>
      </c>
      <c r="E366">
        <v>3.1262538110719471</v>
      </c>
    </row>
    <row r="367" spans="1:5" hidden="1" x14ac:dyDescent="0.2">
      <c r="A367" t="s">
        <v>185</v>
      </c>
      <c r="B367" t="s">
        <v>19</v>
      </c>
      <c r="C367" t="s">
        <v>7</v>
      </c>
      <c r="D367" t="s">
        <v>8</v>
      </c>
      <c r="E367">
        <v>3.1262538110719471</v>
      </c>
    </row>
    <row r="368" spans="1:5" hidden="1" x14ac:dyDescent="0.2">
      <c r="A368" t="s">
        <v>165</v>
      </c>
      <c r="B368" t="s">
        <v>19</v>
      </c>
      <c r="C368" t="s">
        <v>7</v>
      </c>
      <c r="D368" t="s">
        <v>8</v>
      </c>
      <c r="E368">
        <v>2.9114766946138348</v>
      </c>
    </row>
    <row r="369" spans="1:5" x14ac:dyDescent="0.2">
      <c r="A369" t="s">
        <v>184</v>
      </c>
      <c r="B369" t="s">
        <v>6</v>
      </c>
      <c r="C369" t="s">
        <v>7</v>
      </c>
      <c r="D369" t="s">
        <v>20</v>
      </c>
      <c r="E369">
        <v>4.7044354609315171</v>
      </c>
    </row>
    <row r="370" spans="1:5" hidden="1" x14ac:dyDescent="0.2">
      <c r="A370" t="s">
        <v>258</v>
      </c>
      <c r="B370" t="s">
        <v>56</v>
      </c>
      <c r="C370" t="s">
        <v>7</v>
      </c>
      <c r="D370" t="s">
        <v>20</v>
      </c>
      <c r="E370">
        <v>5.9628418201819082</v>
      </c>
    </row>
    <row r="371" spans="1:5" hidden="1" x14ac:dyDescent="0.2">
      <c r="A371" t="s">
        <v>259</v>
      </c>
      <c r="B371" t="s">
        <v>32</v>
      </c>
      <c r="C371" t="s">
        <v>7</v>
      </c>
      <c r="D371" t="s">
        <v>8</v>
      </c>
      <c r="E371">
        <v>3.1794717467739342</v>
      </c>
    </row>
    <row r="372" spans="1:5" hidden="1" x14ac:dyDescent="0.2">
      <c r="A372" t="s">
        <v>160</v>
      </c>
      <c r="B372" t="s">
        <v>26</v>
      </c>
      <c r="C372" t="s">
        <v>7</v>
      </c>
      <c r="D372" t="s">
        <v>20</v>
      </c>
      <c r="E372">
        <v>6.1695166624508513</v>
      </c>
    </row>
    <row r="373" spans="1:5" x14ac:dyDescent="0.2">
      <c r="A373" t="s">
        <v>260</v>
      </c>
      <c r="B373" t="s">
        <v>14</v>
      </c>
      <c r="C373" t="s">
        <v>7</v>
      </c>
      <c r="D373" t="s">
        <v>8</v>
      </c>
      <c r="E373">
        <v>2.021644111658631</v>
      </c>
    </row>
    <row r="374" spans="1:5" x14ac:dyDescent="0.2">
      <c r="A374" t="s">
        <v>260</v>
      </c>
      <c r="B374" t="s">
        <v>14</v>
      </c>
      <c r="C374" t="s">
        <v>7</v>
      </c>
      <c r="D374" t="s">
        <v>8</v>
      </c>
      <c r="E374">
        <v>2.021644111658631</v>
      </c>
    </row>
    <row r="375" spans="1:5" x14ac:dyDescent="0.2">
      <c r="A375" t="s">
        <v>260</v>
      </c>
      <c r="B375" t="s">
        <v>14</v>
      </c>
      <c r="C375" t="s">
        <v>7</v>
      </c>
      <c r="D375" t="s">
        <v>8</v>
      </c>
      <c r="E375">
        <v>2.021644111658631</v>
      </c>
    </row>
    <row r="376" spans="1:5" x14ac:dyDescent="0.2">
      <c r="A376" t="s">
        <v>261</v>
      </c>
      <c r="B376" t="s">
        <v>14</v>
      </c>
      <c r="C376" t="s">
        <v>7</v>
      </c>
      <c r="D376" t="s">
        <v>8</v>
      </c>
      <c r="E376">
        <v>2.740758444535111</v>
      </c>
    </row>
    <row r="377" spans="1:5" x14ac:dyDescent="0.2">
      <c r="A377" t="s">
        <v>261</v>
      </c>
      <c r="B377" t="s">
        <v>14</v>
      </c>
      <c r="C377" t="s">
        <v>7</v>
      </c>
      <c r="D377" t="s">
        <v>8</v>
      </c>
      <c r="E377">
        <v>2.740758444535111</v>
      </c>
    </row>
    <row r="378" spans="1:5" x14ac:dyDescent="0.2">
      <c r="A378" t="s">
        <v>261</v>
      </c>
      <c r="B378" t="s">
        <v>14</v>
      </c>
      <c r="C378" t="s">
        <v>7</v>
      </c>
      <c r="D378" t="s">
        <v>8</v>
      </c>
      <c r="E378">
        <v>2.740758444535111</v>
      </c>
    </row>
    <row r="379" spans="1:5" hidden="1" x14ac:dyDescent="0.2">
      <c r="A379" t="s">
        <v>262</v>
      </c>
      <c r="B379" t="s">
        <v>91</v>
      </c>
      <c r="C379" t="s">
        <v>7</v>
      </c>
      <c r="D379" t="s">
        <v>8</v>
      </c>
      <c r="E379">
        <v>2.4084543728375705</v>
      </c>
    </row>
    <row r="380" spans="1:5" x14ac:dyDescent="0.2">
      <c r="A380" t="s">
        <v>263</v>
      </c>
      <c r="B380" t="s">
        <v>11</v>
      </c>
      <c r="C380" t="s">
        <v>7</v>
      </c>
      <c r="D380" t="s">
        <v>20</v>
      </c>
      <c r="E380">
        <v>5.84672699509475</v>
      </c>
    </row>
    <row r="381" spans="1:5" hidden="1" x14ac:dyDescent="0.2">
      <c r="A381" t="s">
        <v>264</v>
      </c>
      <c r="B381" t="s">
        <v>23</v>
      </c>
      <c r="C381" t="s">
        <v>7</v>
      </c>
      <c r="D381" t="s">
        <v>8</v>
      </c>
      <c r="E381">
        <v>3.3756023068872705</v>
      </c>
    </row>
    <row r="382" spans="1:5" hidden="1" x14ac:dyDescent="0.2">
      <c r="A382" t="s">
        <v>265</v>
      </c>
      <c r="B382" t="s">
        <v>47</v>
      </c>
      <c r="C382" t="s">
        <v>12</v>
      </c>
      <c r="D382" t="s">
        <v>8</v>
      </c>
      <c r="E382">
        <v>2.5377238351802354</v>
      </c>
    </row>
    <row r="383" spans="1:5" hidden="1" x14ac:dyDescent="0.2">
      <c r="A383" t="s">
        <v>266</v>
      </c>
      <c r="B383" t="s">
        <v>56</v>
      </c>
      <c r="C383" t="s">
        <v>12</v>
      </c>
      <c r="D383" t="s">
        <v>8</v>
      </c>
      <c r="E383">
        <v>9.4279152929367918</v>
      </c>
    </row>
    <row r="384" spans="1:5" hidden="1" x14ac:dyDescent="0.2">
      <c r="A384" t="s">
        <v>267</v>
      </c>
      <c r="B384" t="s">
        <v>32</v>
      </c>
      <c r="C384" t="s">
        <v>12</v>
      </c>
      <c r="D384" t="s">
        <v>8</v>
      </c>
      <c r="E384">
        <v>3.3726686352101121</v>
      </c>
    </row>
    <row r="385" spans="1:5" hidden="1" x14ac:dyDescent="0.2">
      <c r="A385" t="s">
        <v>267</v>
      </c>
      <c r="B385" t="s">
        <v>32</v>
      </c>
      <c r="C385" t="s">
        <v>12</v>
      </c>
      <c r="D385" t="s">
        <v>8</v>
      </c>
      <c r="E385">
        <v>3.3726686352101121</v>
      </c>
    </row>
    <row r="386" spans="1:5" hidden="1" x14ac:dyDescent="0.2">
      <c r="A386" t="s">
        <v>267</v>
      </c>
      <c r="B386" t="s">
        <v>32</v>
      </c>
      <c r="C386" t="s">
        <v>12</v>
      </c>
      <c r="D386" t="s">
        <v>8</v>
      </c>
      <c r="E386">
        <v>3.3726686352101121</v>
      </c>
    </row>
    <row r="387" spans="1:5" x14ac:dyDescent="0.2">
      <c r="A387" t="s">
        <v>268</v>
      </c>
      <c r="B387" t="s">
        <v>60</v>
      </c>
      <c r="C387" t="s">
        <v>180</v>
      </c>
      <c r="D387" t="s">
        <v>8</v>
      </c>
      <c r="E387">
        <v>3.2576199703221969</v>
      </c>
    </row>
    <row r="388" spans="1:5" hidden="1" x14ac:dyDescent="0.2">
      <c r="A388" t="s">
        <v>269</v>
      </c>
      <c r="B388" t="s">
        <v>127</v>
      </c>
      <c r="C388" t="s">
        <v>7</v>
      </c>
      <c r="D388" t="s">
        <v>8</v>
      </c>
      <c r="E388">
        <v>2.8461114258555908</v>
      </c>
    </row>
    <row r="389" spans="1:5" hidden="1" x14ac:dyDescent="0.2">
      <c r="A389" t="s">
        <v>269</v>
      </c>
      <c r="B389" t="s">
        <v>127</v>
      </c>
      <c r="C389" t="s">
        <v>7</v>
      </c>
      <c r="D389" t="s">
        <v>8</v>
      </c>
      <c r="E389">
        <v>2.8461114258555908</v>
      </c>
    </row>
    <row r="390" spans="1:5" hidden="1" x14ac:dyDescent="0.2">
      <c r="A390" t="s">
        <v>269</v>
      </c>
      <c r="B390" t="s">
        <v>127</v>
      </c>
      <c r="C390" t="s">
        <v>7</v>
      </c>
      <c r="D390" t="s">
        <v>8</v>
      </c>
      <c r="E390">
        <v>2.8461114258555908</v>
      </c>
    </row>
    <row r="391" spans="1:5" hidden="1" x14ac:dyDescent="0.2">
      <c r="A391" t="s">
        <v>84</v>
      </c>
      <c r="B391" t="s">
        <v>26</v>
      </c>
      <c r="C391" t="s">
        <v>7</v>
      </c>
      <c r="D391" t="s">
        <v>8</v>
      </c>
      <c r="E391">
        <v>4.6161763812780041</v>
      </c>
    </row>
    <row r="392" spans="1:5" hidden="1" x14ac:dyDescent="0.2">
      <c r="A392" t="s">
        <v>270</v>
      </c>
      <c r="B392" t="s">
        <v>32</v>
      </c>
      <c r="C392" t="s">
        <v>12</v>
      </c>
      <c r="D392" t="s">
        <v>8</v>
      </c>
      <c r="E392">
        <v>2.8938054766498391</v>
      </c>
    </row>
    <row r="393" spans="1:5" hidden="1" x14ac:dyDescent="0.2">
      <c r="A393" t="s">
        <v>271</v>
      </c>
      <c r="B393" t="s">
        <v>23</v>
      </c>
      <c r="C393" t="s">
        <v>7</v>
      </c>
      <c r="D393" t="s">
        <v>8</v>
      </c>
      <c r="E393">
        <v>2.8810841160416736</v>
      </c>
    </row>
    <row r="394" spans="1:5" hidden="1" x14ac:dyDescent="0.2">
      <c r="A394" t="s">
        <v>272</v>
      </c>
      <c r="B394" t="s">
        <v>18</v>
      </c>
      <c r="C394" t="s">
        <v>7</v>
      </c>
      <c r="D394" t="s">
        <v>8</v>
      </c>
      <c r="E394">
        <v>4.0755328238939743</v>
      </c>
    </row>
    <row r="395" spans="1:5" hidden="1" x14ac:dyDescent="0.2">
      <c r="A395" t="s">
        <v>273</v>
      </c>
      <c r="B395" t="s">
        <v>32</v>
      </c>
      <c r="C395" t="s">
        <v>12</v>
      </c>
      <c r="D395" t="s">
        <v>8</v>
      </c>
      <c r="E395">
        <v>2.6850627663109483</v>
      </c>
    </row>
    <row r="396" spans="1:5" hidden="1" x14ac:dyDescent="0.2">
      <c r="A396" t="s">
        <v>96</v>
      </c>
      <c r="B396" t="s">
        <v>87</v>
      </c>
      <c r="C396" t="s">
        <v>12</v>
      </c>
      <c r="D396" t="s">
        <v>8</v>
      </c>
      <c r="E396">
        <v>1.8242247505497686</v>
      </c>
    </row>
    <row r="397" spans="1:5" hidden="1" x14ac:dyDescent="0.2">
      <c r="A397" t="s">
        <v>96</v>
      </c>
      <c r="B397" t="s">
        <v>87</v>
      </c>
      <c r="C397" t="s">
        <v>12</v>
      </c>
      <c r="D397" t="s">
        <v>8</v>
      </c>
      <c r="E397">
        <v>1.8242247505497686</v>
      </c>
    </row>
    <row r="398" spans="1:5" hidden="1" x14ac:dyDescent="0.2">
      <c r="A398" t="s">
        <v>274</v>
      </c>
      <c r="B398" t="s">
        <v>32</v>
      </c>
      <c r="C398" t="s">
        <v>12</v>
      </c>
      <c r="D398" t="s">
        <v>8</v>
      </c>
      <c r="E398">
        <v>3.7376970495885642</v>
      </c>
    </row>
    <row r="399" spans="1:5" x14ac:dyDescent="0.2">
      <c r="A399" t="s">
        <v>197</v>
      </c>
      <c r="B399" t="s">
        <v>6</v>
      </c>
      <c r="C399" t="s">
        <v>7</v>
      </c>
      <c r="D399" t="s">
        <v>20</v>
      </c>
      <c r="E399">
        <v>5.2590070846635877</v>
      </c>
    </row>
    <row r="400" spans="1:5" hidden="1" x14ac:dyDescent="0.2">
      <c r="A400" t="s">
        <v>275</v>
      </c>
      <c r="B400" t="s">
        <v>23</v>
      </c>
      <c r="C400" t="s">
        <v>7</v>
      </c>
      <c r="D400" t="s">
        <v>8</v>
      </c>
      <c r="E400">
        <v>4.5242978161557028</v>
      </c>
    </row>
    <row r="401" spans="1:5" x14ac:dyDescent="0.2">
      <c r="A401" t="s">
        <v>61</v>
      </c>
      <c r="B401" t="s">
        <v>11</v>
      </c>
      <c r="C401" t="s">
        <v>7</v>
      </c>
      <c r="D401" t="s">
        <v>20</v>
      </c>
      <c r="E401">
        <v>5.2643043026239527</v>
      </c>
    </row>
    <row r="402" spans="1:5" x14ac:dyDescent="0.2">
      <c r="A402" t="s">
        <v>276</v>
      </c>
      <c r="B402" t="s">
        <v>11</v>
      </c>
      <c r="C402" t="s">
        <v>7</v>
      </c>
      <c r="D402" t="s">
        <v>20</v>
      </c>
      <c r="E402">
        <v>6.9832054885382391</v>
      </c>
    </row>
    <row r="403" spans="1:5" hidden="1" x14ac:dyDescent="0.2">
      <c r="A403" t="s">
        <v>9</v>
      </c>
      <c r="B403" t="s">
        <v>32</v>
      </c>
      <c r="C403" t="s">
        <v>7</v>
      </c>
      <c r="D403" t="s">
        <v>8</v>
      </c>
      <c r="E403">
        <v>3.4640260406277794</v>
      </c>
    </row>
    <row r="404" spans="1:5" hidden="1" x14ac:dyDescent="0.2">
      <c r="A404" t="s">
        <v>70</v>
      </c>
      <c r="B404" t="s">
        <v>56</v>
      </c>
      <c r="C404" t="s">
        <v>7</v>
      </c>
      <c r="D404" t="s">
        <v>8</v>
      </c>
      <c r="E404">
        <v>7.3090410922842315</v>
      </c>
    </row>
    <row r="405" spans="1:5" hidden="1" x14ac:dyDescent="0.2">
      <c r="A405" t="s">
        <v>277</v>
      </c>
      <c r="B405" t="s">
        <v>32</v>
      </c>
      <c r="C405" t="s">
        <v>7</v>
      </c>
      <c r="D405" t="s">
        <v>8</v>
      </c>
      <c r="E405">
        <v>3.8468138876777895</v>
      </c>
    </row>
    <row r="406" spans="1:5" hidden="1" x14ac:dyDescent="0.2">
      <c r="A406" t="s">
        <v>278</v>
      </c>
      <c r="B406" t="s">
        <v>18</v>
      </c>
      <c r="C406" t="s">
        <v>12</v>
      </c>
      <c r="D406" t="s">
        <v>20</v>
      </c>
      <c r="E406">
        <v>4.9852377413057036</v>
      </c>
    </row>
    <row r="407" spans="1:5" hidden="1" x14ac:dyDescent="0.2">
      <c r="A407" t="s">
        <v>61</v>
      </c>
      <c r="B407" t="s">
        <v>23</v>
      </c>
      <c r="C407" t="s">
        <v>7</v>
      </c>
      <c r="D407" t="s">
        <v>20</v>
      </c>
      <c r="E407">
        <v>3.6877911402289612</v>
      </c>
    </row>
    <row r="408" spans="1:5" x14ac:dyDescent="0.2">
      <c r="A408" t="s">
        <v>279</v>
      </c>
      <c r="B408" t="s">
        <v>60</v>
      </c>
      <c r="C408" t="s">
        <v>12</v>
      </c>
      <c r="D408" t="s">
        <v>8</v>
      </c>
      <c r="E408">
        <v>1.7954286748124348</v>
      </c>
    </row>
    <row r="409" spans="1:5" x14ac:dyDescent="0.2">
      <c r="A409" t="s">
        <v>279</v>
      </c>
      <c r="B409" t="s">
        <v>60</v>
      </c>
      <c r="C409" t="s">
        <v>12</v>
      </c>
      <c r="D409" t="s">
        <v>8</v>
      </c>
      <c r="E409">
        <v>1.7954286748124348</v>
      </c>
    </row>
    <row r="410" spans="1:5" x14ac:dyDescent="0.2">
      <c r="A410" t="s">
        <v>279</v>
      </c>
      <c r="B410" t="s">
        <v>60</v>
      </c>
      <c r="C410" t="s">
        <v>12</v>
      </c>
      <c r="D410" t="s">
        <v>8</v>
      </c>
      <c r="E410">
        <v>1.7954286748124348</v>
      </c>
    </row>
    <row r="411" spans="1:5" hidden="1" x14ac:dyDescent="0.2">
      <c r="A411" t="s">
        <v>280</v>
      </c>
      <c r="B411" t="s">
        <v>56</v>
      </c>
      <c r="C411" t="s">
        <v>7</v>
      </c>
      <c r="D411" t="s">
        <v>8</v>
      </c>
      <c r="E411">
        <v>20.14515944981207</v>
      </c>
    </row>
    <row r="412" spans="1:5" hidden="1" x14ac:dyDescent="0.2">
      <c r="A412" t="s">
        <v>195</v>
      </c>
      <c r="B412" t="s">
        <v>32</v>
      </c>
      <c r="C412" t="s">
        <v>7</v>
      </c>
      <c r="D412" t="s">
        <v>8</v>
      </c>
      <c r="E412">
        <v>3.1385354424993781</v>
      </c>
    </row>
    <row r="413" spans="1:5" x14ac:dyDescent="0.2">
      <c r="A413" t="s">
        <v>281</v>
      </c>
      <c r="B413" t="s">
        <v>106</v>
      </c>
      <c r="C413" t="s">
        <v>7</v>
      </c>
      <c r="D413" t="s">
        <v>29</v>
      </c>
      <c r="E413">
        <v>11.016887130320516</v>
      </c>
    </row>
    <row r="414" spans="1:5" hidden="1" x14ac:dyDescent="0.2">
      <c r="A414" t="s">
        <v>282</v>
      </c>
      <c r="B414" t="s">
        <v>23</v>
      </c>
      <c r="C414" t="s">
        <v>7</v>
      </c>
      <c r="D414" t="s">
        <v>29</v>
      </c>
      <c r="E414">
        <v>3.4338095566682596</v>
      </c>
    </row>
    <row r="415" spans="1:5" x14ac:dyDescent="0.2">
      <c r="A415" t="s">
        <v>283</v>
      </c>
      <c r="B415" t="s">
        <v>106</v>
      </c>
      <c r="C415" t="s">
        <v>7</v>
      </c>
      <c r="D415" t="s">
        <v>8</v>
      </c>
      <c r="E415">
        <v>17.649402984867155</v>
      </c>
    </row>
    <row r="416" spans="1:5" hidden="1" x14ac:dyDescent="0.2">
      <c r="A416" t="s">
        <v>250</v>
      </c>
      <c r="B416" t="s">
        <v>23</v>
      </c>
      <c r="C416" t="s">
        <v>7</v>
      </c>
      <c r="D416" t="s">
        <v>8</v>
      </c>
      <c r="E416">
        <v>5.920711541016149</v>
      </c>
    </row>
    <row r="417" spans="1:5" x14ac:dyDescent="0.2">
      <c r="A417" t="s">
        <v>284</v>
      </c>
      <c r="B417" t="s">
        <v>14</v>
      </c>
      <c r="C417" t="s">
        <v>7</v>
      </c>
      <c r="D417" t="s">
        <v>8</v>
      </c>
      <c r="E417">
        <v>3.6632245913975821</v>
      </c>
    </row>
    <row r="418" spans="1:5" hidden="1" x14ac:dyDescent="0.2">
      <c r="A418" t="s">
        <v>285</v>
      </c>
      <c r="B418" t="s">
        <v>26</v>
      </c>
      <c r="C418" t="s">
        <v>74</v>
      </c>
      <c r="D418" t="s">
        <v>20</v>
      </c>
      <c r="E418">
        <v>7.6466264132571888</v>
      </c>
    </row>
    <row r="419" spans="1:5" x14ac:dyDescent="0.2">
      <c r="A419" t="s">
        <v>9</v>
      </c>
      <c r="B419" t="s">
        <v>60</v>
      </c>
      <c r="C419" t="s">
        <v>7</v>
      </c>
      <c r="D419" t="s">
        <v>8</v>
      </c>
      <c r="E419">
        <v>1.8108237597434107</v>
      </c>
    </row>
    <row r="420" spans="1:5" hidden="1" x14ac:dyDescent="0.2">
      <c r="A420" t="s">
        <v>100</v>
      </c>
      <c r="B420" t="s">
        <v>286</v>
      </c>
      <c r="C420" t="s">
        <v>7</v>
      </c>
      <c r="D420" t="s">
        <v>20</v>
      </c>
      <c r="E420">
        <v>45.992695595521205</v>
      </c>
    </row>
    <row r="421" spans="1:5" hidden="1" x14ac:dyDescent="0.2">
      <c r="A421" t="s">
        <v>287</v>
      </c>
      <c r="B421" t="s">
        <v>18</v>
      </c>
      <c r="C421" t="s">
        <v>12</v>
      </c>
      <c r="D421" t="s">
        <v>20</v>
      </c>
      <c r="E421">
        <v>4.5654105911582397</v>
      </c>
    </row>
    <row r="422" spans="1:5" x14ac:dyDescent="0.2">
      <c r="A422" t="s">
        <v>88</v>
      </c>
      <c r="B422" t="s">
        <v>60</v>
      </c>
      <c r="C422" t="s">
        <v>12</v>
      </c>
      <c r="D422" t="s">
        <v>8</v>
      </c>
      <c r="E422">
        <v>2.1105725935528907</v>
      </c>
    </row>
    <row r="423" spans="1:5" x14ac:dyDescent="0.2">
      <c r="A423" t="s">
        <v>288</v>
      </c>
      <c r="B423" t="s">
        <v>6</v>
      </c>
      <c r="C423" t="s">
        <v>180</v>
      </c>
      <c r="D423" t="s">
        <v>8</v>
      </c>
      <c r="E423">
        <v>5.8741785286870085</v>
      </c>
    </row>
    <row r="424" spans="1:5" hidden="1" x14ac:dyDescent="0.2">
      <c r="A424" t="s">
        <v>289</v>
      </c>
      <c r="B424" t="s">
        <v>56</v>
      </c>
      <c r="C424" t="s">
        <v>7</v>
      </c>
      <c r="D424" t="s">
        <v>8</v>
      </c>
      <c r="E424">
        <v>14.584137881553728</v>
      </c>
    </row>
    <row r="425" spans="1:5" x14ac:dyDescent="0.2">
      <c r="A425" t="s">
        <v>290</v>
      </c>
      <c r="B425" t="s">
        <v>60</v>
      </c>
      <c r="C425" t="s">
        <v>7</v>
      </c>
      <c r="D425" t="s">
        <v>8</v>
      </c>
      <c r="E425">
        <v>2.4100106202452731</v>
      </c>
    </row>
    <row r="426" spans="1:5" x14ac:dyDescent="0.2">
      <c r="A426" t="s">
        <v>290</v>
      </c>
      <c r="B426" t="s">
        <v>60</v>
      </c>
      <c r="C426" t="s">
        <v>7</v>
      </c>
      <c r="D426" t="s">
        <v>8</v>
      </c>
      <c r="E426">
        <v>2.4100106202452731</v>
      </c>
    </row>
    <row r="427" spans="1:5" x14ac:dyDescent="0.2">
      <c r="A427" t="s">
        <v>290</v>
      </c>
      <c r="B427" t="s">
        <v>60</v>
      </c>
      <c r="C427" t="s">
        <v>7</v>
      </c>
      <c r="D427" t="s">
        <v>8</v>
      </c>
      <c r="E427">
        <v>2.4100106202452731</v>
      </c>
    </row>
    <row r="428" spans="1:5" hidden="1" x14ac:dyDescent="0.2">
      <c r="A428" t="s">
        <v>291</v>
      </c>
      <c r="B428" t="s">
        <v>42</v>
      </c>
      <c r="C428" t="s">
        <v>12</v>
      </c>
      <c r="D428" t="s">
        <v>8</v>
      </c>
      <c r="E428">
        <v>8.6212677772357154</v>
      </c>
    </row>
    <row r="429" spans="1:5" hidden="1" x14ac:dyDescent="0.2">
      <c r="A429" t="s">
        <v>292</v>
      </c>
      <c r="B429" t="s">
        <v>19</v>
      </c>
      <c r="C429" t="s">
        <v>7</v>
      </c>
      <c r="D429" t="s">
        <v>8</v>
      </c>
      <c r="E429">
        <v>2.7954606635884036</v>
      </c>
    </row>
    <row r="430" spans="1:5" hidden="1" x14ac:dyDescent="0.2">
      <c r="A430" t="s">
        <v>293</v>
      </c>
      <c r="B430" t="s">
        <v>91</v>
      </c>
      <c r="C430" t="s">
        <v>12</v>
      </c>
      <c r="D430" t="s">
        <v>8</v>
      </c>
      <c r="E430">
        <v>1.8132772127611358</v>
      </c>
    </row>
    <row r="431" spans="1:5" hidden="1" x14ac:dyDescent="0.2">
      <c r="A431" t="s">
        <v>293</v>
      </c>
      <c r="B431" t="s">
        <v>91</v>
      </c>
      <c r="C431" t="s">
        <v>12</v>
      </c>
      <c r="D431" t="s">
        <v>8</v>
      </c>
      <c r="E431">
        <v>1.8132772127611358</v>
      </c>
    </row>
    <row r="432" spans="1:5" hidden="1" x14ac:dyDescent="0.2">
      <c r="A432" t="s">
        <v>293</v>
      </c>
      <c r="B432" t="s">
        <v>91</v>
      </c>
      <c r="C432" t="s">
        <v>12</v>
      </c>
      <c r="D432" t="s">
        <v>8</v>
      </c>
      <c r="E432">
        <v>1.8132772127611358</v>
      </c>
    </row>
    <row r="433" spans="1:5" x14ac:dyDescent="0.2">
      <c r="A433" t="s">
        <v>294</v>
      </c>
      <c r="B433" t="s">
        <v>14</v>
      </c>
      <c r="C433" t="s">
        <v>7</v>
      </c>
      <c r="D433" t="s">
        <v>8</v>
      </c>
      <c r="E433">
        <v>2.6686773968740409</v>
      </c>
    </row>
    <row r="434" spans="1:5" hidden="1" x14ac:dyDescent="0.2">
      <c r="A434" t="s">
        <v>90</v>
      </c>
      <c r="B434" t="s">
        <v>91</v>
      </c>
      <c r="C434" t="s">
        <v>7</v>
      </c>
      <c r="D434" t="s">
        <v>8</v>
      </c>
      <c r="E434">
        <v>1.654215741458875</v>
      </c>
    </row>
    <row r="435" spans="1:5" hidden="1" x14ac:dyDescent="0.2">
      <c r="A435" t="s">
        <v>90</v>
      </c>
      <c r="B435" t="s">
        <v>91</v>
      </c>
      <c r="C435" t="s">
        <v>7</v>
      </c>
      <c r="D435" t="s">
        <v>8</v>
      </c>
      <c r="E435">
        <v>1.654215741458875</v>
      </c>
    </row>
    <row r="436" spans="1:5" hidden="1" x14ac:dyDescent="0.2">
      <c r="A436" t="s">
        <v>90</v>
      </c>
      <c r="B436" t="s">
        <v>91</v>
      </c>
      <c r="C436" t="s">
        <v>7</v>
      </c>
      <c r="D436" t="s">
        <v>8</v>
      </c>
      <c r="E436">
        <v>1.654215741458875</v>
      </c>
    </row>
    <row r="437" spans="1:5" hidden="1" x14ac:dyDescent="0.2">
      <c r="A437" t="s">
        <v>211</v>
      </c>
      <c r="B437" t="s">
        <v>47</v>
      </c>
      <c r="C437" t="s">
        <v>7</v>
      </c>
      <c r="D437" t="s">
        <v>8</v>
      </c>
      <c r="E437">
        <v>2.5137442827196086</v>
      </c>
    </row>
    <row r="438" spans="1:5" x14ac:dyDescent="0.2">
      <c r="A438" t="s">
        <v>295</v>
      </c>
      <c r="B438" t="s">
        <v>14</v>
      </c>
      <c r="C438" t="s">
        <v>7</v>
      </c>
      <c r="D438" t="s">
        <v>8</v>
      </c>
      <c r="E438">
        <v>4.5246415321635274</v>
      </c>
    </row>
    <row r="439" spans="1:5" hidden="1" x14ac:dyDescent="0.2">
      <c r="A439" t="s">
        <v>296</v>
      </c>
      <c r="B439" t="s">
        <v>18</v>
      </c>
      <c r="C439" t="s">
        <v>12</v>
      </c>
      <c r="D439" t="s">
        <v>8</v>
      </c>
      <c r="E439">
        <v>3.1192394236573162</v>
      </c>
    </row>
    <row r="440" spans="1:5" hidden="1" x14ac:dyDescent="0.2">
      <c r="A440" t="s">
        <v>297</v>
      </c>
      <c r="B440" t="s">
        <v>56</v>
      </c>
      <c r="C440" t="s">
        <v>7</v>
      </c>
      <c r="D440" t="s">
        <v>15</v>
      </c>
      <c r="E440">
        <v>6.0078262365733019</v>
      </c>
    </row>
    <row r="441" spans="1:5" x14ac:dyDescent="0.2">
      <c r="A441" t="s">
        <v>298</v>
      </c>
      <c r="B441" t="s">
        <v>14</v>
      </c>
      <c r="C441" t="s">
        <v>7</v>
      </c>
      <c r="D441" t="s">
        <v>8</v>
      </c>
      <c r="E441">
        <v>2.2579409599940492</v>
      </c>
    </row>
    <row r="442" spans="1:5" x14ac:dyDescent="0.2">
      <c r="A442" t="s">
        <v>298</v>
      </c>
      <c r="B442" t="s">
        <v>14</v>
      </c>
      <c r="C442" t="s">
        <v>7</v>
      </c>
      <c r="D442" t="s">
        <v>8</v>
      </c>
      <c r="E442">
        <v>2.2579409599940492</v>
      </c>
    </row>
    <row r="443" spans="1:5" x14ac:dyDescent="0.2">
      <c r="A443" t="s">
        <v>298</v>
      </c>
      <c r="B443" t="s">
        <v>14</v>
      </c>
      <c r="C443" t="s">
        <v>7</v>
      </c>
      <c r="D443" t="s">
        <v>8</v>
      </c>
      <c r="E443">
        <v>2.2579409599940492</v>
      </c>
    </row>
    <row r="444" spans="1:5" hidden="1" x14ac:dyDescent="0.2">
      <c r="A444" t="s">
        <v>299</v>
      </c>
      <c r="B444" t="s">
        <v>56</v>
      </c>
      <c r="C444" t="s">
        <v>7</v>
      </c>
      <c r="D444" t="s">
        <v>8</v>
      </c>
      <c r="E444">
        <v>9.5816698346759885</v>
      </c>
    </row>
    <row r="445" spans="1:5" x14ac:dyDescent="0.2">
      <c r="A445" t="s">
        <v>272</v>
      </c>
      <c r="B445" t="s">
        <v>6</v>
      </c>
      <c r="C445" t="s">
        <v>7</v>
      </c>
      <c r="D445" t="s">
        <v>8</v>
      </c>
      <c r="E445">
        <v>5.308237001996102</v>
      </c>
    </row>
    <row r="446" spans="1:5" hidden="1" x14ac:dyDescent="0.2">
      <c r="A446" t="s">
        <v>25</v>
      </c>
      <c r="B446" t="s">
        <v>47</v>
      </c>
      <c r="C446" t="s">
        <v>27</v>
      </c>
      <c r="D446" t="s">
        <v>15</v>
      </c>
      <c r="E446">
        <v>4.3167429063461942</v>
      </c>
    </row>
    <row r="447" spans="1:5" x14ac:dyDescent="0.2">
      <c r="A447" t="s">
        <v>300</v>
      </c>
      <c r="B447" t="s">
        <v>11</v>
      </c>
      <c r="C447" t="s">
        <v>7</v>
      </c>
      <c r="D447" t="s">
        <v>20</v>
      </c>
      <c r="E447">
        <v>10.94961485574361</v>
      </c>
    </row>
    <row r="448" spans="1:5" hidden="1" x14ac:dyDescent="0.2">
      <c r="A448" t="s">
        <v>301</v>
      </c>
      <c r="B448" t="s">
        <v>32</v>
      </c>
      <c r="C448" t="s">
        <v>7</v>
      </c>
      <c r="D448" t="s">
        <v>8</v>
      </c>
      <c r="E448">
        <v>2.9777044849894967</v>
      </c>
    </row>
    <row r="449" spans="1:5" hidden="1" x14ac:dyDescent="0.2">
      <c r="A449" t="s">
        <v>302</v>
      </c>
      <c r="B449" t="s">
        <v>18</v>
      </c>
      <c r="C449" t="s">
        <v>7</v>
      </c>
      <c r="D449" t="s">
        <v>8</v>
      </c>
      <c r="E449">
        <v>4.7782460933138369</v>
      </c>
    </row>
    <row r="450" spans="1:5" hidden="1" x14ac:dyDescent="0.2">
      <c r="A450" t="s">
        <v>302</v>
      </c>
      <c r="B450" t="s">
        <v>18</v>
      </c>
      <c r="C450" t="s">
        <v>7</v>
      </c>
      <c r="D450" t="s">
        <v>8</v>
      </c>
      <c r="E450">
        <v>4.7782460933138369</v>
      </c>
    </row>
    <row r="451" spans="1:5" hidden="1" x14ac:dyDescent="0.2">
      <c r="A451" t="s">
        <v>302</v>
      </c>
      <c r="B451" t="s">
        <v>18</v>
      </c>
      <c r="C451" t="s">
        <v>7</v>
      </c>
      <c r="D451" t="s">
        <v>8</v>
      </c>
      <c r="E451">
        <v>4.7782460933138369</v>
      </c>
    </row>
    <row r="452" spans="1:5" hidden="1" x14ac:dyDescent="0.2">
      <c r="A452" t="s">
        <v>75</v>
      </c>
      <c r="B452" t="s">
        <v>19</v>
      </c>
      <c r="C452" t="s">
        <v>7</v>
      </c>
      <c r="D452" t="s">
        <v>8</v>
      </c>
      <c r="E452">
        <v>2.2909913520646423</v>
      </c>
    </row>
    <row r="453" spans="1:5" hidden="1" x14ac:dyDescent="0.2">
      <c r="A453" t="s">
        <v>303</v>
      </c>
      <c r="B453" t="s">
        <v>32</v>
      </c>
      <c r="C453" t="s">
        <v>7</v>
      </c>
      <c r="D453" t="s">
        <v>8</v>
      </c>
      <c r="E453">
        <v>2.2673486331434134</v>
      </c>
    </row>
    <row r="454" spans="1:5" hidden="1" x14ac:dyDescent="0.2">
      <c r="A454" t="s">
        <v>304</v>
      </c>
      <c r="B454" t="s">
        <v>32</v>
      </c>
      <c r="C454" t="s">
        <v>7</v>
      </c>
      <c r="D454" t="s">
        <v>8</v>
      </c>
      <c r="E454">
        <v>2.9147327124727416</v>
      </c>
    </row>
    <row r="455" spans="1:5" x14ac:dyDescent="0.2">
      <c r="A455" t="s">
        <v>107</v>
      </c>
      <c r="B455" t="s">
        <v>60</v>
      </c>
      <c r="C455" t="s">
        <v>7</v>
      </c>
      <c r="D455" t="s">
        <v>8</v>
      </c>
      <c r="E455">
        <v>2.9481291185550322</v>
      </c>
    </row>
    <row r="456" spans="1:5" x14ac:dyDescent="0.2">
      <c r="A456" t="s">
        <v>305</v>
      </c>
      <c r="B456" t="s">
        <v>60</v>
      </c>
      <c r="C456" t="s">
        <v>12</v>
      </c>
      <c r="D456" t="s">
        <v>8</v>
      </c>
      <c r="E456">
        <v>2.0801938767021944</v>
      </c>
    </row>
    <row r="457" spans="1:5" x14ac:dyDescent="0.2">
      <c r="A457" t="s">
        <v>45</v>
      </c>
      <c r="B457" t="s">
        <v>60</v>
      </c>
      <c r="C457" t="s">
        <v>12</v>
      </c>
      <c r="D457" t="s">
        <v>8</v>
      </c>
      <c r="E457">
        <v>2.1084625507360117</v>
      </c>
    </row>
    <row r="458" spans="1:5" x14ac:dyDescent="0.2">
      <c r="A458" t="s">
        <v>306</v>
      </c>
      <c r="B458" t="s">
        <v>11</v>
      </c>
      <c r="C458" t="s">
        <v>7</v>
      </c>
      <c r="D458" t="s">
        <v>20</v>
      </c>
      <c r="E458">
        <v>11.049066386958376</v>
      </c>
    </row>
    <row r="459" spans="1:5" x14ac:dyDescent="0.2">
      <c r="A459" t="s">
        <v>307</v>
      </c>
      <c r="B459" t="s">
        <v>60</v>
      </c>
      <c r="C459" t="s">
        <v>12</v>
      </c>
      <c r="D459" t="s">
        <v>8</v>
      </c>
      <c r="E459">
        <v>2.7084020020850175</v>
      </c>
    </row>
    <row r="460" spans="1:5" x14ac:dyDescent="0.2">
      <c r="A460" t="s">
        <v>308</v>
      </c>
      <c r="B460" t="s">
        <v>60</v>
      </c>
      <c r="C460" t="s">
        <v>12</v>
      </c>
      <c r="D460" t="s">
        <v>8</v>
      </c>
      <c r="E460">
        <v>3.5694905479660974</v>
      </c>
    </row>
    <row r="461" spans="1:5" x14ac:dyDescent="0.2">
      <c r="A461" t="s">
        <v>309</v>
      </c>
      <c r="B461" t="s">
        <v>310</v>
      </c>
      <c r="C461" t="s">
        <v>12</v>
      </c>
      <c r="D461" t="s">
        <v>8</v>
      </c>
      <c r="E461">
        <v>1.4458860118520167</v>
      </c>
    </row>
    <row r="462" spans="1:5" hidden="1" x14ac:dyDescent="0.2">
      <c r="A462" t="s">
        <v>311</v>
      </c>
      <c r="B462" t="s">
        <v>47</v>
      </c>
      <c r="C462" t="s">
        <v>12</v>
      </c>
      <c r="D462" t="s">
        <v>8</v>
      </c>
      <c r="E462">
        <v>3.5939077429911235</v>
      </c>
    </row>
    <row r="463" spans="1:5" x14ac:dyDescent="0.2">
      <c r="A463" t="s">
        <v>312</v>
      </c>
      <c r="B463" t="s">
        <v>11</v>
      </c>
      <c r="C463" t="s">
        <v>12</v>
      </c>
      <c r="D463" t="s">
        <v>8</v>
      </c>
      <c r="E463">
        <v>5.220475752554826</v>
      </c>
    </row>
    <row r="464" spans="1:5" hidden="1" x14ac:dyDescent="0.2">
      <c r="A464" t="s">
        <v>313</v>
      </c>
      <c r="B464" t="s">
        <v>56</v>
      </c>
      <c r="C464" t="s">
        <v>7</v>
      </c>
      <c r="D464" t="s">
        <v>8</v>
      </c>
      <c r="E464">
        <v>7.2192810849250186</v>
      </c>
    </row>
    <row r="465" spans="1:5" hidden="1" x14ac:dyDescent="0.2">
      <c r="A465" t="s">
        <v>314</v>
      </c>
      <c r="B465" t="s">
        <v>32</v>
      </c>
      <c r="C465" t="s">
        <v>7</v>
      </c>
      <c r="D465" t="s">
        <v>8</v>
      </c>
      <c r="E465">
        <v>2.8368287136415504</v>
      </c>
    </row>
    <row r="466" spans="1:5" hidden="1" x14ac:dyDescent="0.2">
      <c r="A466" t="s">
        <v>216</v>
      </c>
      <c r="B466" t="s">
        <v>42</v>
      </c>
      <c r="C466" t="s">
        <v>7</v>
      </c>
      <c r="D466" t="s">
        <v>20</v>
      </c>
      <c r="E466">
        <v>25.461086332531245</v>
      </c>
    </row>
    <row r="467" spans="1:5" hidden="1" x14ac:dyDescent="0.2">
      <c r="A467" t="s">
        <v>43</v>
      </c>
      <c r="B467" t="s">
        <v>18</v>
      </c>
      <c r="C467" t="s">
        <v>7</v>
      </c>
      <c r="D467" t="s">
        <v>8</v>
      </c>
      <c r="E467">
        <v>4.8932021784809843</v>
      </c>
    </row>
    <row r="468" spans="1:5" hidden="1" x14ac:dyDescent="0.2">
      <c r="A468" t="s">
        <v>315</v>
      </c>
      <c r="B468" t="s">
        <v>19</v>
      </c>
      <c r="C468" t="s">
        <v>7</v>
      </c>
      <c r="D468" t="s">
        <v>8</v>
      </c>
      <c r="E468">
        <v>1.6832421183075348</v>
      </c>
    </row>
    <row r="469" spans="1:5" x14ac:dyDescent="0.2">
      <c r="A469" t="s">
        <v>316</v>
      </c>
      <c r="B469" t="s">
        <v>6</v>
      </c>
      <c r="C469" t="s">
        <v>7</v>
      </c>
      <c r="D469" t="s">
        <v>8</v>
      </c>
      <c r="E469">
        <v>4.2363351730917511</v>
      </c>
    </row>
    <row r="470" spans="1:5" hidden="1" x14ac:dyDescent="0.2">
      <c r="A470" t="s">
        <v>317</v>
      </c>
      <c r="B470" t="s">
        <v>56</v>
      </c>
      <c r="C470" t="s">
        <v>7</v>
      </c>
      <c r="D470" t="s">
        <v>8</v>
      </c>
      <c r="E470">
        <v>8.9677627291121862</v>
      </c>
    </row>
    <row r="471" spans="1:5" x14ac:dyDescent="0.2">
      <c r="A471" t="s">
        <v>318</v>
      </c>
      <c r="B471" t="s">
        <v>14</v>
      </c>
      <c r="C471" t="s">
        <v>7</v>
      </c>
      <c r="D471" t="s">
        <v>8</v>
      </c>
      <c r="E471">
        <v>4.775169789264071</v>
      </c>
    </row>
    <row r="472" spans="1:5" x14ac:dyDescent="0.2">
      <c r="A472" t="s">
        <v>318</v>
      </c>
      <c r="B472" t="s">
        <v>14</v>
      </c>
      <c r="C472" t="s">
        <v>7</v>
      </c>
      <c r="D472" t="s">
        <v>8</v>
      </c>
      <c r="E472">
        <v>4.775169789264071</v>
      </c>
    </row>
    <row r="473" spans="1:5" x14ac:dyDescent="0.2">
      <c r="A473" t="s">
        <v>232</v>
      </c>
      <c r="B473" t="s">
        <v>60</v>
      </c>
      <c r="C473" t="s">
        <v>12</v>
      </c>
      <c r="D473" t="s">
        <v>8</v>
      </c>
      <c r="E473">
        <v>2.498673885251776</v>
      </c>
    </row>
    <row r="474" spans="1:5" x14ac:dyDescent="0.2">
      <c r="A474" t="s">
        <v>318</v>
      </c>
      <c r="B474" t="s">
        <v>14</v>
      </c>
      <c r="C474" t="s">
        <v>7</v>
      </c>
      <c r="D474" t="s">
        <v>8</v>
      </c>
      <c r="E474">
        <v>4.775169789264071</v>
      </c>
    </row>
    <row r="475" spans="1:5" x14ac:dyDescent="0.2">
      <c r="A475" t="s">
        <v>319</v>
      </c>
      <c r="B475" t="s">
        <v>60</v>
      </c>
      <c r="C475" t="s">
        <v>7</v>
      </c>
      <c r="D475" t="s">
        <v>8</v>
      </c>
      <c r="E475">
        <v>2.8528016082546199</v>
      </c>
    </row>
    <row r="476" spans="1:5" hidden="1" x14ac:dyDescent="0.2">
      <c r="A476" t="s">
        <v>301</v>
      </c>
      <c r="B476" t="s">
        <v>32</v>
      </c>
      <c r="C476" t="s">
        <v>7</v>
      </c>
      <c r="D476" t="s">
        <v>8</v>
      </c>
      <c r="E476">
        <v>3.4757660373924497</v>
      </c>
    </row>
    <row r="477" spans="1:5" hidden="1" x14ac:dyDescent="0.2">
      <c r="A477" t="s">
        <v>301</v>
      </c>
      <c r="B477" t="s">
        <v>32</v>
      </c>
      <c r="C477" t="s">
        <v>7</v>
      </c>
      <c r="D477" t="s">
        <v>8</v>
      </c>
      <c r="E477">
        <v>3.4757660373924497</v>
      </c>
    </row>
    <row r="478" spans="1:5" hidden="1" x14ac:dyDescent="0.2">
      <c r="A478" t="s">
        <v>301</v>
      </c>
      <c r="B478" t="s">
        <v>32</v>
      </c>
      <c r="C478" t="s">
        <v>7</v>
      </c>
      <c r="D478" t="s">
        <v>8</v>
      </c>
      <c r="E478">
        <v>3.4757660373924497</v>
      </c>
    </row>
    <row r="479" spans="1:5" hidden="1" x14ac:dyDescent="0.2">
      <c r="A479" t="s">
        <v>320</v>
      </c>
      <c r="B479" t="s">
        <v>18</v>
      </c>
      <c r="C479" t="s">
        <v>7</v>
      </c>
      <c r="D479" t="s">
        <v>8</v>
      </c>
      <c r="E479">
        <v>3.9986657918084072</v>
      </c>
    </row>
    <row r="480" spans="1:5" hidden="1" x14ac:dyDescent="0.2">
      <c r="A480" t="s">
        <v>321</v>
      </c>
      <c r="B480" t="s">
        <v>26</v>
      </c>
      <c r="C480" t="s">
        <v>7</v>
      </c>
      <c r="D480" t="s">
        <v>20</v>
      </c>
      <c r="E480">
        <v>5.9013981925310697</v>
      </c>
    </row>
    <row r="481" spans="1:5" hidden="1" x14ac:dyDescent="0.2">
      <c r="A481" t="s">
        <v>322</v>
      </c>
      <c r="B481" t="s">
        <v>18</v>
      </c>
      <c r="C481" t="s">
        <v>12</v>
      </c>
      <c r="D481" t="s">
        <v>8</v>
      </c>
      <c r="E481">
        <v>6.4786461399966342</v>
      </c>
    </row>
    <row r="482" spans="1:5" x14ac:dyDescent="0.2">
      <c r="A482" t="s">
        <v>199</v>
      </c>
      <c r="B482" t="s">
        <v>60</v>
      </c>
      <c r="C482" t="s">
        <v>7</v>
      </c>
      <c r="D482" t="s">
        <v>8</v>
      </c>
      <c r="E482">
        <v>2.2657853772584025</v>
      </c>
    </row>
    <row r="483" spans="1:5" x14ac:dyDescent="0.2">
      <c r="A483" t="s">
        <v>199</v>
      </c>
      <c r="B483" t="s">
        <v>60</v>
      </c>
      <c r="C483" t="s">
        <v>7</v>
      </c>
      <c r="D483" t="s">
        <v>8</v>
      </c>
      <c r="E483">
        <v>2.2657853772584025</v>
      </c>
    </row>
    <row r="484" spans="1:5" hidden="1" x14ac:dyDescent="0.2">
      <c r="A484" t="s">
        <v>65</v>
      </c>
      <c r="B484" t="s">
        <v>23</v>
      </c>
      <c r="C484" t="s">
        <v>7</v>
      </c>
      <c r="D484" t="s">
        <v>8</v>
      </c>
      <c r="E484">
        <v>4.6238097741810185</v>
      </c>
    </row>
    <row r="485" spans="1:5" x14ac:dyDescent="0.2">
      <c r="A485" t="s">
        <v>199</v>
      </c>
      <c r="B485" t="s">
        <v>60</v>
      </c>
      <c r="C485" t="s">
        <v>7</v>
      </c>
      <c r="D485" t="s">
        <v>8</v>
      </c>
      <c r="E485">
        <v>2.2657853772584025</v>
      </c>
    </row>
    <row r="486" spans="1:5" hidden="1" x14ac:dyDescent="0.2">
      <c r="A486" t="s">
        <v>323</v>
      </c>
      <c r="B486" t="s">
        <v>32</v>
      </c>
      <c r="C486" t="s">
        <v>7</v>
      </c>
      <c r="D486" t="s">
        <v>8</v>
      </c>
      <c r="E486">
        <v>3.144828995458322</v>
      </c>
    </row>
    <row r="487" spans="1:5" x14ac:dyDescent="0.2">
      <c r="A487" t="s">
        <v>324</v>
      </c>
      <c r="B487" t="s">
        <v>60</v>
      </c>
      <c r="C487" t="s">
        <v>12</v>
      </c>
      <c r="D487" t="s">
        <v>8</v>
      </c>
      <c r="E487">
        <v>3.3950417794953669</v>
      </c>
    </row>
    <row r="488" spans="1:5" hidden="1" x14ac:dyDescent="0.2">
      <c r="A488" t="s">
        <v>325</v>
      </c>
      <c r="B488" t="s">
        <v>19</v>
      </c>
      <c r="C488" t="s">
        <v>12</v>
      </c>
      <c r="D488" t="s">
        <v>8</v>
      </c>
      <c r="E488">
        <v>3.9277319908351669</v>
      </c>
    </row>
    <row r="489" spans="1:5" hidden="1" x14ac:dyDescent="0.2">
      <c r="A489" t="s">
        <v>326</v>
      </c>
      <c r="B489" t="s">
        <v>19</v>
      </c>
      <c r="C489" t="s">
        <v>7</v>
      </c>
      <c r="D489" t="s">
        <v>15</v>
      </c>
      <c r="E489">
        <v>3.1967852553419891</v>
      </c>
    </row>
    <row r="490" spans="1:5" hidden="1" x14ac:dyDescent="0.2">
      <c r="A490" t="s">
        <v>327</v>
      </c>
      <c r="B490" t="s">
        <v>32</v>
      </c>
      <c r="C490" t="s">
        <v>7</v>
      </c>
      <c r="D490" t="s">
        <v>8</v>
      </c>
      <c r="E490">
        <v>3.2676863653919073</v>
      </c>
    </row>
    <row r="491" spans="1:5" hidden="1" x14ac:dyDescent="0.2">
      <c r="A491" t="s">
        <v>327</v>
      </c>
      <c r="B491" t="s">
        <v>32</v>
      </c>
      <c r="C491" t="s">
        <v>7</v>
      </c>
      <c r="D491" t="s">
        <v>8</v>
      </c>
      <c r="E491">
        <v>3.2676863653919073</v>
      </c>
    </row>
    <row r="492" spans="1:5" hidden="1" x14ac:dyDescent="0.2">
      <c r="A492" t="s">
        <v>327</v>
      </c>
      <c r="B492" t="s">
        <v>32</v>
      </c>
      <c r="C492" t="s">
        <v>7</v>
      </c>
      <c r="D492" t="s">
        <v>8</v>
      </c>
      <c r="E492">
        <v>3.2676863653919073</v>
      </c>
    </row>
    <row r="493" spans="1:5" x14ac:dyDescent="0.2">
      <c r="A493" t="s">
        <v>328</v>
      </c>
      <c r="B493" t="s">
        <v>60</v>
      </c>
      <c r="C493" t="s">
        <v>7</v>
      </c>
      <c r="D493" t="s">
        <v>8</v>
      </c>
      <c r="E493">
        <v>3.0799860527536769</v>
      </c>
    </row>
    <row r="494" spans="1:5" hidden="1" x14ac:dyDescent="0.2">
      <c r="A494" t="s">
        <v>116</v>
      </c>
      <c r="B494" t="s">
        <v>47</v>
      </c>
      <c r="C494" t="s">
        <v>7</v>
      </c>
      <c r="D494" t="s">
        <v>8</v>
      </c>
      <c r="E494">
        <v>3.3890067791244034</v>
      </c>
    </row>
    <row r="495" spans="1:5" hidden="1" x14ac:dyDescent="0.2">
      <c r="A495" t="s">
        <v>329</v>
      </c>
      <c r="B495" t="s">
        <v>47</v>
      </c>
      <c r="C495" t="s">
        <v>7</v>
      </c>
      <c r="D495" t="s">
        <v>8</v>
      </c>
      <c r="E495">
        <v>3.7820881503252548</v>
      </c>
    </row>
    <row r="496" spans="1:5" hidden="1" x14ac:dyDescent="0.2">
      <c r="A496" t="s">
        <v>329</v>
      </c>
      <c r="B496" t="s">
        <v>47</v>
      </c>
      <c r="C496" t="s">
        <v>7</v>
      </c>
      <c r="D496" t="s">
        <v>8</v>
      </c>
      <c r="E496">
        <v>3.7820881503252548</v>
      </c>
    </row>
    <row r="497" spans="1:5" hidden="1" x14ac:dyDescent="0.2">
      <c r="A497" t="s">
        <v>329</v>
      </c>
      <c r="B497" t="s">
        <v>47</v>
      </c>
      <c r="C497" t="s">
        <v>7</v>
      </c>
      <c r="D497" t="s">
        <v>8</v>
      </c>
      <c r="E497">
        <v>3.7820881503252548</v>
      </c>
    </row>
    <row r="498" spans="1:5" x14ac:dyDescent="0.2">
      <c r="A498" t="s">
        <v>330</v>
      </c>
      <c r="B498" t="s">
        <v>6</v>
      </c>
      <c r="C498" t="s">
        <v>12</v>
      </c>
      <c r="D498" t="s">
        <v>8</v>
      </c>
      <c r="E498">
        <v>4.6862350496848357</v>
      </c>
    </row>
  </sheetData>
  <autoFilter ref="B1:B498" xr:uid="{F98D9621-A62B-7843-9659-01CEE8E87EE2}">
    <filterColumn colId="0">
      <filters>
        <filter val="A"/>
        <filter val="AA"/>
        <filter val="AAA"/>
        <filter val="B"/>
        <filter val="BB"/>
        <filter val="BBB"/>
        <filter val="CCC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79CE8-505E-F243-82D1-BF94E0B12892}">
  <dimension ref="A1:B200"/>
  <sheetViews>
    <sheetView workbookViewId="0">
      <selection activeCell="D12" sqref="D12"/>
    </sheetView>
  </sheetViews>
  <sheetFormatPr baseColWidth="10" defaultRowHeight="16" x14ac:dyDescent="0.2"/>
  <sheetData>
    <row r="1" spans="1:2" x14ac:dyDescent="0.2">
      <c r="A1" s="2">
        <v>0.5</v>
      </c>
      <c r="B1" s="1">
        <v>1.67</v>
      </c>
    </row>
    <row r="2" spans="1:2" x14ac:dyDescent="0.2">
      <c r="A2" s="2">
        <v>1</v>
      </c>
      <c r="B2" s="1">
        <v>1.61</v>
      </c>
    </row>
    <row r="3" spans="1:2" x14ac:dyDescent="0.2">
      <c r="A3" s="2">
        <v>1.5</v>
      </c>
      <c r="B3" s="1">
        <v>1.56</v>
      </c>
    </row>
    <row r="4" spans="1:2" x14ac:dyDescent="0.2">
      <c r="A4" s="2">
        <v>2</v>
      </c>
      <c r="B4" s="1">
        <v>1.52</v>
      </c>
    </row>
    <row r="5" spans="1:2" x14ac:dyDescent="0.2">
      <c r="A5" s="2">
        <v>2.5</v>
      </c>
      <c r="B5" s="1">
        <v>1.51</v>
      </c>
    </row>
    <row r="6" spans="1:2" x14ac:dyDescent="0.2">
      <c r="A6" s="2">
        <v>3</v>
      </c>
      <c r="B6" s="1">
        <v>1.52</v>
      </c>
    </row>
    <row r="7" spans="1:2" x14ac:dyDescent="0.2">
      <c r="A7" s="2">
        <v>3.5</v>
      </c>
      <c r="B7" s="1">
        <v>1.53</v>
      </c>
    </row>
    <row r="8" spans="1:2" x14ac:dyDescent="0.2">
      <c r="A8" s="2">
        <v>4</v>
      </c>
      <c r="B8" s="1">
        <v>1.55</v>
      </c>
    </row>
    <row r="9" spans="1:2" x14ac:dyDescent="0.2">
      <c r="A9" s="2">
        <v>4.5</v>
      </c>
      <c r="B9" s="1">
        <v>1.57</v>
      </c>
    </row>
    <row r="10" spans="1:2" x14ac:dyDescent="0.2">
      <c r="A10" s="2">
        <v>5</v>
      </c>
      <c r="B10" s="1">
        <v>1.59</v>
      </c>
    </row>
    <row r="11" spans="1:2" x14ac:dyDescent="0.2">
      <c r="A11" s="2">
        <v>5.5</v>
      </c>
      <c r="B11" s="1">
        <v>1.61</v>
      </c>
    </row>
    <row r="12" spans="1:2" x14ac:dyDescent="0.2">
      <c r="A12" s="2">
        <v>6</v>
      </c>
      <c r="B12" s="1">
        <v>1.63</v>
      </c>
    </row>
    <row r="13" spans="1:2" x14ac:dyDescent="0.2">
      <c r="A13" s="2">
        <v>6.5</v>
      </c>
      <c r="B13" s="1">
        <v>1.64</v>
      </c>
    </row>
    <row r="14" spans="1:2" x14ac:dyDescent="0.2">
      <c r="A14" s="2">
        <v>7</v>
      </c>
      <c r="B14" s="1">
        <v>1.66</v>
      </c>
    </row>
    <row r="15" spans="1:2" x14ac:dyDescent="0.2">
      <c r="A15" s="2">
        <v>7.5</v>
      </c>
      <c r="B15" s="1">
        <v>1.67</v>
      </c>
    </row>
    <row r="16" spans="1:2" x14ac:dyDescent="0.2">
      <c r="A16" s="2">
        <v>8</v>
      </c>
      <c r="B16" s="1">
        <v>1.69</v>
      </c>
    </row>
    <row r="17" spans="1:2" x14ac:dyDescent="0.2">
      <c r="A17" s="2">
        <v>8.5</v>
      </c>
      <c r="B17" s="1">
        <v>1.7</v>
      </c>
    </row>
    <row r="18" spans="1:2" x14ac:dyDescent="0.2">
      <c r="A18" s="2">
        <v>9</v>
      </c>
      <c r="B18" s="1">
        <v>1.72</v>
      </c>
    </row>
    <row r="19" spans="1:2" x14ac:dyDescent="0.2">
      <c r="A19" s="2">
        <v>9.5</v>
      </c>
      <c r="B19" s="1">
        <v>1.73</v>
      </c>
    </row>
    <row r="20" spans="1:2" x14ac:dyDescent="0.2">
      <c r="A20" s="2">
        <v>10</v>
      </c>
      <c r="B20" s="1">
        <v>1.75</v>
      </c>
    </row>
    <row r="21" spans="1:2" x14ac:dyDescent="0.2">
      <c r="A21" s="2">
        <v>10.5</v>
      </c>
      <c r="B21" s="1">
        <v>1.76</v>
      </c>
    </row>
    <row r="22" spans="1:2" x14ac:dyDescent="0.2">
      <c r="A22" s="2">
        <v>11</v>
      </c>
      <c r="B22" s="1">
        <v>1.78</v>
      </c>
    </row>
    <row r="23" spans="1:2" x14ac:dyDescent="0.2">
      <c r="A23" s="2">
        <v>11.5</v>
      </c>
      <c r="B23" s="1">
        <v>1.81</v>
      </c>
    </row>
    <row r="24" spans="1:2" x14ac:dyDescent="0.2">
      <c r="A24" s="2">
        <v>12</v>
      </c>
      <c r="B24" s="1">
        <v>1.83</v>
      </c>
    </row>
    <row r="25" spans="1:2" x14ac:dyDescent="0.2">
      <c r="A25" s="2">
        <v>12.5</v>
      </c>
      <c r="B25" s="1">
        <v>1.85</v>
      </c>
    </row>
    <row r="26" spans="1:2" x14ac:dyDescent="0.2">
      <c r="A26" s="2">
        <v>13</v>
      </c>
      <c r="B26" s="1">
        <v>1.87</v>
      </c>
    </row>
    <row r="27" spans="1:2" x14ac:dyDescent="0.2">
      <c r="A27" s="2">
        <v>13.5</v>
      </c>
      <c r="B27" s="1">
        <v>1.9</v>
      </c>
    </row>
    <row r="28" spans="1:2" x14ac:dyDescent="0.2">
      <c r="A28" s="2">
        <v>14</v>
      </c>
      <c r="B28" s="1">
        <v>1.92</v>
      </c>
    </row>
    <row r="29" spans="1:2" x14ac:dyDescent="0.2">
      <c r="A29" s="2">
        <v>14.5</v>
      </c>
      <c r="B29" s="1">
        <v>1.95</v>
      </c>
    </row>
    <row r="30" spans="1:2" x14ac:dyDescent="0.2">
      <c r="A30" s="2">
        <v>15</v>
      </c>
      <c r="B30" s="1">
        <v>1.97</v>
      </c>
    </row>
    <row r="31" spans="1:2" x14ac:dyDescent="0.2">
      <c r="A31" s="2">
        <v>15.5</v>
      </c>
      <c r="B31" s="1">
        <v>2</v>
      </c>
    </row>
    <row r="32" spans="1:2" x14ac:dyDescent="0.2">
      <c r="A32" s="2">
        <v>16</v>
      </c>
      <c r="B32" s="1">
        <v>2.02</v>
      </c>
    </row>
    <row r="33" spans="1:2" x14ac:dyDescent="0.2">
      <c r="A33" s="2">
        <v>16.5</v>
      </c>
      <c r="B33" s="1">
        <v>2.0499999999999998</v>
      </c>
    </row>
    <row r="34" spans="1:2" x14ac:dyDescent="0.2">
      <c r="A34" s="2">
        <v>17</v>
      </c>
      <c r="B34" s="1">
        <v>2.0699999999999998</v>
      </c>
    </row>
    <row r="35" spans="1:2" x14ac:dyDescent="0.2">
      <c r="A35" s="2">
        <v>17.5</v>
      </c>
      <c r="B35" s="1">
        <v>2.09</v>
      </c>
    </row>
    <row r="36" spans="1:2" x14ac:dyDescent="0.2">
      <c r="A36" s="2">
        <v>18</v>
      </c>
      <c r="B36" s="1">
        <v>2.11</v>
      </c>
    </row>
    <row r="37" spans="1:2" x14ac:dyDescent="0.2">
      <c r="A37" s="2">
        <v>18.5</v>
      </c>
      <c r="B37" s="1">
        <v>2.13</v>
      </c>
    </row>
    <row r="38" spans="1:2" x14ac:dyDescent="0.2">
      <c r="A38" s="2">
        <v>19</v>
      </c>
      <c r="B38" s="1">
        <v>2.15</v>
      </c>
    </row>
    <row r="39" spans="1:2" x14ac:dyDescent="0.2">
      <c r="A39" s="2">
        <v>19.5</v>
      </c>
      <c r="B39" s="1">
        <v>2.17</v>
      </c>
    </row>
    <row r="40" spans="1:2" x14ac:dyDescent="0.2">
      <c r="A40" s="2">
        <v>20</v>
      </c>
      <c r="B40" s="1">
        <v>2.19</v>
      </c>
    </row>
    <row r="41" spans="1:2" x14ac:dyDescent="0.2">
      <c r="A41" s="2">
        <v>20.5</v>
      </c>
      <c r="B41" s="1">
        <v>2.2000000000000002</v>
      </c>
    </row>
    <row r="42" spans="1:2" x14ac:dyDescent="0.2">
      <c r="A42" s="2">
        <v>21</v>
      </c>
      <c r="B42" s="1">
        <v>2.21</v>
      </c>
    </row>
    <row r="43" spans="1:2" x14ac:dyDescent="0.2">
      <c r="A43" s="2">
        <v>21.5</v>
      </c>
      <c r="B43" s="1">
        <v>2.23</v>
      </c>
    </row>
    <row r="44" spans="1:2" x14ac:dyDescent="0.2">
      <c r="A44" s="2">
        <v>22</v>
      </c>
      <c r="B44" s="1">
        <v>2.2400000000000002</v>
      </c>
    </row>
    <row r="45" spans="1:2" x14ac:dyDescent="0.2">
      <c r="A45" s="2">
        <v>22.5</v>
      </c>
      <c r="B45" s="1">
        <v>2.25</v>
      </c>
    </row>
    <row r="46" spans="1:2" x14ac:dyDescent="0.2">
      <c r="A46" s="2">
        <v>23</v>
      </c>
      <c r="B46" s="1">
        <v>2.2599999999999998</v>
      </c>
    </row>
    <row r="47" spans="1:2" x14ac:dyDescent="0.2">
      <c r="A47" s="2">
        <v>23.5</v>
      </c>
      <c r="B47" s="1">
        <v>2.27</v>
      </c>
    </row>
    <row r="48" spans="1:2" x14ac:dyDescent="0.2">
      <c r="A48" s="2">
        <v>24</v>
      </c>
      <c r="B48" s="1">
        <v>2.2799999999999998</v>
      </c>
    </row>
    <row r="49" spans="1:2" x14ac:dyDescent="0.2">
      <c r="A49" s="2">
        <v>24.5</v>
      </c>
      <c r="B49" s="1">
        <v>2.2799999999999998</v>
      </c>
    </row>
    <row r="50" spans="1:2" x14ac:dyDescent="0.2">
      <c r="A50" s="2">
        <v>25</v>
      </c>
      <c r="B50" s="1">
        <v>2.29</v>
      </c>
    </row>
    <row r="51" spans="1:2" x14ac:dyDescent="0.2">
      <c r="A51" s="2">
        <v>25.5</v>
      </c>
      <c r="B51" s="1">
        <v>2.2999999999999998</v>
      </c>
    </row>
    <row r="52" spans="1:2" x14ac:dyDescent="0.2">
      <c r="A52" s="2">
        <v>26</v>
      </c>
      <c r="B52" s="1">
        <v>2.2999999999999998</v>
      </c>
    </row>
    <row r="53" spans="1:2" x14ac:dyDescent="0.2">
      <c r="A53" s="2">
        <v>26.5</v>
      </c>
      <c r="B53" s="1">
        <v>2.31</v>
      </c>
    </row>
    <row r="54" spans="1:2" x14ac:dyDescent="0.2">
      <c r="A54" s="2">
        <v>27</v>
      </c>
      <c r="B54" s="1">
        <v>2.3199999999999998</v>
      </c>
    </row>
    <row r="55" spans="1:2" x14ac:dyDescent="0.2">
      <c r="A55" s="2">
        <v>27.5</v>
      </c>
      <c r="B55" s="1">
        <v>2.3199999999999998</v>
      </c>
    </row>
    <row r="56" spans="1:2" x14ac:dyDescent="0.2">
      <c r="A56" s="2">
        <v>28</v>
      </c>
      <c r="B56" s="1">
        <v>2.33</v>
      </c>
    </row>
    <row r="57" spans="1:2" x14ac:dyDescent="0.2">
      <c r="A57" s="2">
        <v>28.5</v>
      </c>
      <c r="B57" s="1">
        <v>2.33</v>
      </c>
    </row>
    <row r="58" spans="1:2" x14ac:dyDescent="0.2">
      <c r="A58" s="2">
        <v>29</v>
      </c>
      <c r="B58" s="1">
        <v>2.34</v>
      </c>
    </row>
    <row r="59" spans="1:2" x14ac:dyDescent="0.2">
      <c r="A59" s="2">
        <v>29.5</v>
      </c>
      <c r="B59" s="1">
        <v>2.35</v>
      </c>
    </row>
    <row r="60" spans="1:2" x14ac:dyDescent="0.2">
      <c r="A60" s="2">
        <v>30</v>
      </c>
      <c r="B60" s="1">
        <v>2.35</v>
      </c>
    </row>
    <row r="61" spans="1:2" x14ac:dyDescent="0.2">
      <c r="A61" s="2">
        <v>30.5</v>
      </c>
      <c r="B61" s="1">
        <v>2.36</v>
      </c>
    </row>
    <row r="62" spans="1:2" x14ac:dyDescent="0.2">
      <c r="A62" s="2">
        <v>31</v>
      </c>
      <c r="B62" s="1">
        <v>2.37</v>
      </c>
    </row>
    <row r="63" spans="1:2" x14ac:dyDescent="0.2">
      <c r="A63" s="2">
        <v>31.5</v>
      </c>
      <c r="B63" s="1">
        <v>2.37</v>
      </c>
    </row>
    <row r="64" spans="1:2" x14ac:dyDescent="0.2">
      <c r="A64" s="2">
        <v>32</v>
      </c>
      <c r="B64" s="1">
        <v>2.38</v>
      </c>
    </row>
    <row r="65" spans="1:2" x14ac:dyDescent="0.2">
      <c r="A65" s="2">
        <v>32.5</v>
      </c>
      <c r="B65" s="1">
        <v>2.39</v>
      </c>
    </row>
    <row r="66" spans="1:2" x14ac:dyDescent="0.2">
      <c r="A66" s="2">
        <v>33</v>
      </c>
      <c r="B66" s="1">
        <v>2.39</v>
      </c>
    </row>
    <row r="67" spans="1:2" x14ac:dyDescent="0.2">
      <c r="A67" s="2">
        <v>33.5</v>
      </c>
      <c r="B67" s="1">
        <v>2.4</v>
      </c>
    </row>
    <row r="68" spans="1:2" x14ac:dyDescent="0.2">
      <c r="A68" s="2">
        <v>34</v>
      </c>
      <c r="B68" s="1">
        <v>2.4</v>
      </c>
    </row>
    <row r="69" spans="1:2" x14ac:dyDescent="0.2">
      <c r="A69" s="2">
        <v>34.5</v>
      </c>
      <c r="B69" s="1">
        <v>2.41</v>
      </c>
    </row>
    <row r="70" spans="1:2" x14ac:dyDescent="0.2">
      <c r="A70" s="2">
        <v>35</v>
      </c>
      <c r="B70" s="1">
        <v>2.41</v>
      </c>
    </row>
    <row r="71" spans="1:2" x14ac:dyDescent="0.2">
      <c r="A71" s="2">
        <v>35.5</v>
      </c>
      <c r="B71" s="1">
        <v>2.42</v>
      </c>
    </row>
    <row r="72" spans="1:2" x14ac:dyDescent="0.2">
      <c r="A72" s="2">
        <v>36</v>
      </c>
      <c r="B72" s="1">
        <v>2.42</v>
      </c>
    </row>
    <row r="73" spans="1:2" x14ac:dyDescent="0.2">
      <c r="A73" s="2">
        <v>36.5</v>
      </c>
      <c r="B73" s="1">
        <v>2.4300000000000002</v>
      </c>
    </row>
    <row r="74" spans="1:2" x14ac:dyDescent="0.2">
      <c r="A74" s="2">
        <v>37</v>
      </c>
      <c r="B74" s="1">
        <v>2.4300000000000002</v>
      </c>
    </row>
    <row r="75" spans="1:2" x14ac:dyDescent="0.2">
      <c r="A75" s="2">
        <v>37.5</v>
      </c>
      <c r="B75" s="1">
        <v>2.44</v>
      </c>
    </row>
    <row r="76" spans="1:2" x14ac:dyDescent="0.2">
      <c r="A76" s="2">
        <v>38</v>
      </c>
      <c r="B76" s="1">
        <v>2.44</v>
      </c>
    </row>
    <row r="77" spans="1:2" x14ac:dyDescent="0.2">
      <c r="A77" s="2">
        <v>38.5</v>
      </c>
      <c r="B77" s="1">
        <v>2.4500000000000002</v>
      </c>
    </row>
    <row r="78" spans="1:2" x14ac:dyDescent="0.2">
      <c r="A78" s="2">
        <v>39</v>
      </c>
      <c r="B78" s="1">
        <v>2.4500000000000002</v>
      </c>
    </row>
    <row r="79" spans="1:2" x14ac:dyDescent="0.2">
      <c r="A79" s="2">
        <v>39.5</v>
      </c>
      <c r="B79" s="1">
        <v>2.46</v>
      </c>
    </row>
    <row r="80" spans="1:2" x14ac:dyDescent="0.2">
      <c r="A80" s="2">
        <v>40</v>
      </c>
      <c r="B80" s="1">
        <v>2.46</v>
      </c>
    </row>
    <row r="81" spans="1:2" x14ac:dyDescent="0.2">
      <c r="A81" s="2">
        <v>40.5</v>
      </c>
      <c r="B81" s="1">
        <v>2.46</v>
      </c>
    </row>
    <row r="82" spans="1:2" x14ac:dyDescent="0.2">
      <c r="A82" s="2">
        <v>41</v>
      </c>
      <c r="B82" s="1">
        <v>2.4700000000000002</v>
      </c>
    </row>
    <row r="83" spans="1:2" x14ac:dyDescent="0.2">
      <c r="A83" s="2">
        <v>41.5</v>
      </c>
      <c r="B83" s="1">
        <v>2.4700000000000002</v>
      </c>
    </row>
    <row r="84" spans="1:2" x14ac:dyDescent="0.2">
      <c r="A84" s="2">
        <v>42</v>
      </c>
      <c r="B84" s="1">
        <v>2.4700000000000002</v>
      </c>
    </row>
    <row r="85" spans="1:2" x14ac:dyDescent="0.2">
      <c r="A85" s="2">
        <v>42.5</v>
      </c>
      <c r="B85" s="1">
        <v>2.48</v>
      </c>
    </row>
    <row r="86" spans="1:2" x14ac:dyDescent="0.2">
      <c r="A86" s="2">
        <v>43</v>
      </c>
      <c r="B86" s="1">
        <v>2.48</v>
      </c>
    </row>
    <row r="87" spans="1:2" x14ac:dyDescent="0.2">
      <c r="A87" s="2">
        <v>43.5</v>
      </c>
      <c r="B87" s="1">
        <v>2.48</v>
      </c>
    </row>
    <row r="88" spans="1:2" x14ac:dyDescent="0.2">
      <c r="A88" s="2">
        <v>44</v>
      </c>
      <c r="B88" s="1">
        <v>2.4900000000000002</v>
      </c>
    </row>
    <row r="89" spans="1:2" x14ac:dyDescent="0.2">
      <c r="A89" s="2">
        <v>44.5</v>
      </c>
      <c r="B89" s="1">
        <v>2.4900000000000002</v>
      </c>
    </row>
    <row r="90" spans="1:2" x14ac:dyDescent="0.2">
      <c r="A90" s="2">
        <v>45</v>
      </c>
      <c r="B90" s="1">
        <v>2.4900000000000002</v>
      </c>
    </row>
    <row r="91" spans="1:2" x14ac:dyDescent="0.2">
      <c r="A91" s="2">
        <v>45.5</v>
      </c>
      <c r="B91" s="1">
        <v>2.5</v>
      </c>
    </row>
    <row r="92" spans="1:2" x14ac:dyDescent="0.2">
      <c r="A92" s="2">
        <v>46</v>
      </c>
      <c r="B92" s="1">
        <v>2.5</v>
      </c>
    </row>
    <row r="93" spans="1:2" x14ac:dyDescent="0.2">
      <c r="A93" s="2">
        <v>46.5</v>
      </c>
      <c r="B93" s="1">
        <v>2.5</v>
      </c>
    </row>
    <row r="94" spans="1:2" x14ac:dyDescent="0.2">
      <c r="A94" s="2">
        <v>47</v>
      </c>
      <c r="B94" s="1">
        <v>2.5099999999999998</v>
      </c>
    </row>
    <row r="95" spans="1:2" x14ac:dyDescent="0.2">
      <c r="A95" s="2">
        <v>47.5</v>
      </c>
      <c r="B95" s="1">
        <v>2.5099999999999998</v>
      </c>
    </row>
    <row r="96" spans="1:2" x14ac:dyDescent="0.2">
      <c r="A96" s="2">
        <v>48</v>
      </c>
      <c r="B96" s="1">
        <v>2.5099999999999998</v>
      </c>
    </row>
    <row r="97" spans="1:2" x14ac:dyDescent="0.2">
      <c r="A97" s="2">
        <v>48.5</v>
      </c>
      <c r="B97" s="1">
        <v>2.52</v>
      </c>
    </row>
    <row r="98" spans="1:2" x14ac:dyDescent="0.2">
      <c r="A98" s="2">
        <v>49</v>
      </c>
      <c r="B98" s="1">
        <v>2.52</v>
      </c>
    </row>
    <row r="99" spans="1:2" x14ac:dyDescent="0.2">
      <c r="A99" s="2">
        <v>49.5</v>
      </c>
      <c r="B99" s="1">
        <v>2.52</v>
      </c>
    </row>
    <row r="100" spans="1:2" x14ac:dyDescent="0.2">
      <c r="A100" s="2">
        <v>50</v>
      </c>
      <c r="B100" s="1">
        <v>2.52</v>
      </c>
    </row>
    <row r="101" spans="1:2" x14ac:dyDescent="0.2">
      <c r="A101" s="2">
        <v>50.5</v>
      </c>
      <c r="B101" s="1">
        <v>2.5299999999999998</v>
      </c>
    </row>
    <row r="102" spans="1:2" x14ac:dyDescent="0.2">
      <c r="A102" s="2">
        <v>51</v>
      </c>
      <c r="B102" s="1">
        <v>2.5299999999999998</v>
      </c>
    </row>
    <row r="103" spans="1:2" x14ac:dyDescent="0.2">
      <c r="A103" s="2">
        <v>51.5</v>
      </c>
      <c r="B103" s="1">
        <v>2.5299999999999998</v>
      </c>
    </row>
    <row r="104" spans="1:2" x14ac:dyDescent="0.2">
      <c r="A104" s="2">
        <v>52</v>
      </c>
      <c r="B104" s="1">
        <v>2.5299999999999998</v>
      </c>
    </row>
    <row r="105" spans="1:2" x14ac:dyDescent="0.2">
      <c r="A105" s="2">
        <v>52.5</v>
      </c>
      <c r="B105" s="1">
        <v>2.54</v>
      </c>
    </row>
    <row r="106" spans="1:2" x14ac:dyDescent="0.2">
      <c r="A106" s="2">
        <v>53</v>
      </c>
      <c r="B106" s="1">
        <v>2.54</v>
      </c>
    </row>
    <row r="107" spans="1:2" x14ac:dyDescent="0.2">
      <c r="A107" s="2">
        <v>53.5</v>
      </c>
      <c r="B107" s="1">
        <v>2.54</v>
      </c>
    </row>
    <row r="108" spans="1:2" x14ac:dyDescent="0.2">
      <c r="A108" s="2">
        <v>54</v>
      </c>
      <c r="B108" s="1">
        <v>2.54</v>
      </c>
    </row>
    <row r="109" spans="1:2" x14ac:dyDescent="0.2">
      <c r="A109" s="2">
        <v>54.5</v>
      </c>
      <c r="B109" s="1">
        <v>2.54</v>
      </c>
    </row>
    <row r="110" spans="1:2" x14ac:dyDescent="0.2">
      <c r="A110" s="2">
        <v>55</v>
      </c>
      <c r="B110" s="1">
        <v>2.5499999999999998</v>
      </c>
    </row>
    <row r="111" spans="1:2" x14ac:dyDescent="0.2">
      <c r="A111" s="2">
        <v>55.5</v>
      </c>
      <c r="B111" s="1">
        <v>2.5499999999999998</v>
      </c>
    </row>
    <row r="112" spans="1:2" x14ac:dyDescent="0.2">
      <c r="A112" s="2">
        <v>56</v>
      </c>
      <c r="B112" s="1">
        <v>2.5499999999999998</v>
      </c>
    </row>
    <row r="113" spans="1:2" x14ac:dyDescent="0.2">
      <c r="A113" s="2">
        <v>56.5</v>
      </c>
      <c r="B113" s="1">
        <v>2.5499999999999998</v>
      </c>
    </row>
    <row r="114" spans="1:2" x14ac:dyDescent="0.2">
      <c r="A114" s="2">
        <v>57</v>
      </c>
      <c r="B114" s="1">
        <v>2.5499999999999998</v>
      </c>
    </row>
    <row r="115" spans="1:2" x14ac:dyDescent="0.2">
      <c r="A115" s="2">
        <v>57.5</v>
      </c>
      <c r="B115" s="1">
        <v>2.56</v>
      </c>
    </row>
    <row r="116" spans="1:2" x14ac:dyDescent="0.2">
      <c r="A116" s="2">
        <v>58</v>
      </c>
      <c r="B116" s="1">
        <v>2.56</v>
      </c>
    </row>
    <row r="117" spans="1:2" x14ac:dyDescent="0.2">
      <c r="A117" s="2">
        <v>58.5</v>
      </c>
      <c r="B117" s="1">
        <v>2.56</v>
      </c>
    </row>
    <row r="118" spans="1:2" x14ac:dyDescent="0.2">
      <c r="A118" s="2">
        <v>59</v>
      </c>
      <c r="B118" s="1">
        <v>2.56</v>
      </c>
    </row>
    <row r="119" spans="1:2" x14ac:dyDescent="0.2">
      <c r="A119" s="2">
        <v>59.5</v>
      </c>
      <c r="B119" s="1">
        <v>2.56</v>
      </c>
    </row>
    <row r="120" spans="1:2" x14ac:dyDescent="0.2">
      <c r="A120" s="2">
        <v>60</v>
      </c>
      <c r="B120" s="1">
        <v>2.57</v>
      </c>
    </row>
    <row r="121" spans="1:2" x14ac:dyDescent="0.2">
      <c r="A121" s="2">
        <v>60.5</v>
      </c>
      <c r="B121" s="1">
        <v>2.57</v>
      </c>
    </row>
    <row r="122" spans="1:2" x14ac:dyDescent="0.2">
      <c r="A122" s="2">
        <v>61</v>
      </c>
      <c r="B122" s="1">
        <v>2.57</v>
      </c>
    </row>
    <row r="123" spans="1:2" x14ac:dyDescent="0.2">
      <c r="A123" s="2">
        <v>61.5</v>
      </c>
      <c r="B123" s="1">
        <v>2.57</v>
      </c>
    </row>
    <row r="124" spans="1:2" x14ac:dyDescent="0.2">
      <c r="A124" s="2">
        <v>62</v>
      </c>
      <c r="B124" s="1">
        <v>2.57</v>
      </c>
    </row>
    <row r="125" spans="1:2" x14ac:dyDescent="0.2">
      <c r="A125" s="2">
        <v>62.5</v>
      </c>
      <c r="B125" s="1">
        <v>2.57</v>
      </c>
    </row>
    <row r="126" spans="1:2" x14ac:dyDescent="0.2">
      <c r="A126" s="2">
        <v>63</v>
      </c>
      <c r="B126" s="1">
        <v>2.58</v>
      </c>
    </row>
    <row r="127" spans="1:2" x14ac:dyDescent="0.2">
      <c r="A127" s="2">
        <v>63.5</v>
      </c>
      <c r="B127" s="1">
        <v>2.58</v>
      </c>
    </row>
    <row r="128" spans="1:2" x14ac:dyDescent="0.2">
      <c r="A128" s="2">
        <v>64</v>
      </c>
      <c r="B128" s="1">
        <v>2.58</v>
      </c>
    </row>
    <row r="129" spans="1:2" x14ac:dyDescent="0.2">
      <c r="A129" s="2">
        <v>64.5</v>
      </c>
      <c r="B129" s="1">
        <v>2.58</v>
      </c>
    </row>
    <row r="130" spans="1:2" x14ac:dyDescent="0.2">
      <c r="A130" s="2">
        <v>65</v>
      </c>
      <c r="B130" s="1">
        <v>2.58</v>
      </c>
    </row>
    <row r="131" spans="1:2" x14ac:dyDescent="0.2">
      <c r="A131" s="2">
        <v>65.5</v>
      </c>
      <c r="B131" s="1">
        <v>2.58</v>
      </c>
    </row>
    <row r="132" spans="1:2" x14ac:dyDescent="0.2">
      <c r="A132" s="2">
        <v>66</v>
      </c>
      <c r="B132" s="1">
        <v>2.59</v>
      </c>
    </row>
    <row r="133" spans="1:2" x14ac:dyDescent="0.2">
      <c r="A133" s="2">
        <v>66.5</v>
      </c>
      <c r="B133" s="1">
        <v>2.59</v>
      </c>
    </row>
    <row r="134" spans="1:2" x14ac:dyDescent="0.2">
      <c r="A134" s="2">
        <v>67</v>
      </c>
      <c r="B134" s="1">
        <v>2.59</v>
      </c>
    </row>
    <row r="135" spans="1:2" x14ac:dyDescent="0.2">
      <c r="A135" s="2">
        <v>67.5</v>
      </c>
      <c r="B135" s="1">
        <v>2.59</v>
      </c>
    </row>
    <row r="136" spans="1:2" x14ac:dyDescent="0.2">
      <c r="A136" s="2">
        <v>68</v>
      </c>
      <c r="B136" s="1">
        <v>2.59</v>
      </c>
    </row>
    <row r="137" spans="1:2" x14ac:dyDescent="0.2">
      <c r="A137" s="2">
        <v>68.5</v>
      </c>
      <c r="B137" s="1">
        <v>2.59</v>
      </c>
    </row>
    <row r="138" spans="1:2" x14ac:dyDescent="0.2">
      <c r="A138" s="2">
        <v>69</v>
      </c>
      <c r="B138" s="1">
        <v>2.59</v>
      </c>
    </row>
    <row r="139" spans="1:2" x14ac:dyDescent="0.2">
      <c r="A139" s="2">
        <v>69.5</v>
      </c>
      <c r="B139" s="1">
        <v>2.6</v>
      </c>
    </row>
    <row r="140" spans="1:2" x14ac:dyDescent="0.2">
      <c r="A140" s="2">
        <v>70</v>
      </c>
      <c r="B140" s="1">
        <v>2.6</v>
      </c>
    </row>
    <row r="141" spans="1:2" x14ac:dyDescent="0.2">
      <c r="A141" s="2">
        <v>70.5</v>
      </c>
      <c r="B141" s="1">
        <v>2.6</v>
      </c>
    </row>
    <row r="142" spans="1:2" x14ac:dyDescent="0.2">
      <c r="A142" s="2">
        <v>71</v>
      </c>
      <c r="B142" s="1">
        <v>2.6</v>
      </c>
    </row>
    <row r="143" spans="1:2" x14ac:dyDescent="0.2">
      <c r="A143" s="2">
        <v>71.5</v>
      </c>
      <c r="B143" s="1">
        <v>2.6</v>
      </c>
    </row>
    <row r="144" spans="1:2" x14ac:dyDescent="0.2">
      <c r="A144" s="2">
        <v>72</v>
      </c>
      <c r="B144" s="1">
        <v>2.6</v>
      </c>
    </row>
    <row r="145" spans="1:2" x14ac:dyDescent="0.2">
      <c r="A145" s="2">
        <v>72.5</v>
      </c>
      <c r="B145" s="1">
        <v>2.6</v>
      </c>
    </row>
    <row r="146" spans="1:2" x14ac:dyDescent="0.2">
      <c r="A146" s="2">
        <v>73</v>
      </c>
      <c r="B146" s="1">
        <v>2.6</v>
      </c>
    </row>
    <row r="147" spans="1:2" x14ac:dyDescent="0.2">
      <c r="A147" s="2">
        <v>73.5</v>
      </c>
      <c r="B147" s="1">
        <v>2.61</v>
      </c>
    </row>
    <row r="148" spans="1:2" x14ac:dyDescent="0.2">
      <c r="A148" s="2">
        <v>74</v>
      </c>
      <c r="B148" s="1">
        <v>2.61</v>
      </c>
    </row>
    <row r="149" spans="1:2" x14ac:dyDescent="0.2">
      <c r="A149" s="2">
        <v>74.5</v>
      </c>
      <c r="B149" s="1">
        <v>2.61</v>
      </c>
    </row>
    <row r="150" spans="1:2" x14ac:dyDescent="0.2">
      <c r="A150" s="2">
        <v>75</v>
      </c>
      <c r="B150" s="1">
        <v>2.61</v>
      </c>
    </row>
    <row r="151" spans="1:2" x14ac:dyDescent="0.2">
      <c r="A151" s="2">
        <v>75.5</v>
      </c>
      <c r="B151" s="1">
        <v>2.61</v>
      </c>
    </row>
    <row r="152" spans="1:2" x14ac:dyDescent="0.2">
      <c r="A152" s="2">
        <v>76</v>
      </c>
      <c r="B152" s="1">
        <v>2.61</v>
      </c>
    </row>
    <row r="153" spans="1:2" x14ac:dyDescent="0.2">
      <c r="A153" s="2">
        <v>76.5</v>
      </c>
      <c r="B153" s="1">
        <v>2.61</v>
      </c>
    </row>
    <row r="154" spans="1:2" x14ac:dyDescent="0.2">
      <c r="A154" s="2">
        <v>77</v>
      </c>
      <c r="B154" s="1">
        <v>2.61</v>
      </c>
    </row>
    <row r="155" spans="1:2" x14ac:dyDescent="0.2">
      <c r="A155" s="2">
        <v>77.5</v>
      </c>
      <c r="B155" s="1">
        <v>2.61</v>
      </c>
    </row>
    <row r="156" spans="1:2" x14ac:dyDescent="0.2">
      <c r="A156" s="2">
        <v>78</v>
      </c>
      <c r="B156" s="1">
        <v>2.62</v>
      </c>
    </row>
    <row r="157" spans="1:2" x14ac:dyDescent="0.2">
      <c r="A157" s="2">
        <v>78.5</v>
      </c>
      <c r="B157" s="1">
        <v>2.62</v>
      </c>
    </row>
    <row r="158" spans="1:2" x14ac:dyDescent="0.2">
      <c r="A158" s="2">
        <v>79</v>
      </c>
      <c r="B158" s="1">
        <v>2.62</v>
      </c>
    </row>
    <row r="159" spans="1:2" x14ac:dyDescent="0.2">
      <c r="A159" s="2">
        <v>79.5</v>
      </c>
      <c r="B159" s="1">
        <v>2.62</v>
      </c>
    </row>
    <row r="160" spans="1:2" x14ac:dyDescent="0.2">
      <c r="A160" s="2">
        <v>80</v>
      </c>
      <c r="B160" s="1">
        <v>2.62</v>
      </c>
    </row>
    <row r="161" spans="1:2" x14ac:dyDescent="0.2">
      <c r="A161" s="2">
        <v>80.5</v>
      </c>
      <c r="B161" s="1">
        <v>2.62</v>
      </c>
    </row>
    <row r="162" spans="1:2" x14ac:dyDescent="0.2">
      <c r="A162" s="2">
        <v>81</v>
      </c>
      <c r="B162" s="1">
        <v>2.62</v>
      </c>
    </row>
    <row r="163" spans="1:2" x14ac:dyDescent="0.2">
      <c r="A163" s="2">
        <v>81.5</v>
      </c>
      <c r="B163" s="1">
        <v>2.62</v>
      </c>
    </row>
    <row r="164" spans="1:2" x14ac:dyDescent="0.2">
      <c r="A164" s="2">
        <v>82</v>
      </c>
      <c r="B164" s="1">
        <v>2.62</v>
      </c>
    </row>
    <row r="165" spans="1:2" x14ac:dyDescent="0.2">
      <c r="A165" s="2">
        <v>82.5</v>
      </c>
      <c r="B165" s="1">
        <v>2.62</v>
      </c>
    </row>
    <row r="166" spans="1:2" x14ac:dyDescent="0.2">
      <c r="A166" s="2">
        <v>83</v>
      </c>
      <c r="B166" s="1">
        <v>2.63</v>
      </c>
    </row>
    <row r="167" spans="1:2" x14ac:dyDescent="0.2">
      <c r="A167" s="2">
        <v>83.5</v>
      </c>
      <c r="B167" s="1">
        <v>2.63</v>
      </c>
    </row>
    <row r="168" spans="1:2" x14ac:dyDescent="0.2">
      <c r="A168" s="2">
        <v>84</v>
      </c>
      <c r="B168" s="1">
        <v>2.63</v>
      </c>
    </row>
    <row r="169" spans="1:2" x14ac:dyDescent="0.2">
      <c r="A169" s="2">
        <v>84.5</v>
      </c>
      <c r="B169" s="1">
        <v>2.63</v>
      </c>
    </row>
    <row r="170" spans="1:2" x14ac:dyDescent="0.2">
      <c r="A170" s="2">
        <v>85</v>
      </c>
      <c r="B170" s="1">
        <v>2.63</v>
      </c>
    </row>
    <row r="171" spans="1:2" x14ac:dyDescent="0.2">
      <c r="A171" s="2">
        <v>85.5</v>
      </c>
      <c r="B171" s="1">
        <v>2.63</v>
      </c>
    </row>
    <row r="172" spans="1:2" x14ac:dyDescent="0.2">
      <c r="A172" s="2">
        <v>86</v>
      </c>
      <c r="B172" s="1">
        <v>2.63</v>
      </c>
    </row>
    <row r="173" spans="1:2" x14ac:dyDescent="0.2">
      <c r="A173" s="2">
        <v>86.5</v>
      </c>
      <c r="B173" s="1">
        <v>2.63</v>
      </c>
    </row>
    <row r="174" spans="1:2" x14ac:dyDescent="0.2">
      <c r="A174" s="2">
        <v>87</v>
      </c>
      <c r="B174" s="1">
        <v>2.63</v>
      </c>
    </row>
    <row r="175" spans="1:2" x14ac:dyDescent="0.2">
      <c r="A175" s="2">
        <v>87.5</v>
      </c>
      <c r="B175" s="1">
        <v>2.63</v>
      </c>
    </row>
    <row r="176" spans="1:2" x14ac:dyDescent="0.2">
      <c r="A176" s="2">
        <v>88</v>
      </c>
      <c r="B176" s="1">
        <v>2.63</v>
      </c>
    </row>
    <row r="177" spans="1:2" x14ac:dyDescent="0.2">
      <c r="A177" s="2">
        <v>88.5</v>
      </c>
      <c r="B177" s="1">
        <v>2.63</v>
      </c>
    </row>
    <row r="178" spans="1:2" x14ac:dyDescent="0.2">
      <c r="A178" s="2">
        <v>89</v>
      </c>
      <c r="B178" s="1">
        <v>2.64</v>
      </c>
    </row>
    <row r="179" spans="1:2" x14ac:dyDescent="0.2">
      <c r="A179" s="2">
        <v>89.5</v>
      </c>
      <c r="B179" s="1">
        <v>2.64</v>
      </c>
    </row>
    <row r="180" spans="1:2" x14ac:dyDescent="0.2">
      <c r="A180" s="2">
        <v>90</v>
      </c>
      <c r="B180" s="1">
        <v>2.64</v>
      </c>
    </row>
    <row r="181" spans="1:2" x14ac:dyDescent="0.2">
      <c r="A181" s="2">
        <v>90.5</v>
      </c>
      <c r="B181" s="1">
        <v>2.64</v>
      </c>
    </row>
    <row r="182" spans="1:2" x14ac:dyDescent="0.2">
      <c r="A182" s="2">
        <v>91</v>
      </c>
      <c r="B182" s="1">
        <v>2.64</v>
      </c>
    </row>
    <row r="183" spans="1:2" x14ac:dyDescent="0.2">
      <c r="A183" s="2">
        <v>91.5</v>
      </c>
      <c r="B183" s="1">
        <v>2.64</v>
      </c>
    </row>
    <row r="184" spans="1:2" x14ac:dyDescent="0.2">
      <c r="A184" s="2">
        <v>92</v>
      </c>
      <c r="B184" s="1">
        <v>2.64</v>
      </c>
    </row>
    <row r="185" spans="1:2" x14ac:dyDescent="0.2">
      <c r="A185" s="2">
        <v>92.5</v>
      </c>
      <c r="B185" s="1">
        <v>2.64</v>
      </c>
    </row>
    <row r="186" spans="1:2" x14ac:dyDescent="0.2">
      <c r="A186" s="2">
        <v>93</v>
      </c>
      <c r="B186" s="1">
        <v>2.64</v>
      </c>
    </row>
    <row r="187" spans="1:2" x14ac:dyDescent="0.2">
      <c r="A187" s="2">
        <v>93.5</v>
      </c>
      <c r="B187" s="1">
        <v>2.64</v>
      </c>
    </row>
    <row r="188" spans="1:2" x14ac:dyDescent="0.2">
      <c r="A188" s="2">
        <v>94</v>
      </c>
      <c r="B188" s="1">
        <v>2.64</v>
      </c>
    </row>
    <row r="189" spans="1:2" x14ac:dyDescent="0.2">
      <c r="A189" s="2">
        <v>94.5</v>
      </c>
      <c r="B189" s="1">
        <v>2.64</v>
      </c>
    </row>
    <row r="190" spans="1:2" x14ac:dyDescent="0.2">
      <c r="A190" s="2">
        <v>95</v>
      </c>
      <c r="B190" s="1">
        <v>2.64</v>
      </c>
    </row>
    <row r="191" spans="1:2" x14ac:dyDescent="0.2">
      <c r="A191" s="2">
        <v>95.5</v>
      </c>
      <c r="B191" s="1">
        <v>2.65</v>
      </c>
    </row>
    <row r="192" spans="1:2" x14ac:dyDescent="0.2">
      <c r="A192" s="2">
        <v>96</v>
      </c>
      <c r="B192" s="1">
        <v>2.65</v>
      </c>
    </row>
    <row r="193" spans="1:2" x14ac:dyDescent="0.2">
      <c r="A193" s="2">
        <v>96.5</v>
      </c>
      <c r="B193" s="1">
        <v>2.65</v>
      </c>
    </row>
    <row r="194" spans="1:2" x14ac:dyDescent="0.2">
      <c r="A194" s="2">
        <v>97</v>
      </c>
      <c r="B194" s="1">
        <v>2.65</v>
      </c>
    </row>
    <row r="195" spans="1:2" x14ac:dyDescent="0.2">
      <c r="A195" s="2">
        <v>97.5</v>
      </c>
      <c r="B195" s="1">
        <v>2.65</v>
      </c>
    </row>
    <row r="196" spans="1:2" x14ac:dyDescent="0.2">
      <c r="A196" s="2">
        <v>98</v>
      </c>
      <c r="B196" s="1">
        <v>2.65</v>
      </c>
    </row>
    <row r="197" spans="1:2" x14ac:dyDescent="0.2">
      <c r="A197" s="2">
        <v>98.5</v>
      </c>
      <c r="B197" s="1">
        <v>2.65</v>
      </c>
    </row>
    <row r="198" spans="1:2" x14ac:dyDescent="0.2">
      <c r="A198" s="2">
        <v>99</v>
      </c>
      <c r="B198" s="1">
        <v>2.65</v>
      </c>
    </row>
    <row r="199" spans="1:2" x14ac:dyDescent="0.2">
      <c r="A199" s="2">
        <v>99.5</v>
      </c>
      <c r="B199" s="1">
        <v>2.65</v>
      </c>
    </row>
    <row r="200" spans="1:2" x14ac:dyDescent="0.2">
      <c r="A200" s="2">
        <v>100</v>
      </c>
      <c r="B200" s="1">
        <v>2.65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regressiondata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Peijie Mao</dc:creator>
  <cp:lastModifiedBy>Peijie Mao</cp:lastModifiedBy>
  <dcterms:created xsi:type="dcterms:W3CDTF">2020-02-14T22:28:46Z</dcterms:created>
  <dcterms:modified xsi:type="dcterms:W3CDTF">2020-02-14T23:28:48Z</dcterms:modified>
</cp:coreProperties>
</file>