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15/Documents/Fordham/1Spring/Fixed Income/Project/"/>
    </mc:Choice>
  </mc:AlternateContent>
  <xr:revisionPtr revIDLastSave="0" documentId="13_ncr:1_{F4850F69-3523-6C40-BCDD-CE3B16E21E5E}" xr6:coauthVersionLast="45" xr6:coauthVersionMax="45" xr10:uidLastSave="{00000000-0000-0000-0000-000000000000}"/>
  <bookViews>
    <workbookView xWindow="380" yWindow="460" windowWidth="28040" windowHeight="15980" xr2:uid="{A49A7BC2-D720-5640-A0FD-3DD4AE616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F73" i="1"/>
  <c r="E7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4" i="1"/>
  <c r="E74" i="1" l="1"/>
</calcChain>
</file>

<file path=xl/sharedStrings.xml><?xml version="1.0" encoding="utf-8"?>
<sst xmlns="http://schemas.openxmlformats.org/spreadsheetml/2006/main" count="8" uniqueCount="8">
  <si>
    <t>Maturity</t>
  </si>
  <si>
    <t>Spot rate</t>
  </si>
  <si>
    <t>year</t>
  </si>
  <si>
    <t>linear interpolation</t>
  </si>
  <si>
    <t>cubic interpolation</t>
  </si>
  <si>
    <t>coupon</t>
  </si>
  <si>
    <t>linear</t>
  </si>
  <si>
    <t>semi-annual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</si>
</sst>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Sheet1!$A$14:$A$73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cat>
          <c:val>
            <c:numRef>
              <c:f>Sheet1!$C$14:$C$73</c:f>
              <c:numCache>
                <c:formatCode>General</c:formatCode>
                <c:ptCount val="60"/>
                <c:pt idx="0">
                  <c:v>1.5389999999999999</c:v>
                </c:pt>
                <c:pt idx="1">
                  <c:v>1.462</c:v>
                </c:pt>
                <c:pt idx="2">
                  <c:v>1.4184999999999999</c:v>
                </c:pt>
                <c:pt idx="3">
                  <c:v>1.375</c:v>
                </c:pt>
                <c:pt idx="4">
                  <c:v>1.3614999999999999</c:v>
                </c:pt>
                <c:pt idx="5">
                  <c:v>1.3480000000000001</c:v>
                </c:pt>
                <c:pt idx="6">
                  <c:v>1.3515000000000001</c:v>
                </c:pt>
                <c:pt idx="7">
                  <c:v>1.355</c:v>
                </c:pt>
                <c:pt idx="8">
                  <c:v>1.3585</c:v>
                </c:pt>
                <c:pt idx="9">
                  <c:v>1.3620000000000001</c:v>
                </c:pt>
                <c:pt idx="10">
                  <c:v>1.3860000000000001</c:v>
                </c:pt>
                <c:pt idx="11">
                  <c:v>1.4100000000000001</c:v>
                </c:pt>
                <c:pt idx="12">
                  <c:v>1.4339999999999999</c:v>
                </c:pt>
                <c:pt idx="13">
                  <c:v>1.458</c:v>
                </c:pt>
                <c:pt idx="14">
                  <c:v>1.4721666666666666</c:v>
                </c:pt>
                <c:pt idx="15">
                  <c:v>1.4863333333333333</c:v>
                </c:pt>
                <c:pt idx="16">
                  <c:v>1.5004999999999999</c:v>
                </c:pt>
                <c:pt idx="17">
                  <c:v>1.5146666666666666</c:v>
                </c:pt>
                <c:pt idx="18">
                  <c:v>1.5288333333333333</c:v>
                </c:pt>
                <c:pt idx="19">
                  <c:v>1.5429999999999999</c:v>
                </c:pt>
                <c:pt idx="20">
                  <c:v>1.554675</c:v>
                </c:pt>
                <c:pt idx="21">
                  <c:v>1.5663499999999999</c:v>
                </c:pt>
                <c:pt idx="22">
                  <c:v>1.578025</c:v>
                </c:pt>
                <c:pt idx="23">
                  <c:v>1.5896999999999999</c:v>
                </c:pt>
                <c:pt idx="24">
                  <c:v>1.601375</c:v>
                </c:pt>
                <c:pt idx="25">
                  <c:v>1.6130499999999999</c:v>
                </c:pt>
                <c:pt idx="26">
                  <c:v>1.624725</c:v>
                </c:pt>
                <c:pt idx="27">
                  <c:v>1.6363999999999999</c:v>
                </c:pt>
                <c:pt idx="28">
                  <c:v>1.648075</c:v>
                </c:pt>
                <c:pt idx="29">
                  <c:v>1.6597499999999998</c:v>
                </c:pt>
                <c:pt idx="30">
                  <c:v>1.6714249999999999</c:v>
                </c:pt>
                <c:pt idx="31">
                  <c:v>1.6830999999999998</c:v>
                </c:pt>
                <c:pt idx="32">
                  <c:v>1.6947749999999999</c:v>
                </c:pt>
                <c:pt idx="33">
                  <c:v>1.7064499999999998</c:v>
                </c:pt>
                <c:pt idx="34">
                  <c:v>1.7181249999999999</c:v>
                </c:pt>
                <c:pt idx="35">
                  <c:v>1.7297999999999998</c:v>
                </c:pt>
                <c:pt idx="36">
                  <c:v>1.7414749999999999</c:v>
                </c:pt>
                <c:pt idx="37">
                  <c:v>1.7531499999999998</c:v>
                </c:pt>
                <c:pt idx="38">
                  <c:v>1.7648249999999999</c:v>
                </c:pt>
                <c:pt idx="39">
                  <c:v>1.7764999999999997</c:v>
                </c:pt>
                <c:pt idx="40">
                  <c:v>1.7881749999999998</c:v>
                </c:pt>
                <c:pt idx="41">
                  <c:v>1.7998499999999997</c:v>
                </c:pt>
                <c:pt idx="42">
                  <c:v>1.8115249999999998</c:v>
                </c:pt>
                <c:pt idx="43">
                  <c:v>1.8231999999999999</c:v>
                </c:pt>
                <c:pt idx="44">
                  <c:v>1.8348749999999998</c:v>
                </c:pt>
                <c:pt idx="45">
                  <c:v>1.8465499999999997</c:v>
                </c:pt>
                <c:pt idx="46">
                  <c:v>1.8582249999999998</c:v>
                </c:pt>
                <c:pt idx="47">
                  <c:v>1.8698999999999999</c:v>
                </c:pt>
                <c:pt idx="48">
                  <c:v>1.8815749999999998</c:v>
                </c:pt>
                <c:pt idx="49">
                  <c:v>1.8932499999999999</c:v>
                </c:pt>
                <c:pt idx="50">
                  <c:v>1.9049249999999998</c:v>
                </c:pt>
                <c:pt idx="51">
                  <c:v>1.9165999999999999</c:v>
                </c:pt>
                <c:pt idx="52">
                  <c:v>1.9282749999999997</c:v>
                </c:pt>
                <c:pt idx="53">
                  <c:v>1.9399499999999998</c:v>
                </c:pt>
                <c:pt idx="54">
                  <c:v>1.9516249999999999</c:v>
                </c:pt>
                <c:pt idx="55">
                  <c:v>1.9632999999999998</c:v>
                </c:pt>
                <c:pt idx="56">
                  <c:v>1.9749749999999997</c:v>
                </c:pt>
                <c:pt idx="57">
                  <c:v>1.9866499999999998</c:v>
                </c:pt>
                <c:pt idx="58">
                  <c:v>1.9983249999999999</c:v>
                </c:pt>
                <c:pt idx="59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E-984C-BB84-0C5AC4598913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cubic interpolation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Sheet1!$A$14:$A$73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cat>
          <c:val>
            <c:numRef>
              <c:f>Sheet1!$D$14:$D$73</c:f>
              <c:numCache>
                <c:formatCode>General</c:formatCode>
                <c:ptCount val="60"/>
                <c:pt idx="0">
                  <c:v>1.5389999999999999</c:v>
                </c:pt>
                <c:pt idx="1">
                  <c:v>1.462</c:v>
                </c:pt>
                <c:pt idx="2">
                  <c:v>1.4338</c:v>
                </c:pt>
                <c:pt idx="3">
                  <c:v>1.375</c:v>
                </c:pt>
                <c:pt idx="4">
                  <c:v>1.3918999999999999</c:v>
                </c:pt>
                <c:pt idx="5">
                  <c:v>1.3480000000000001</c:v>
                </c:pt>
                <c:pt idx="6">
                  <c:v>1.3678999999999999</c:v>
                </c:pt>
                <c:pt idx="7">
                  <c:v>1.3621000000000001</c:v>
                </c:pt>
                <c:pt idx="8">
                  <c:v>1.3602000000000001</c:v>
                </c:pt>
                <c:pt idx="9">
                  <c:v>1.3620000000000001</c:v>
                </c:pt>
                <c:pt idx="10">
                  <c:v>1.3673999999999999</c:v>
                </c:pt>
                <c:pt idx="11">
                  <c:v>1.3759999999999999</c:v>
                </c:pt>
                <c:pt idx="12">
                  <c:v>1.3878999999999999</c:v>
                </c:pt>
                <c:pt idx="13">
                  <c:v>1.458</c:v>
                </c:pt>
                <c:pt idx="14">
                  <c:v>1.4201999999999999</c:v>
                </c:pt>
                <c:pt idx="15">
                  <c:v>1.4403999999999999</c:v>
                </c:pt>
                <c:pt idx="16">
                  <c:v>1.4677</c:v>
                </c:pt>
                <c:pt idx="17">
                  <c:v>1.4877</c:v>
                </c:pt>
                <c:pt idx="18">
                  <c:v>1.5144</c:v>
                </c:pt>
                <c:pt idx="19">
                  <c:v>1.5429999999999999</c:v>
                </c:pt>
                <c:pt idx="20">
                  <c:v>1.5731999999999999</c:v>
                </c:pt>
                <c:pt idx="21">
                  <c:v>1.6049</c:v>
                </c:pt>
                <c:pt idx="22">
                  <c:v>1.6377999999999999</c:v>
                </c:pt>
                <c:pt idx="23">
                  <c:v>1.6718</c:v>
                </c:pt>
                <c:pt idx="24">
                  <c:v>1.7065999999999999</c:v>
                </c:pt>
                <c:pt idx="25">
                  <c:v>1.7422</c:v>
                </c:pt>
                <c:pt idx="26">
                  <c:v>1.7782</c:v>
                </c:pt>
                <c:pt idx="27">
                  <c:v>1.8146</c:v>
                </c:pt>
                <c:pt idx="28">
                  <c:v>1.851</c:v>
                </c:pt>
                <c:pt idx="29">
                  <c:v>1.8875</c:v>
                </c:pt>
                <c:pt idx="30">
                  <c:v>1.9236</c:v>
                </c:pt>
                <c:pt idx="31">
                  <c:v>1.9593151724137901</c:v>
                </c:pt>
                <c:pt idx="32">
                  <c:v>1.9943867844827601</c:v>
                </c:pt>
                <c:pt idx="33">
                  <c:v>2.0286339310344799</c:v>
                </c:pt>
                <c:pt idx="34">
                  <c:v>2.0618674568965498</c:v>
                </c:pt>
                <c:pt idx="35">
                  <c:v>2.0938982068965499</c:v>
                </c:pt>
                <c:pt idx="36">
                  <c:v>2.1245370258620699</c:v>
                </c:pt>
                <c:pt idx="37">
                  <c:v>2.1535947586206898</c:v>
                </c:pt>
                <c:pt idx="38">
                  <c:v>2.1808822499999998</c:v>
                </c:pt>
                <c:pt idx="39">
                  <c:v>2.2062103448275798</c:v>
                </c:pt>
                <c:pt idx="40">
                  <c:v>2.2293898879310299</c:v>
                </c:pt>
                <c:pt idx="41">
                  <c:v>2.2502317241379299</c:v>
                </c:pt>
                <c:pt idx="42">
                  <c:v>2.26854669827586</c:v>
                </c:pt>
                <c:pt idx="43">
                  <c:v>2.2841456551724102</c:v>
                </c:pt>
                <c:pt idx="44">
                  <c:v>2.2968394396551699</c:v>
                </c:pt>
                <c:pt idx="45">
                  <c:v>2.30643889655172</c:v>
                </c:pt>
                <c:pt idx="46">
                  <c:v>2.3127548706896501</c:v>
                </c:pt>
                <c:pt idx="47">
                  <c:v>2.3155982068965502</c:v>
                </c:pt>
                <c:pt idx="48">
                  <c:v>2.31477975</c:v>
                </c:pt>
                <c:pt idx="49">
                  <c:v>2.3101103448275802</c:v>
                </c:pt>
                <c:pt idx="50">
                  <c:v>2.3014008362068901</c:v>
                </c:pt>
                <c:pt idx="51">
                  <c:v>2.2884620689655102</c:v>
                </c:pt>
                <c:pt idx="52">
                  <c:v>2.2711048879310298</c:v>
                </c:pt>
                <c:pt idx="53">
                  <c:v>2.2491401379310298</c:v>
                </c:pt>
                <c:pt idx="54">
                  <c:v>2.2223786637931</c:v>
                </c:pt>
                <c:pt idx="55">
                  <c:v>2.1906313103448301</c:v>
                </c:pt>
                <c:pt idx="56">
                  <c:v>2.1537089224137902</c:v>
                </c:pt>
                <c:pt idx="57">
                  <c:v>2.11142234482758</c:v>
                </c:pt>
                <c:pt idx="58">
                  <c:v>2.06358242241379</c:v>
                </c:pt>
                <c:pt idx="59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E-984C-BB84-0C5AC459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49360"/>
        <c:axId val="740050992"/>
      </c:lineChart>
      <c:catAx>
        <c:axId val="7400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50992"/>
        <c:crosses val="autoZero"/>
        <c:auto val="1"/>
        <c:lblAlgn val="ctr"/>
        <c:lblOffset val="100"/>
        <c:noMultiLvlLbl val="0"/>
      </c:catAx>
      <c:valAx>
        <c:axId val="740050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722923</xdr:colOff>
      <xdr:row>11</xdr:row>
      <xdr:rowOff>136771</xdr:rowOff>
    </xdr:from>
    <xdr:to>
      <xdr:col>32</xdr:col>
      <xdr:colOff>214923</xdr:colOff>
      <xdr:row>34</xdr:row>
      <xdr:rowOff>39078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14795-D9E0-E143-BC55-2D8FFF21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B412-0C44-8B46-8423-CCDAE72A8EE9}">
  <dimension ref="A2:H74"/>
  <sheetViews>
    <sheetView tabSelected="1" zoomScale="65" workbookViewId="0">
      <selection activeCell="H32" sqref="H32"/>
    </sheetView>
  </sheetViews>
  <sheetFormatPr baseColWidth="10" defaultRowHeight="16" x14ac:dyDescent="0.2"/>
  <sheetData>
    <row r="2" spans="1:8" x14ac:dyDescent="0.2">
      <c r="A2" t="s">
        <v>0</v>
      </c>
      <c r="B2" t="s">
        <v>1</v>
      </c>
    </row>
    <row r="3" spans="1:8" x14ac:dyDescent="0.2">
      <c r="A3">
        <v>0.5</v>
      </c>
      <c r="B3">
        <v>1.5389999999999999</v>
      </c>
    </row>
    <row r="4" spans="1:8" x14ac:dyDescent="0.2">
      <c r="A4">
        <v>1</v>
      </c>
      <c r="B4">
        <v>1.462</v>
      </c>
    </row>
    <row r="5" spans="1:8" x14ac:dyDescent="0.2">
      <c r="A5">
        <v>2</v>
      </c>
      <c r="B5">
        <v>1.375</v>
      </c>
    </row>
    <row r="6" spans="1:8" x14ac:dyDescent="0.2">
      <c r="A6">
        <v>3</v>
      </c>
      <c r="B6">
        <v>1.3480000000000001</v>
      </c>
    </row>
    <row r="7" spans="1:8" x14ac:dyDescent="0.2">
      <c r="A7">
        <v>5</v>
      </c>
      <c r="B7">
        <v>1.3620000000000001</v>
      </c>
    </row>
    <row r="8" spans="1:8" x14ac:dyDescent="0.2">
      <c r="A8">
        <v>7</v>
      </c>
      <c r="B8">
        <v>1.458</v>
      </c>
    </row>
    <row r="9" spans="1:8" x14ac:dyDescent="0.2">
      <c r="A9">
        <v>10</v>
      </c>
      <c r="B9">
        <v>1.5429999999999999</v>
      </c>
    </row>
    <row r="10" spans="1:8" x14ac:dyDescent="0.2">
      <c r="A10">
        <v>30</v>
      </c>
      <c r="B10">
        <v>2.0099999999999998</v>
      </c>
    </row>
    <row r="11" spans="1:8" x14ac:dyDescent="0.2">
      <c r="G11" t="s">
        <v>5</v>
      </c>
      <c r="H11">
        <v>2.25</v>
      </c>
    </row>
    <row r="13" spans="1:8" x14ac:dyDescent="0.2">
      <c r="A13" t="s">
        <v>2</v>
      </c>
      <c r="B13" t="s">
        <v>7</v>
      </c>
      <c r="C13" t="s">
        <v>3</v>
      </c>
      <c r="D13" t="s">
        <v>4</v>
      </c>
      <c r="E13" t="s">
        <v>6</v>
      </c>
    </row>
    <row r="14" spans="1:8" x14ac:dyDescent="0.2">
      <c r="A14">
        <v>0.5</v>
      </c>
      <c r="B14">
        <f>A14*2</f>
        <v>1</v>
      </c>
      <c r="C14">
        <v>1.5389999999999999</v>
      </c>
      <c r="D14">
        <v>1.5389999999999999</v>
      </c>
      <c r="E14">
        <f>($H$11/2)/((1+0.01*C14/2)^$B14)</f>
        <v>1.1164092309677036</v>
      </c>
      <c r="F14">
        <f>($H$11/2)/((1+0.01*D14/2)^$B14)</f>
        <v>1.1164092309677036</v>
      </c>
    </row>
    <row r="15" spans="1:8" x14ac:dyDescent="0.2">
      <c r="A15">
        <v>1</v>
      </c>
      <c r="B15">
        <f t="shared" ref="B15:B73" si="0">A15*2</f>
        <v>2</v>
      </c>
      <c r="C15">
        <v>1.462</v>
      </c>
      <c r="D15">
        <v>1.462</v>
      </c>
      <c r="E15">
        <f t="shared" ref="E15:E72" si="1">($H$11/2)/((1+0.01*C15/2)^$B15)</f>
        <v>1.1087311049790083</v>
      </c>
      <c r="F15">
        <f t="shared" ref="F15:F72" si="2">($H$11/2)/((1+0.01*D15/2)^$B15)</f>
        <v>1.1087311049790083</v>
      </c>
    </row>
    <row r="16" spans="1:8" x14ac:dyDescent="0.2">
      <c r="A16">
        <v>1.5</v>
      </c>
      <c r="B16">
        <f t="shared" si="0"/>
        <v>3</v>
      </c>
      <c r="C16">
        <v>1.4184999999999999</v>
      </c>
      <c r="D16">
        <v>1.4338</v>
      </c>
      <c r="E16">
        <f t="shared" si="1"/>
        <v>1.1013983900337716</v>
      </c>
      <c r="F16">
        <f t="shared" si="2"/>
        <v>1.1011474373816719</v>
      </c>
    </row>
    <row r="17" spans="1:6" x14ac:dyDescent="0.2">
      <c r="A17">
        <v>2</v>
      </c>
      <c r="B17">
        <f t="shared" si="0"/>
        <v>4</v>
      </c>
      <c r="C17">
        <v>1.375</v>
      </c>
      <c r="D17">
        <v>1.375</v>
      </c>
      <c r="E17">
        <f t="shared" si="1"/>
        <v>1.0945870138874441</v>
      </c>
      <c r="F17">
        <f t="shared" si="2"/>
        <v>1.0945870138874441</v>
      </c>
    </row>
    <row r="18" spans="1:6" x14ac:dyDescent="0.2">
      <c r="A18">
        <v>2.5</v>
      </c>
      <c r="B18">
        <f t="shared" si="0"/>
        <v>5</v>
      </c>
      <c r="C18">
        <v>1.3614999999999999</v>
      </c>
      <c r="D18">
        <v>1.3918999999999999</v>
      </c>
      <c r="E18">
        <f t="shared" si="1"/>
        <v>1.0874775800016026</v>
      </c>
      <c r="F18">
        <f t="shared" si="2"/>
        <v>1.0866570569476592</v>
      </c>
    </row>
    <row r="19" spans="1:6" x14ac:dyDescent="0.2">
      <c r="A19">
        <v>3</v>
      </c>
      <c r="B19">
        <f t="shared" si="0"/>
        <v>6</v>
      </c>
      <c r="C19">
        <v>1.3480000000000001</v>
      </c>
      <c r="D19">
        <v>1.3480000000000001</v>
      </c>
      <c r="E19">
        <f t="shared" si="1"/>
        <v>1.0805592262121977</v>
      </c>
      <c r="F19">
        <f t="shared" si="2"/>
        <v>1.0805592262121977</v>
      </c>
    </row>
    <row r="20" spans="1:6" x14ac:dyDescent="0.2">
      <c r="A20">
        <v>3.5</v>
      </c>
      <c r="B20">
        <f t="shared" si="0"/>
        <v>7</v>
      </c>
      <c r="C20">
        <v>1.3515000000000001</v>
      </c>
      <c r="D20">
        <v>1.3678999999999999</v>
      </c>
      <c r="E20">
        <f t="shared" si="1"/>
        <v>1.07319442263092</v>
      </c>
      <c r="F20">
        <f t="shared" si="2"/>
        <v>1.0725827431039578</v>
      </c>
    </row>
    <row r="21" spans="1:6" x14ac:dyDescent="0.2">
      <c r="A21">
        <v>4</v>
      </c>
      <c r="B21">
        <f t="shared" si="0"/>
        <v>8</v>
      </c>
      <c r="C21">
        <v>1.355</v>
      </c>
      <c r="D21">
        <v>1.3621000000000001</v>
      </c>
      <c r="E21">
        <f t="shared" si="1"/>
        <v>1.0658427630939089</v>
      </c>
      <c r="F21">
        <f t="shared" si="2"/>
        <v>1.0655421484386463</v>
      </c>
    </row>
    <row r="22" spans="1:6" x14ac:dyDescent="0.2">
      <c r="A22">
        <v>4.5</v>
      </c>
      <c r="B22">
        <f t="shared" si="0"/>
        <v>9</v>
      </c>
      <c r="C22">
        <v>1.3585</v>
      </c>
      <c r="D22">
        <v>1.3602000000000001</v>
      </c>
      <c r="E22">
        <f t="shared" si="1"/>
        <v>1.0585046678917973</v>
      </c>
      <c r="F22">
        <f t="shared" si="2"/>
        <v>1.0584242419957413</v>
      </c>
    </row>
    <row r="23" spans="1:6" x14ac:dyDescent="0.2">
      <c r="A23">
        <v>5</v>
      </c>
      <c r="B23">
        <f t="shared" si="0"/>
        <v>10</v>
      </c>
      <c r="C23">
        <v>1.3620000000000001</v>
      </c>
      <c r="D23">
        <v>1.3620000000000001</v>
      </c>
      <c r="E23">
        <f t="shared" si="1"/>
        <v>1.0511805529992617</v>
      </c>
      <c r="F23">
        <f t="shared" si="2"/>
        <v>1.0511805529992617</v>
      </c>
    </row>
    <row r="24" spans="1:6" x14ac:dyDescent="0.2">
      <c r="A24">
        <v>5.5</v>
      </c>
      <c r="B24">
        <f t="shared" si="0"/>
        <v>11</v>
      </c>
      <c r="C24">
        <v>1.3860000000000001</v>
      </c>
      <c r="D24">
        <v>1.3673999999999999</v>
      </c>
      <c r="E24">
        <f t="shared" si="1"/>
        <v>1.0427025606531624</v>
      </c>
      <c r="F24">
        <f t="shared" si="2"/>
        <v>1.0437624914029289</v>
      </c>
    </row>
    <row r="25" spans="1:6" x14ac:dyDescent="0.2">
      <c r="A25">
        <v>6</v>
      </c>
      <c r="B25">
        <f t="shared" si="0"/>
        <v>12</v>
      </c>
      <c r="C25">
        <v>1.4100000000000001</v>
      </c>
      <c r="D25">
        <v>1.3759999999999999</v>
      </c>
      <c r="E25">
        <f t="shared" si="1"/>
        <v>1.0340466141109792</v>
      </c>
      <c r="F25">
        <f t="shared" si="2"/>
        <v>1.0361436018942041</v>
      </c>
    </row>
    <row r="26" spans="1:6" x14ac:dyDescent="0.2">
      <c r="A26">
        <v>6.5</v>
      </c>
      <c r="B26">
        <f t="shared" si="0"/>
        <v>13</v>
      </c>
      <c r="C26">
        <v>1.4339999999999999</v>
      </c>
      <c r="D26">
        <v>1.3878999999999999</v>
      </c>
      <c r="E26">
        <f t="shared" si="1"/>
        <v>1.02521834023796</v>
      </c>
      <c r="F26">
        <f t="shared" si="2"/>
        <v>1.0282734291364899</v>
      </c>
    </row>
    <row r="27" spans="1:6" x14ac:dyDescent="0.2">
      <c r="A27">
        <v>7</v>
      </c>
      <c r="B27">
        <f t="shared" si="0"/>
        <v>14</v>
      </c>
      <c r="C27">
        <v>1.458</v>
      </c>
      <c r="D27">
        <v>1.458</v>
      </c>
      <c r="E27">
        <f t="shared" si="1"/>
        <v>1.01622343998459</v>
      </c>
      <c r="F27">
        <f t="shared" si="2"/>
        <v>1.01622343998459</v>
      </c>
    </row>
    <row r="28" spans="1:6" x14ac:dyDescent="0.2">
      <c r="A28">
        <v>7.5</v>
      </c>
      <c r="B28">
        <f t="shared" si="0"/>
        <v>15</v>
      </c>
      <c r="C28">
        <v>1.4721666666666666</v>
      </c>
      <c r="D28">
        <v>1.4201999999999999</v>
      </c>
      <c r="E28">
        <f t="shared" si="1"/>
        <v>1.007805219634561</v>
      </c>
      <c r="F28">
        <f t="shared" si="2"/>
        <v>1.0117124967006175</v>
      </c>
    </row>
    <row r="29" spans="1:6" x14ac:dyDescent="0.2">
      <c r="A29">
        <v>8</v>
      </c>
      <c r="B29">
        <f t="shared" si="0"/>
        <v>16</v>
      </c>
      <c r="C29">
        <v>1.4863333333333333</v>
      </c>
      <c r="D29">
        <v>1.4403999999999999</v>
      </c>
      <c r="E29">
        <f t="shared" si="1"/>
        <v>0.99931626327037126</v>
      </c>
      <c r="F29">
        <f t="shared" si="2"/>
        <v>1.0029684014773326</v>
      </c>
    </row>
    <row r="30" spans="1:6" x14ac:dyDescent="0.2">
      <c r="A30">
        <v>8.5</v>
      </c>
      <c r="B30">
        <f t="shared" si="0"/>
        <v>17</v>
      </c>
      <c r="C30">
        <v>1.5004999999999999</v>
      </c>
      <c r="D30">
        <v>1.4677</v>
      </c>
      <c r="E30">
        <f t="shared" si="1"/>
        <v>0.99075955755332701</v>
      </c>
      <c r="F30">
        <f t="shared" si="2"/>
        <v>0.99350524654577432</v>
      </c>
    </row>
    <row r="31" spans="1:6" x14ac:dyDescent="0.2">
      <c r="A31">
        <v>9</v>
      </c>
      <c r="B31">
        <f t="shared" si="0"/>
        <v>18</v>
      </c>
      <c r="C31">
        <v>1.5146666666666666</v>
      </c>
      <c r="D31">
        <v>1.4877</v>
      </c>
      <c r="E31">
        <f t="shared" si="1"/>
        <v>0.98213809184141565</v>
      </c>
      <c r="F31">
        <f t="shared" si="2"/>
        <v>0.98450683472263578</v>
      </c>
    </row>
    <row r="32" spans="1:6" x14ac:dyDescent="0.2">
      <c r="A32">
        <v>9.5</v>
      </c>
      <c r="B32">
        <f t="shared" si="0"/>
        <v>19</v>
      </c>
      <c r="C32">
        <v>1.5288333333333333</v>
      </c>
      <c r="D32">
        <v>1.5144</v>
      </c>
      <c r="E32">
        <f t="shared" si="1"/>
        <v>0.97345485648743268</v>
      </c>
      <c r="F32">
        <f t="shared" si="2"/>
        <v>0.97478044872037417</v>
      </c>
    </row>
    <row r="33" spans="1:6" x14ac:dyDescent="0.2">
      <c r="A33">
        <v>10</v>
      </c>
      <c r="B33">
        <f t="shared" si="0"/>
        <v>20</v>
      </c>
      <c r="C33">
        <v>1.5429999999999999</v>
      </c>
      <c r="D33">
        <v>1.5429999999999999</v>
      </c>
      <c r="E33">
        <f t="shared" si="1"/>
        <v>0.96471284115145828</v>
      </c>
      <c r="F33">
        <f t="shared" si="2"/>
        <v>0.96471284115145828</v>
      </c>
    </row>
    <row r="34" spans="1:6" x14ac:dyDescent="0.2">
      <c r="A34">
        <v>10.5</v>
      </c>
      <c r="B34">
        <f t="shared" si="0"/>
        <v>21</v>
      </c>
      <c r="C34">
        <v>1.554675</v>
      </c>
      <c r="D34">
        <v>1.5731999999999999</v>
      </c>
      <c r="E34">
        <f t="shared" si="1"/>
        <v>0.95616322602253923</v>
      </c>
      <c r="F34">
        <f t="shared" si="2"/>
        <v>0.95431957940496648</v>
      </c>
    </row>
    <row r="35" spans="1:6" x14ac:dyDescent="0.2">
      <c r="A35">
        <v>11</v>
      </c>
      <c r="B35">
        <f t="shared" si="0"/>
        <v>22</v>
      </c>
      <c r="C35">
        <v>1.5663499999999999</v>
      </c>
      <c r="D35">
        <v>1.6049</v>
      </c>
      <c r="E35">
        <f t="shared" si="1"/>
        <v>0.94757966433141683</v>
      </c>
      <c r="F35">
        <f t="shared" si="2"/>
        <v>0.94360143342303793</v>
      </c>
    </row>
    <row r="36" spans="1:6" x14ac:dyDescent="0.2">
      <c r="A36">
        <v>11.5</v>
      </c>
      <c r="B36">
        <f t="shared" si="0"/>
        <v>23</v>
      </c>
      <c r="C36">
        <v>1.578025</v>
      </c>
      <c r="D36">
        <v>1.6377999999999999</v>
      </c>
      <c r="E36">
        <f t="shared" si="1"/>
        <v>0.93896444881884455</v>
      </c>
      <c r="F36">
        <f t="shared" si="2"/>
        <v>0.93258315047592799</v>
      </c>
    </row>
    <row r="37" spans="1:6" x14ac:dyDescent="0.2">
      <c r="A37">
        <v>12</v>
      </c>
      <c r="B37">
        <f t="shared" si="0"/>
        <v>24</v>
      </c>
      <c r="C37">
        <v>1.5896999999999999</v>
      </c>
      <c r="D37">
        <v>1.6718</v>
      </c>
      <c r="E37">
        <f t="shared" si="1"/>
        <v>0.93031986219595231</v>
      </c>
      <c r="F37">
        <f t="shared" si="2"/>
        <v>0.92127275724404989</v>
      </c>
    </row>
    <row r="38" spans="1:6" x14ac:dyDescent="0.2">
      <c r="A38">
        <v>12.5</v>
      </c>
      <c r="B38">
        <f t="shared" si="0"/>
        <v>25</v>
      </c>
      <c r="C38">
        <v>1.601375</v>
      </c>
      <c r="D38">
        <v>1.7065999999999999</v>
      </c>
      <c r="E38">
        <f t="shared" si="1"/>
        <v>0.92164817618151862</v>
      </c>
      <c r="F38">
        <f t="shared" si="2"/>
        <v>0.90970313509279366</v>
      </c>
    </row>
    <row r="39" spans="1:6" x14ac:dyDescent="0.2">
      <c r="A39">
        <v>13</v>
      </c>
      <c r="B39">
        <f t="shared" si="0"/>
        <v>26</v>
      </c>
      <c r="C39">
        <v>1.6130499999999999</v>
      </c>
      <c r="D39">
        <v>1.7422</v>
      </c>
      <c r="E39">
        <f t="shared" si="1"/>
        <v>0.91295165055465077</v>
      </c>
      <c r="F39">
        <f t="shared" si="2"/>
        <v>0.89787699551497346</v>
      </c>
    </row>
    <row r="40" spans="1:6" x14ac:dyDescent="0.2">
      <c r="A40">
        <v>13.5</v>
      </c>
      <c r="B40">
        <f t="shared" si="0"/>
        <v>27</v>
      </c>
      <c r="C40">
        <v>1.624725</v>
      </c>
      <c r="D40">
        <v>1.7782</v>
      </c>
      <c r="E40">
        <f t="shared" si="1"/>
        <v>0.90423253222331146</v>
      </c>
      <c r="F40">
        <f t="shared" si="2"/>
        <v>0.88584518840832815</v>
      </c>
    </row>
    <row r="41" spans="1:6" x14ac:dyDescent="0.2">
      <c r="A41">
        <v>14</v>
      </c>
      <c r="B41">
        <f t="shared" si="0"/>
        <v>28</v>
      </c>
      <c r="C41">
        <v>1.6363999999999999</v>
      </c>
      <c r="D41">
        <v>1.8146</v>
      </c>
      <c r="E41">
        <f t="shared" si="1"/>
        <v>0.89549305430921511</v>
      </c>
      <c r="F41">
        <f t="shared" si="2"/>
        <v>0.87361507535336591</v>
      </c>
    </row>
    <row r="42" spans="1:6" x14ac:dyDescent="0.2">
      <c r="A42">
        <v>14.5</v>
      </c>
      <c r="B42">
        <f t="shared" si="0"/>
        <v>29</v>
      </c>
      <c r="C42">
        <v>1.648075</v>
      </c>
      <c r="D42">
        <v>1.851</v>
      </c>
      <c r="E42">
        <f t="shared" si="1"/>
        <v>0.88673543524959231</v>
      </c>
      <c r="F42">
        <f t="shared" si="2"/>
        <v>0.86124386779023421</v>
      </c>
    </row>
    <row r="43" spans="1:6" x14ac:dyDescent="0.2">
      <c r="A43">
        <v>15</v>
      </c>
      <c r="B43">
        <f t="shared" si="0"/>
        <v>30</v>
      </c>
      <c r="C43">
        <v>1.6597499999999998</v>
      </c>
      <c r="D43">
        <v>1.8875</v>
      </c>
      <c r="E43">
        <f t="shared" si="1"/>
        <v>0.87796187791626246</v>
      </c>
      <c r="F43">
        <f t="shared" si="2"/>
        <v>0.84872987235967967</v>
      </c>
    </row>
    <row r="44" spans="1:6" x14ac:dyDescent="0.2">
      <c r="A44">
        <v>15.5</v>
      </c>
      <c r="B44">
        <f t="shared" si="0"/>
        <v>31</v>
      </c>
      <c r="C44">
        <v>1.6714249999999999</v>
      </c>
      <c r="D44">
        <v>1.9236</v>
      </c>
      <c r="E44">
        <f t="shared" si="1"/>
        <v>0.86917456875243881</v>
      </c>
      <c r="F44">
        <f t="shared" si="2"/>
        <v>0.83614749628036078</v>
      </c>
    </row>
    <row r="45" spans="1:6" x14ac:dyDescent="0.2">
      <c r="A45">
        <v>16</v>
      </c>
      <c r="B45">
        <f t="shared" si="0"/>
        <v>32</v>
      </c>
      <c r="C45">
        <v>1.6830999999999998</v>
      </c>
      <c r="D45">
        <v>1.9593151724137901</v>
      </c>
      <c r="E45">
        <f t="shared" si="1"/>
        <v>0.86037567692771566</v>
      </c>
      <c r="F45">
        <f t="shared" si="2"/>
        <v>0.82350819227181149</v>
      </c>
    </row>
    <row r="46" spans="1:6" x14ac:dyDescent="0.2">
      <c r="A46">
        <v>16.5</v>
      </c>
      <c r="B46">
        <f t="shared" si="0"/>
        <v>33</v>
      </c>
      <c r="C46">
        <v>1.6947749999999999</v>
      </c>
      <c r="D46">
        <v>1.9943867844827601</v>
      </c>
      <c r="E46">
        <f t="shared" si="1"/>
        <v>0.85156735351158297</v>
      </c>
      <c r="F46">
        <f t="shared" si="2"/>
        <v>0.81085919469839129</v>
      </c>
    </row>
    <row r="47" spans="1:6" x14ac:dyDescent="0.2">
      <c r="A47">
        <v>17</v>
      </c>
      <c r="B47">
        <f t="shared" si="0"/>
        <v>34</v>
      </c>
      <c r="C47">
        <v>1.7064499999999998</v>
      </c>
      <c r="D47">
        <v>2.0286339310344799</v>
      </c>
      <c r="E47">
        <f t="shared" si="1"/>
        <v>0.84275173066596432</v>
      </c>
      <c r="F47">
        <f t="shared" si="2"/>
        <v>0.79823882700936533</v>
      </c>
    </row>
    <row r="48" spans="1:6" x14ac:dyDescent="0.2">
      <c r="A48">
        <v>17.5</v>
      </c>
      <c r="B48">
        <f t="shared" si="0"/>
        <v>35</v>
      </c>
      <c r="C48">
        <v>1.7181249999999999</v>
      </c>
      <c r="D48">
        <v>2.0618674568965498</v>
      </c>
      <c r="E48">
        <f t="shared" si="1"/>
        <v>0.83393092085699216</v>
      </c>
      <c r="F48">
        <f t="shared" si="2"/>
        <v>0.7856872143797865</v>
      </c>
    </row>
    <row r="49" spans="1:6" x14ac:dyDescent="0.2">
      <c r="A49">
        <v>18</v>
      </c>
      <c r="B49">
        <f t="shared" si="0"/>
        <v>36</v>
      </c>
      <c r="C49">
        <v>1.7297999999999998</v>
      </c>
      <c r="D49">
        <v>2.0938982068965499</v>
      </c>
      <c r="E49">
        <f t="shared" si="1"/>
        <v>0.82510701608649828</v>
      </c>
      <c r="F49">
        <f t="shared" si="2"/>
        <v>0.77324500997694479</v>
      </c>
    </row>
    <row r="50" spans="1:6" x14ac:dyDescent="0.2">
      <c r="A50">
        <v>18.5</v>
      </c>
      <c r="B50">
        <f t="shared" si="0"/>
        <v>37</v>
      </c>
      <c r="C50">
        <v>1.7414749999999999</v>
      </c>
      <c r="D50">
        <v>2.1245370258620699</v>
      </c>
      <c r="E50">
        <f t="shared" si="1"/>
        <v>0.81628208714341677</v>
      </c>
      <c r="F50">
        <f t="shared" si="2"/>
        <v>0.76095320503876507</v>
      </c>
    </row>
    <row r="51" spans="1:6" x14ac:dyDescent="0.2">
      <c r="A51">
        <v>19</v>
      </c>
      <c r="B51">
        <f t="shared" si="0"/>
        <v>38</v>
      </c>
      <c r="C51">
        <v>1.7531499999999998</v>
      </c>
      <c r="D51">
        <v>2.1535947586206898</v>
      </c>
      <c r="E51">
        <f t="shared" si="1"/>
        <v>0.8074581828755516</v>
      </c>
      <c r="F51">
        <f t="shared" si="2"/>
        <v>0.74885296680158531</v>
      </c>
    </row>
    <row r="52" spans="1:6" x14ac:dyDescent="0.2">
      <c r="A52">
        <v>19.5</v>
      </c>
      <c r="B52">
        <f t="shared" si="0"/>
        <v>39</v>
      </c>
      <c r="C52">
        <v>1.7648249999999999</v>
      </c>
      <c r="D52">
        <v>2.1808822499999998</v>
      </c>
      <c r="E52">
        <f t="shared" si="1"/>
        <v>0.79863732948186072</v>
      </c>
      <c r="F52">
        <f t="shared" si="2"/>
        <v>0.73698550713789412</v>
      </c>
    </row>
    <row r="53" spans="1:6" x14ac:dyDescent="0.2">
      <c r="A53">
        <v>20</v>
      </c>
      <c r="B53">
        <f t="shared" si="0"/>
        <v>40</v>
      </c>
      <c r="C53">
        <v>1.7764999999999997</v>
      </c>
      <c r="D53">
        <v>2.2062103448275798</v>
      </c>
      <c r="E53">
        <f t="shared" si="1"/>
        <v>0.78982152982559395</v>
      </c>
      <c r="F53">
        <f t="shared" si="2"/>
        <v>0.72539198456344256</v>
      </c>
    </row>
    <row r="54" spans="1:6" x14ac:dyDescent="0.2">
      <c r="A54">
        <v>20.5</v>
      </c>
      <c r="B54">
        <f t="shared" si="0"/>
        <v>41</v>
      </c>
      <c r="C54">
        <v>1.7881749999999998</v>
      </c>
      <c r="D54">
        <v>2.2293898879310299</v>
      </c>
      <c r="E54">
        <f t="shared" si="1"/>
        <v>0.78101276276845621</v>
      </c>
      <c r="F54">
        <f t="shared" si="2"/>
        <v>0.71411344209940464</v>
      </c>
    </row>
    <row r="55" spans="1:6" x14ac:dyDescent="0.2">
      <c r="A55">
        <v>21</v>
      </c>
      <c r="B55">
        <f t="shared" si="0"/>
        <v>42</v>
      </c>
      <c r="C55">
        <v>1.7998499999999997</v>
      </c>
      <c r="D55">
        <v>2.2502317241379299</v>
      </c>
      <c r="E55">
        <f t="shared" si="1"/>
        <v>0.7722129825261963</v>
      </c>
      <c r="F55">
        <f t="shared" si="2"/>
        <v>0.70319078334489471</v>
      </c>
    </row>
    <row r="56" spans="1:6" x14ac:dyDescent="0.2">
      <c r="A56">
        <v>21.5</v>
      </c>
      <c r="B56">
        <f t="shared" si="0"/>
        <v>43</v>
      </c>
      <c r="C56">
        <v>1.8115249999999998</v>
      </c>
      <c r="D56">
        <v>2.26854669827586</v>
      </c>
      <c r="E56">
        <f t="shared" si="1"/>
        <v>0.76342411804557664</v>
      </c>
      <c r="F56">
        <f t="shared" si="2"/>
        <v>0.6926647890431703</v>
      </c>
    </row>
    <row r="57" spans="1:6" x14ac:dyDescent="0.2">
      <c r="A57">
        <v>22</v>
      </c>
      <c r="B57">
        <f t="shared" si="0"/>
        <v>44</v>
      </c>
      <c r="C57">
        <v>1.8231999999999999</v>
      </c>
      <c r="D57">
        <v>2.2841456551724102</v>
      </c>
      <c r="E57">
        <f t="shared" si="1"/>
        <v>0.75464807240311438</v>
      </c>
      <c r="F57">
        <f t="shared" si="2"/>
        <v>0.68257617642906965</v>
      </c>
    </row>
    <row r="58" spans="1:6" x14ac:dyDescent="0.2">
      <c r="A58">
        <v>22.5</v>
      </c>
      <c r="B58">
        <f t="shared" si="0"/>
        <v>45</v>
      </c>
      <c r="C58">
        <v>1.8348749999999998</v>
      </c>
      <c r="D58">
        <v>2.2968394396551699</v>
      </c>
      <c r="E58">
        <f t="shared" si="1"/>
        <v>0.74588672222564834</v>
      </c>
      <c r="F58">
        <f t="shared" si="2"/>
        <v>0.67296570374116238</v>
      </c>
    </row>
    <row r="59" spans="1:6" x14ac:dyDescent="0.2">
      <c r="A59">
        <v>23</v>
      </c>
      <c r="B59">
        <f t="shared" si="0"/>
        <v>46</v>
      </c>
      <c r="C59">
        <v>1.8465499999999997</v>
      </c>
      <c r="D59">
        <v>2.30643889655172</v>
      </c>
      <c r="E59">
        <f t="shared" si="1"/>
        <v>0.73714191713294319</v>
      </c>
      <c r="F59">
        <f t="shared" si="2"/>
        <v>0.66387432249014544</v>
      </c>
    </row>
    <row r="60" spans="1:6" x14ac:dyDescent="0.2">
      <c r="A60">
        <v>23.5</v>
      </c>
      <c r="B60">
        <f t="shared" si="0"/>
        <v>47</v>
      </c>
      <c r="C60">
        <v>1.8582249999999998</v>
      </c>
      <c r="D60">
        <v>2.3127548706896501</v>
      </c>
      <c r="E60">
        <f t="shared" si="1"/>
        <v>0.72841547920240868</v>
      </c>
      <c r="F60">
        <f t="shared" si="2"/>
        <v>0.65534338041368567</v>
      </c>
    </row>
    <row r="61" spans="1:6" x14ac:dyDescent="0.2">
      <c r="A61">
        <v>24</v>
      </c>
      <c r="B61">
        <f t="shared" si="0"/>
        <v>48</v>
      </c>
      <c r="C61">
        <v>1.8698999999999999</v>
      </c>
      <c r="D61">
        <v>2.3155982068965502</v>
      </c>
      <c r="E61">
        <f t="shared" si="1"/>
        <v>0.71970920245608683</v>
      </c>
      <c r="F61">
        <f t="shared" si="2"/>
        <v>0.64741487854079594</v>
      </c>
    </row>
    <row r="62" spans="1:6" x14ac:dyDescent="0.2">
      <c r="A62">
        <v>24.5</v>
      </c>
      <c r="B62">
        <f t="shared" si="0"/>
        <v>49</v>
      </c>
      <c r="C62">
        <v>1.8815749999999998</v>
      </c>
      <c r="D62">
        <v>2.31477975</v>
      </c>
      <c r="E62">
        <f t="shared" si="1"/>
        <v>0.71102485236989832</v>
      </c>
      <c r="F62">
        <f t="shared" si="2"/>
        <v>0.64013178646188795</v>
      </c>
    </row>
    <row r="63" spans="1:6" x14ac:dyDescent="0.2">
      <c r="A63">
        <v>25</v>
      </c>
      <c r="B63">
        <f t="shared" si="0"/>
        <v>50</v>
      </c>
      <c r="C63">
        <v>1.8932499999999999</v>
      </c>
      <c r="D63">
        <v>2.3101103448275802</v>
      </c>
      <c r="E63">
        <f t="shared" si="1"/>
        <v>0.70236416540542168</v>
      </c>
      <c r="F63">
        <f t="shared" si="2"/>
        <v>0.63353842078374012</v>
      </c>
    </row>
    <row r="64" spans="1:6" x14ac:dyDescent="0.2">
      <c r="A64">
        <v>25.5</v>
      </c>
      <c r="B64">
        <f t="shared" si="0"/>
        <v>51</v>
      </c>
      <c r="C64">
        <v>1.9049249999999998</v>
      </c>
      <c r="D64">
        <v>2.3014008362068901</v>
      </c>
      <c r="E64">
        <f t="shared" si="1"/>
        <v>0.69372884856400086</v>
      </c>
      <c r="F64">
        <f t="shared" si="2"/>
        <v>0.62768089287935014</v>
      </c>
    </row>
    <row r="65" spans="1:6" x14ac:dyDescent="0.2">
      <c r="A65">
        <v>26</v>
      </c>
      <c r="B65">
        <f t="shared" si="0"/>
        <v>52</v>
      </c>
      <c r="C65">
        <v>1.9165999999999999</v>
      </c>
      <c r="D65">
        <v>2.2884620689655102</v>
      </c>
      <c r="E65">
        <f t="shared" si="1"/>
        <v>0.68512057896339429</v>
      </c>
      <c r="F65">
        <f t="shared" si="2"/>
        <v>0.62260763346538006</v>
      </c>
    </row>
    <row r="66" spans="1:6" x14ac:dyDescent="0.2">
      <c r="A66">
        <v>26.5</v>
      </c>
      <c r="B66">
        <f t="shared" si="0"/>
        <v>53</v>
      </c>
      <c r="C66">
        <v>1.9282749999999997</v>
      </c>
      <c r="D66">
        <v>2.2711048879310298</v>
      </c>
      <c r="E66">
        <f t="shared" si="1"/>
        <v>0.67654100343689538</v>
      </c>
      <c r="F66">
        <f t="shared" si="2"/>
        <v>0.61837000331008585</v>
      </c>
    </row>
    <row r="67" spans="1:6" x14ac:dyDescent="0.2">
      <c r="A67">
        <v>27</v>
      </c>
      <c r="B67">
        <f t="shared" si="0"/>
        <v>54</v>
      </c>
      <c r="C67">
        <v>1.9399499999999998</v>
      </c>
      <c r="D67">
        <v>2.2491401379310298</v>
      </c>
      <c r="E67">
        <f t="shared" si="1"/>
        <v>0.66799173815499557</v>
      </c>
      <c r="F67">
        <f t="shared" si="2"/>
        <v>0.61502300156134626</v>
      </c>
    </row>
    <row r="68" spans="1:6" x14ac:dyDescent="0.2">
      <c r="A68">
        <v>27.5</v>
      </c>
      <c r="B68">
        <f t="shared" si="0"/>
        <v>55</v>
      </c>
      <c r="C68">
        <v>1.9516249999999999</v>
      </c>
      <c r="D68">
        <v>2.2223786637931</v>
      </c>
      <c r="E68">
        <f t="shared" si="1"/>
        <v>0.65947436826946249</v>
      </c>
      <c r="F68">
        <f t="shared" si="2"/>
        <v>0.61262608587515488</v>
      </c>
    </row>
    <row r="69" spans="1:6" x14ac:dyDescent="0.2">
      <c r="A69">
        <v>28</v>
      </c>
      <c r="B69">
        <f t="shared" si="0"/>
        <v>56</v>
      </c>
      <c r="C69">
        <v>1.9632999999999998</v>
      </c>
      <c r="D69">
        <v>2.1906313103448301</v>
      </c>
      <c r="E69">
        <f t="shared" si="1"/>
        <v>0.65099044757986246</v>
      </c>
      <c r="F69">
        <f t="shared" si="2"/>
        <v>0.61124412182801524</v>
      </c>
    </row>
    <row r="70" spans="1:6" x14ac:dyDescent="0.2">
      <c r="A70">
        <v>28.5</v>
      </c>
      <c r="B70">
        <f t="shared" si="0"/>
        <v>57</v>
      </c>
      <c r="C70">
        <v>1.9749749999999997</v>
      </c>
      <c r="D70">
        <v>2.1537089224137902</v>
      </c>
      <c r="E70">
        <f t="shared" si="1"/>
        <v>0.64254149822242801</v>
      </c>
      <c r="F70">
        <f t="shared" si="2"/>
        <v>0.6109484831530323</v>
      </c>
    </row>
    <row r="71" spans="1:6" x14ac:dyDescent="0.2">
      <c r="A71">
        <v>29</v>
      </c>
      <c r="B71">
        <f t="shared" si="0"/>
        <v>58</v>
      </c>
      <c r="C71">
        <v>1.9866499999999998</v>
      </c>
      <c r="D71">
        <v>2.11142234482758</v>
      </c>
      <c r="E71">
        <f t="shared" si="1"/>
        <v>0.6341290103813082</v>
      </c>
      <c r="F71">
        <f t="shared" si="2"/>
        <v>0.61181832932413993</v>
      </c>
    </row>
    <row r="72" spans="1:6" x14ac:dyDescent="0.2">
      <c r="A72">
        <v>29.5</v>
      </c>
      <c r="B72">
        <f t="shared" si="0"/>
        <v>59</v>
      </c>
      <c r="C72">
        <v>1.9983249999999999</v>
      </c>
      <c r="D72">
        <v>2.06358242241379</v>
      </c>
      <c r="E72">
        <f t="shared" si="1"/>
        <v>0.62575444202189168</v>
      </c>
      <c r="F72">
        <f t="shared" si="2"/>
        <v>0.61394209315301507</v>
      </c>
    </row>
    <row r="73" spans="1:6" x14ac:dyDescent="0.2">
      <c r="A73">
        <v>30</v>
      </c>
      <c r="B73">
        <f t="shared" si="0"/>
        <v>60</v>
      </c>
      <c r="C73">
        <v>2.0099999999999998</v>
      </c>
      <c r="D73">
        <v>2.0099999999999998</v>
      </c>
      <c r="E73">
        <f>(100+$H$11/2)/((1+0.01*C73/2)^$B73)</f>
        <v>55.499127542765258</v>
      </c>
      <c r="F73">
        <f>(100+$H$11/2)/((1+0.01*D73/2)^$B73)</f>
        <v>55.499127542765258</v>
      </c>
    </row>
    <row r="74" spans="1:6" x14ac:dyDescent="0.2">
      <c r="E74">
        <f>SUM(E14:E73)</f>
        <v>107.19265881444906</v>
      </c>
      <c r="F74">
        <f>SUM(F14:F73)</f>
        <v>105.47027251253812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Peijie Mao</dc:creator>
  <cp:lastModifiedBy>Peijie Mao</cp:lastModifiedBy>
  <dcterms:created xsi:type="dcterms:W3CDTF">2020-01-30T18:57:52Z</dcterms:created>
  <dcterms:modified xsi:type="dcterms:W3CDTF">2020-02-03T21:21:03Z</dcterms:modified>
</cp:coreProperties>
</file>