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hidePivotFieldList="1"/>
  <mc:AlternateContent xmlns:mc="http://schemas.openxmlformats.org/markup-compatibility/2006">
    <mc:Choice Requires="x15">
      <x15ac:absPath xmlns:x15ac="http://schemas.microsoft.com/office/spreadsheetml/2010/11/ac" url="/Users/mahdimoqri/pr/Research-Impact/altmetric/"/>
    </mc:Choice>
  </mc:AlternateContent>
  <bookViews>
    <workbookView xWindow="0" yWindow="460" windowWidth="28800" windowHeight="17460" tabRatio="500" activeTab="3"/>
  </bookViews>
  <sheets>
    <sheet name="Sheet4" sheetId="6" r:id="rId1"/>
    <sheet name="reference" sheetId="1" r:id="rId2"/>
    <sheet name="articles" sheetId="2" r:id="rId3"/>
    <sheet name="policy" sheetId="3" r:id="rId4"/>
  </sheets>
  <definedNames>
    <definedName name="_xlnm._FilterDatabase" localSheetId="2" hidden="1">articles!#REF!</definedName>
    <definedName name="_xlnm._FilterDatabase" localSheetId="3" hidden="1">policy!$J$1:$J$63</definedName>
    <definedName name="_xlnm._FilterDatabase" localSheetId="1" hidden="1">reference!$J$1:$J$94</definedName>
  </definedNames>
  <calcPr calcId="150000" concurrentCalc="0"/>
  <pivotCaches>
    <pivotCache cacheId="0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0" i="1" l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J2" i="1"/>
  <c r="I2" i="1"/>
  <c r="H2" i="1"/>
  <c r="G2" i="1"/>
</calcChain>
</file>

<file path=xl/sharedStrings.xml><?xml version="1.0" encoding="utf-8"?>
<sst xmlns="http://schemas.openxmlformats.org/spreadsheetml/2006/main" count="1011" uniqueCount="410">
  <si>
    <t>doi</t>
  </si>
  <si>
    <t>article_title</t>
  </si>
  <si>
    <t>policy_source</t>
  </si>
  <si>
    <t>policy_date</t>
  </si>
  <si>
    <t>policy_doc_title</t>
  </si>
  <si>
    <t>policy_doc_link</t>
  </si>
  <si>
    <t>10.1080/07421222.2001.11045676</t>
  </si>
  <si>
    <t>Organizational Knowledge Management: A Contingency Perspective</t>
  </si>
  <si>
    <t>National Academies Press</t>
  </si>
  <si>
    <t>A National Trauma Care System: Integrating Military and Civilian Trauma Systems to Achieve Zero Preventable Deaths After Injury</t>
  </si>
  <si>
    <t>https://www.nap.edu/catalog/23511/a-national-trauma-care-system-integrating-military-and-civilian-trauma</t>
  </si>
  <si>
    <t>10.1016/j.jsis.2009.05.001</t>
  </si>
  <si>
    <t>The role of IT in crisis response: Lessons from the SARS and Asian Tsunami disasters</t>
  </si>
  <si>
    <t>World Health Organization</t>
  </si>
  <si>
    <t>A systematic review of public health emergency operations centres (EOC): December 2013</t>
  </si>
  <si>
    <t>http://apps.who.int/iris/handle/10665/99043</t>
  </si>
  <si>
    <t>10.1057/ejis.2008.56</t>
  </si>
  <si>
    <t>Information infrastructure, governance, and socio-economic development in developing countries</t>
  </si>
  <si>
    <t>Food and Agriculture Organization of the United Nations</t>
  </si>
  <si>
    <t>Adopter une approche territoriale dans les politiques de sécurité alimentaire et nutritionnelle</t>
  </si>
  <si>
    <t>http://www.fao.org/3/a-bl336f.pdf</t>
  </si>
  <si>
    <t>Adopting a Territorial Approach to Food Security and Nutrition Policy</t>
  </si>
  <si>
    <t>http://www.fao.org/3/a-bl336e.pdf</t>
  </si>
  <si>
    <t>10.1016/j.jsis.2015.09.001</t>
  </si>
  <si>
    <t>Resistance to crowdfunding among entrepreneurs: An impression management perspective</t>
  </si>
  <si>
    <t>The Publications Office of the European Union</t>
  </si>
  <si>
    <t>Assessing the potential for crowdfunding and other forms of alternative finance to support research and innovation - EU Law and Publications</t>
  </si>
  <si>
    <t>http://publications.europa.eu/en/publication-detail/-/publication/760f5f64-316b-11e7-9412-01aa75ed71a1/language-en/format-PDF</t>
  </si>
  <si>
    <t>http://publications.europa.eu/en/publication-detail/-/publication/3190dbeb-316e-11e7-9412-01aa75ed71a1/language-en/format-PDF</t>
  </si>
  <si>
    <t>10.1057/ejis.2008.19</t>
  </si>
  <si>
    <t>IT employment prospects: beyond the dotcom bubble</t>
  </si>
  <si>
    <t>Analysis &amp; Policy Observatory (APO)</t>
  </si>
  <si>
    <t>Boosting productivity in the services sector: 2nd interim report - competition and ICT topics</t>
  </si>
  <si>
    <t>http://apo.org.au/node/37512</t>
  </si>
  <si>
    <t>10.1046/j.1365-2575.1998.00031.x</t>
  </si>
  <si>
    <t>Process and reality in information systems benefit analysis</t>
  </si>
  <si>
    <t>Business models for eHealth - EU Law and Publications</t>
  </si>
  <si>
    <t>http://publications.europa.eu/en/publication-detail/-/publication/04e0030f-79cd-4146-86c9-b42c741a2fec/language-en/format-PDF</t>
  </si>
  <si>
    <t>10.1057/palgrave.ejis.3000446</t>
  </si>
  <si>
    <t>The business model concept: theoretical underpinnings and empirical illustrations</t>
  </si>
  <si>
    <t>10.1057/ejis.2009.31</t>
  </si>
  <si>
    <t>Retaining women in the U.S. IT workforce: theorizing the influence of organizational factors</t>
  </si>
  <si>
    <t>Career Choices of Female Engineers: A Summary of a Workshop</t>
  </si>
  <si>
    <t>https://www.nap.edu/catalog/18810/career-choices-of-female-engineers-a-summary-of-a-workshop</t>
  </si>
  <si>
    <t>10.1057/ejis.2010.54</t>
  </si>
  <si>
    <t>Information system personnel career anchor changes leading to career changes</t>
  </si>
  <si>
    <t>10.1080/07421222.1999.11518247</t>
  </si>
  <si>
    <t>Examining the Technology Acceptance Model Using Physician Acceptance of Telemedicine Technology</t>
  </si>
  <si>
    <t>Context dependency of medical devices: background paper 5, August 2010</t>
  </si>
  <si>
    <t>http://apps.who.int/iris/handle/10665/70456</t>
  </si>
  <si>
    <t>10.1057/palgrave.ejis.3000619</t>
  </si>
  <si>
    <t>Mobile computing: a user study on hedonic/utilitarian mobile device usage</t>
  </si>
  <si>
    <t>Copycats? Digital consumers in the on-line age</t>
  </si>
  <si>
    <t>http://apo.org.au/node/19575</t>
  </si>
  <si>
    <t>10.1080/07421222.2005.11045846</t>
  </si>
  <si>
    <t>A Pricing Mechanism for Digital Content Distribution Over Computer Networks</t>
  </si>
  <si>
    <t>10.2753/mis0742-1222230210</t>
  </si>
  <si>
    <t>Do I Trust You Online, and If So, Will I Buy? An Empirical Study of Two Trust-Building Strategies</t>
  </si>
  <si>
    <t>10.2753/mis0742-1222230410</t>
  </si>
  <si>
    <t>Recommendation Agents for Electronic Commerce: Effects of Explanation Facilities on Trusting Beliefs</t>
  </si>
  <si>
    <t>10.1080/07421222.1997.11518142</t>
  </si>
  <si>
    <t>To Purchase or to Pirate Software: An Empirical Study</t>
  </si>
  <si>
    <t>Copyright protection and innovation in the presence of commercial piracy</t>
  </si>
  <si>
    <t>http://apo.org.au/node/15774</t>
  </si>
  <si>
    <t>10.1287/isre.1120.0468</t>
  </si>
  <si>
    <t>An Empirical Examination of the Antecedents and Consequences of Contribution Patterns in Crowd-Funded Markets</t>
  </si>
  <si>
    <t>Crowdfunding from an investor perspective - EU Law and Publications</t>
  </si>
  <si>
    <t>http://publications.europa.eu/en/publication-detail/-/publication/176b77c8-18cd-11e6-ba9a-01aa75ed71a1/language-en/format-PDF</t>
  </si>
  <si>
    <t>10.2753/mis0742-1222230302</t>
  </si>
  <si>
    <t>Enabling Customer-Centricity Using Wikis and the Wiki Way</t>
  </si>
  <si>
    <t>Cultural institutions and Web 2.0</t>
  </si>
  <si>
    <t>http://apo.org.au/node/16953</t>
  </si>
  <si>
    <t>10.1080/07421222.1996.11518099</t>
  </si>
  <si>
    <t>Beyond accuracy: what data quality means to data consumers</t>
  </si>
  <si>
    <t>Data Management and Governance Practices</t>
  </si>
  <si>
    <t>https://www.nap.edu/catalog/24777/data-management-and-governance-practices</t>
  </si>
  <si>
    <t>10.1287/isre.6.1.3</t>
  </si>
  <si>
    <t>Information Technologies and Business Value: An Analytic and Empirical Investigation</t>
  </si>
  <si>
    <t>National Bureau of Economic Research</t>
  </si>
  <si>
    <t>Digital Dark Matter and the Economic Contribution of Apache</t>
  </si>
  <si>
    <t>http://nber.org/papers/w19507</t>
  </si>
  <si>
    <t>10.1111/j.1365-2575.2006.00207.x</t>
  </si>
  <si>
    <t>The challenges of redressing the digital divide: a tale of two US cities</t>
  </si>
  <si>
    <t>Digital technology access and use among socially and economically disadvantaged groups in South Australia</t>
  </si>
  <si>
    <t>http://apo.org.au/node/67307</t>
  </si>
  <si>
    <t>10.1287/isre.1060.0094</t>
  </si>
  <si>
    <t>From IT Leveraging Competence to Competitive Advantage in Turbulent Environments: The Case of New Product Development</t>
  </si>
  <si>
    <t>Brookings Institute</t>
  </si>
  <si>
    <t>Digitalization and the American workforce</t>
  </si>
  <si>
    <t>https://www.brookings.edu/research/digitalization-and-the-american-workforce/</t>
  </si>
  <si>
    <t>10.1287/isre.10.2.134</t>
  </si>
  <si>
    <t>Information Technology and Firm Boundaries: Evidence from Panel Data</t>
  </si>
  <si>
    <t>Digitization and the Contract Labor Market: A Research Agenda</t>
  </si>
  <si>
    <t>http://nber.org/papers/w19525</t>
  </si>
  <si>
    <t>10.1287/isre.7.1.111</t>
  </si>
  <si>
    <t>Steps Toward an Ecology of Infrastructure: Design and Access for Large Information Spaces</t>
  </si>
  <si>
    <t>Distributed Geolibraries: Spatial Information Resources, Summary of a Workshop</t>
  </si>
  <si>
    <t>https://www.nap.edu/catalog/9460/distributed-geolibraries-spatial-information-resources-summary-of-a-workshop</t>
  </si>
  <si>
    <t>10.1080/07421222.1998.11518185</t>
  </si>
  <si>
    <t>Is Anybody Out There? Antecedents of Trust in Global Teams</t>
  </si>
  <si>
    <t>Enhancing the Effectiveness of Team Science</t>
  </si>
  <si>
    <t>https://www.nap.edu/catalog/19007/enhancing-the-effectiveness-of-team-science</t>
  </si>
  <si>
    <t>10.1080/07421222.2003.11045742</t>
  </si>
  <si>
    <t>Because Time Matters: Temporal Coordination in Global Virtual Project Teams</t>
  </si>
  <si>
    <t>10.1080/07421222.2003.11045746</t>
  </si>
  <si>
    <t>Team Boundary Issues Across Multiple Global Firms</t>
  </si>
  <si>
    <t>10.1287/isre.1090.0239</t>
  </si>
  <si>
    <t>Crossing Spatial and Temporal Boundaries in Globally Distributed Projects: A Relational Model of Coordination Delay</t>
  </si>
  <si>
    <t>10.1016/j.jsis.2012.04.003</t>
  </si>
  <si>
    <t>How does social software change knowledge management? Toward a strategic research agenda</t>
  </si>
  <si>
    <t>Evaluating the user perceived usefulness of enterprise social networking</t>
  </si>
  <si>
    <t>http://apo.org.au/node/53153</t>
  </si>
  <si>
    <t>10.1287/isre.11.4.418.11876</t>
  </si>
  <si>
    <t>Research Report: The Evolving Relationship Between General and Specific Computer Self-Efficacy—An Empirical Assessment</t>
  </si>
  <si>
    <t>Factors impacting teachers’ adoption of mobile learning</t>
  </si>
  <si>
    <t>http://apo.org.au/node/41352</t>
  </si>
  <si>
    <t>10.2307/249690</t>
  </si>
  <si>
    <t>On the Use, Usefulness, and Ease of Use of Structural Equation Modeling in MIS Research: A Note of Caution</t>
  </si>
  <si>
    <t>10.1080/07421222.1993.11518003</t>
  </si>
  <si>
    <t>A Short-Form Measure of Career Orientations: A Psychometric Evaluation</t>
  </si>
  <si>
    <t>Follow your bliss' or 'show me the money'? Career orientations, career management competence and career success</t>
  </si>
  <si>
    <t>http://apo.org.au/node/14938</t>
  </si>
  <si>
    <t>10.1080/07421222.1986.11517760</t>
  </si>
  <si>
    <t>Financial Impact of Information Processing</t>
  </si>
  <si>
    <t>Fostering Research on the Economic and Social Impacts of Information Technology</t>
  </si>
  <si>
    <t>https://www.nap.edu/catalog/6269/fostering-research-on-the-economic-and-social-impacts-of-information-technology</t>
  </si>
  <si>
    <t>10.1080/07421222.1997.11518166</t>
  </si>
  <si>
    <t>Information Technology and Internal Firm Organization: An Exploratory Analysis</t>
  </si>
  <si>
    <t>10.1287/isre.3.4.307</t>
  </si>
  <si>
    <t>The Relationship Between Investment in Information Technology and Firm Performance: A Study of the Valve Manufacturing Sector</t>
  </si>
  <si>
    <t>10.2753/mis0742-1222250105</t>
  </si>
  <si>
    <t>Multiple Group Coordination in Complex and Dynamic Task Environments: Interruptions, Coping Mechanisms, and Technology Recommendations</t>
  </si>
  <si>
    <t>Guidebook to Creating a Collaborative Environment Between Airport Operations and Maintenance</t>
  </si>
  <si>
    <t>https://www.nap.edu/catalog/22478/guidebook-to-creating-a-collaborative-environment-between-airport-operations-and-maintenance</t>
  </si>
  <si>
    <t>Homeless and connected: mobile phones and the Internet in the lives of homeless Australians</t>
  </si>
  <si>
    <t>http://apo.org.au/node/40723</t>
  </si>
  <si>
    <t>10.1287/isre.1110.0408</t>
  </si>
  <si>
    <t>Information, Technology, and Information Worker Productivity</t>
  </si>
  <si>
    <t>ICT and productivity - EU Law and Publications</t>
  </si>
  <si>
    <t>http://publications.europa.eu/en/publication-detail/-/publication/d9cdb5ed-aaa5-4030-9623-c46769068e39/language-en/format-PDF</t>
  </si>
  <si>
    <t>10.1016/s0963-8687(01)00043-9</t>
  </si>
  <si>
    <t>Information technology, strategic decision making approaches and organizational performance in different industrial settings</t>
  </si>
  <si>
    <t>ICT and regional economic dynamics - EU Law and Publications</t>
  </si>
  <si>
    <t>http://publications.europa.eu/en/publication-detail/-/publication/49038fb7-d0e6-4564-8dda-c0449a96c06b/language-en/format-PDF</t>
  </si>
  <si>
    <t>10.1016/s0963-8687(04)00003-4</t>
  </si>
  <si>
    <t>Information technology and the transformation of industries: three research perspectives</t>
  </si>
  <si>
    <t>10.1080/07421222.2000.11518265</t>
  </si>
  <si>
    <t>Information Technology Payoff in the Health-Care Industry: A Longitudinal Study</t>
  </si>
  <si>
    <t>10.1287/isre.14.2.127.16019</t>
  </si>
  <si>
    <t>Measuring Information Technology Payoff: A Meta-Analysis of Structural Variables in Firm-Level Empirical Research</t>
  </si>
  <si>
    <t>10.1287/isre.1100.0318</t>
  </si>
  <si>
    <t>Research Commentary —Digital Infrastructures: The Missing IS Research Agenda</t>
  </si>
  <si>
    <t>Australian Policy Online</t>
  </si>
  <si>
    <t>Index on digital life</t>
  </si>
  <si>
    <t>http://apo.org.au/node/65326</t>
  </si>
  <si>
    <t>10.1287/isre.1100.0322</t>
  </si>
  <si>
    <t>Research Commentary —The New Organizing Logic of Digital Innovation: An Agenda for Information Systems Research</t>
  </si>
  <si>
    <t>10.1080/07421222.1990.11517889</t>
  </si>
  <si>
    <t>A Microeconomic Approach to the Measurement of Information Technology Value</t>
  </si>
  <si>
    <t>Information Technology in the Service Society: A Twenty-First Century Lever</t>
  </si>
  <si>
    <t>https://www.nap.edu/catalog/2237/information-technology-in-the-service-society-a-twenty-first-century</t>
  </si>
  <si>
    <t>10.1080/07421222.1997.11518164</t>
  </si>
  <si>
    <t>Competing in Information-Intensive Services: Analyzing the Impact of Task Consolidation and Employee Empowerment</t>
  </si>
  <si>
    <t>UNESCO</t>
  </si>
  <si>
    <t>Integrity and accountability in education in Tajikistan</t>
  </si>
  <si>
    <t>http://www.unesco.org/ulis/cgi-bin/ulis.pl?catno=259551&amp;gp=1&amp;lin=1&amp;ll=1&amp;set=005A727078_1_399</t>
  </si>
  <si>
    <t>10.1046/j.1365-2575.2002.00117.x</t>
  </si>
  <si>
    <t>Code quality analysis in open source software development</t>
  </si>
  <si>
    <t>Intellectual property arrangements</t>
  </si>
  <si>
    <t>http://apo.org.au/node/72016</t>
  </si>
  <si>
    <t>Knowledge infrastructures: intellectual frameworks and research challenges</t>
  </si>
  <si>
    <t>http://apo.org.au/node/53828</t>
  </si>
  <si>
    <t>10.2753/mis0742-1222220307</t>
  </si>
  <si>
    <t>An Empirical Examination of the Influence of Organizational Culture on Knowledge Management Practices</t>
  </si>
  <si>
    <t>World Bank</t>
  </si>
  <si>
    <t>Learning and Results in World Bank Operations : How the Bank Learns, Evaluation 1</t>
  </si>
  <si>
    <t>https://openknowledge.worldbank.org/bitstream/10986/19982/1/894210WP0learn0Box385279B00PUBLIC0l.pdf</t>
  </si>
  <si>
    <t>10.1287/isre.1090.0273</t>
  </si>
  <si>
    <t>Conceptualizing and Testing a Social Cognitive Model of the Digital Divide</t>
  </si>
  <si>
    <t>Learning and teaching technology options - EU Law and Publications</t>
  </si>
  <si>
    <t>http://publications.europa.eu/en/publication-detail/-/publication/d2b56696-e05a-4280-bf79-3b1f83e9101a/language-en/format-PDF</t>
  </si>
  <si>
    <t>10.1057/ejis.2008.35</t>
  </si>
  <si>
    <t>Creating social entrepreneurship in local government</t>
  </si>
  <si>
    <t>UK Government (GOV.UK)</t>
  </si>
  <si>
    <t>Literature review to inform the future digitisation of Jobcentre Plusservice delivery (RR679): report</t>
  </si>
  <si>
    <t>https://www.gov.uk/government/publications/literature-review-to-inform-the-future-digitisation-of-jobcentre-plus-service-delivery-rr679</t>
  </si>
  <si>
    <t>10.1057/palgrave.ejis.3000714</t>
  </si>
  <si>
    <t>An organizational learning perspective on the assimilation of electronic medical records among small physician practices</t>
  </si>
  <si>
    <t>Monitoring HIV Care in the United States: Indicators and Data Systems</t>
  </si>
  <si>
    <t>https://www.nap.edu/catalog/13225/monitoring-hiv-care-in-the-united-states-indicators-and-data</t>
  </si>
  <si>
    <t>10.1057/palgrave.ejis.3000717</t>
  </si>
  <si>
    <t>Physicians' resistance toward healthcare information technology: a theoretical model and empirical test</t>
  </si>
  <si>
    <t>10.1287/isre.1050.0064</t>
  </si>
  <si>
    <t>The Impact of E-Commerce on Competition in the Retail Brokerage Industry</t>
  </si>
  <si>
    <t>Online search: Consumer and firm behaviour</t>
  </si>
  <si>
    <t>https://www.gov.uk/government/publications/online-search-behaviour-literature-review</t>
  </si>
  <si>
    <t>10.1287/isre.1120.0453</t>
  </si>
  <si>
    <t>How Is the Mobile Internet Different? Search Costs and Local Activities</t>
  </si>
  <si>
    <t>10.2753/mis0742-1222230107</t>
  </si>
  <si>
    <t>Buyers' Choice of Online Search Strategy and Its Managerial Implications</t>
  </si>
  <si>
    <t>10.2753/mis0742-122230304</t>
  </si>
  <si>
    <t>Online Consumer Search Depth: Theories and New Findings</t>
  </si>
  <si>
    <t>10.1016/j.jsis.2012.03.002</t>
  </si>
  <si>
    <t>‘Orchestrating’ sustainable crowdsourcing: A characterisation of solver brokerages</t>
  </si>
  <si>
    <t>Open innovation in industry, including 3D printing - EU Law and Publications</t>
  </si>
  <si>
    <t>http://publications.europa.eu/en/publication-detail/-/publication/45146fea-0559-4624-8c86-5bd1b3ff142b/language-en/format-PDF</t>
  </si>
  <si>
    <t>10.1080/07421222.1997.11518146</t>
  </si>
  <si>
    <t>Organizational Transformation Using Electronic Data Interchange: The Case of TradeNet in Singapore</t>
  </si>
  <si>
    <t>The Inter-American Development Bank</t>
  </si>
  <si>
    <t>Out of the Border Labyrinth: An Assessment of Trade Facilitation Initiatives in Latin America and the Caribbean</t>
  </si>
  <si>
    <t>https://publications.iadb.org/handle/11319/7994?locale-attribute=en</t>
  </si>
  <si>
    <t>10.1080/07421222.1990.11517880</t>
  </si>
  <si>
    <t>Path Analysis of the Relationship between Competitive Strategy, Information Technology, and Financial Performance</t>
  </si>
  <si>
    <t>Precision Agriculture in the 21st Century: Geospatial and Information Technologies in Crop Management</t>
  </si>
  <si>
    <t>https://www.nap.edu/catalog/5491/precision-agriculture-in-the-21st-century-geospatial-and-information-technologies</t>
  </si>
  <si>
    <t>10.1057/palgrave.ejis.3000470</t>
  </si>
  <si>
    <t>Electronic window dressing: impression management with Websites</t>
  </si>
  <si>
    <t>Presentation of digital self in everyday life</t>
  </si>
  <si>
    <t>http://apo.org.au/node/33137</t>
  </si>
  <si>
    <t>10.1057/palgrave.ejis.3000589</t>
  </si>
  <si>
    <t>Doing interpretive research</t>
  </si>
  <si>
    <t>10.1080/026839600344311</t>
  </si>
  <si>
    <t>Developing intraorganizational electronic commerce strategy: an ethnographic study</t>
  </si>
  <si>
    <t>10.1287/isre.1070.0113</t>
  </si>
  <si>
    <t>Through a Glass Darkly: Information Technology Design, Identity Verification, and Knowledge Contribution in Online Communities</t>
  </si>
  <si>
    <t>10.1287/isre.1100.0327</t>
  </si>
  <si>
    <t>Research Commentary—The Digital Transformation of Healthcare: Current Status and the Road Ahead</t>
  </si>
  <si>
    <t>10.1287/isre.6.4.376</t>
  </si>
  <si>
    <t>The Emergence of Interpretivism in IS Research</t>
  </si>
  <si>
    <t>Public access, private mobile: the interplay of shared access and the mobile Internet for teenagers in Cape Town</t>
  </si>
  <si>
    <t>http://apo.org.au/node/32039</t>
  </si>
  <si>
    <t>10.1287/isre.1090.0256</t>
  </si>
  <si>
    <t>Addressing Digital Inequality for the Socioeconomically Disadvantaged Through Government Initiatives: Forms of Capital That Affect ICT Utilization</t>
  </si>
  <si>
    <t>10.1057/ejis.2012.1</t>
  </si>
  <si>
    <t>The benefits and dangers of enjoyment with social networking websites</t>
  </si>
  <si>
    <t>Public health implications of excessive use of the internet, computers, smartphones and similar electronic devices: meeting report, Main Meeting Hall, Foundation for Promotion of Cancer Research, National Cancer Research Centre, Tokyo, Japan, 27-29 August 2014</t>
  </si>
  <si>
    <t>http://apps.who.int/iris/handle/10665/184264</t>
  </si>
  <si>
    <t>10.1287/isre.5.2.110</t>
  </si>
  <si>
    <t>Computer-Mediated Communication for Intellectual Teamwork: An Experiment in Group Writing</t>
  </si>
  <si>
    <t>Research Recommendations to Facilitate Distributed Work</t>
  </si>
  <si>
    <t>https://www.nap.edu/catalog/4812/research-recommendations-to-facilitate-distributed-work</t>
  </si>
  <si>
    <t>10.1016/0963-8687(95)80020-q</t>
  </si>
  <si>
    <t>Cooperative supply chain management: the impact of interorganizational information systems</t>
  </si>
  <si>
    <t>Science, Technology and Skills</t>
  </si>
  <si>
    <t>https://openknowledge.worldbank.org/bitstream/10986/9201/1/WDR2008_0026.pdf</t>
  </si>
  <si>
    <t>Slack Time and Innovation</t>
  </si>
  <si>
    <t>http://www.nber.org/papers/w21134</t>
  </si>
  <si>
    <t>10.1046/j.1365-2575.2001.00094.x</t>
  </si>
  <si>
    <t>Dismantling the silos: extracting new value from IT investments in public administration</t>
  </si>
  <si>
    <t>Socio-economic Benefits from the Use of Earth Ubservation - EU Law and Publications</t>
  </si>
  <si>
    <t>http://publications.europa.eu/en/publication-detail/-/publication/3651c506-2dd4-4244-af83-ddd07f5dd5a4/language-en/format-PDF</t>
  </si>
  <si>
    <t>Stewardship and usefulness: policy principles for information-based transparency</t>
  </si>
  <si>
    <t>http://apo.org.au/node/23342</t>
  </si>
  <si>
    <t>10.1057/palgrave.jit.2000053</t>
  </si>
  <si>
    <t>IT to support knowledge sharing in communities, towards a social capital analysis</t>
  </si>
  <si>
    <t>Study on the social impact of ICT - EU Law and Publications</t>
  </si>
  <si>
    <t>http://publications.europa.eu/en/publication-detail/-/publication/965570c3-a6ff-44ea-b2c9-6feb7e24de7c/language-en/format-PDF</t>
  </si>
  <si>
    <t>10.1046/j.1365-2575.1999.00065.x</t>
  </si>
  <si>
    <t>Training to improve virtual team communication</t>
  </si>
  <si>
    <t>Sustainable value creation in networked working environments (network4value) - EU Law and Publications</t>
  </si>
  <si>
    <t>http://publications.europa.eu/en/publication-detail/-/publication/5f17981e-354d-43c2-9d61-85882a02f7a7/language-en/format-PDF</t>
  </si>
  <si>
    <t>10.1080/07421222.1994.11518019</t>
  </si>
  <si>
    <t>The Global Network Organization of the Future: Information Management Opportunities and Challenges</t>
  </si>
  <si>
    <t>10.2753/mis0742-1222270303</t>
  </si>
  <si>
    <t>Regulation of Digital Businesses with Natural Monopolies or Third-Party Payment Business Models: Antitrust Lessons from the Analysis of Google</t>
  </si>
  <si>
    <t>Tech giants and civic power</t>
  </si>
  <si>
    <t>http://apo.org.au/node/64837</t>
  </si>
  <si>
    <t>10.1287/isre.2014.0547</t>
  </si>
  <si>
    <t>Health Information Exchange as a Multisided Platform: Adoption, Usage, and Practice Involvement in Service Co-Production</t>
  </si>
  <si>
    <t>The benefits of health information exchange platforms: Measuring the returns on a half a billion dollar investment</t>
  </si>
  <si>
    <t>https://www.brookings.edu/research/the-benefits-of-health-information-exchange-platforms-measuring-the-returns-on-a-half-a-billion-dollar-investment/</t>
  </si>
  <si>
    <t>10.1016/s0963-8687(02)00023-9</t>
  </si>
  <si>
    <t>Bridging communities of practice with information technology in pursuit of global knowledge sharing</t>
  </si>
  <si>
    <t>The Internet economy 25 years after .com: transforming life and commerce</t>
  </si>
  <si>
    <t>http://apo.org.au/node/21452</t>
  </si>
  <si>
    <t>10.1080/07421222.2003.11045759</t>
  </si>
  <si>
    <t>Software Piracy in the Workplace: A Model and Empirical Test</t>
  </si>
  <si>
    <t>The Nature and Incidence of Software Piracy: Evidence from Windows</t>
  </si>
  <si>
    <t>http://nber.org/papers/w19755</t>
  </si>
  <si>
    <t>10.1287/isre.9.4.380</t>
  </si>
  <si>
    <t>International Software Piracy: Analysis of Key Issues and Impacts</t>
  </si>
  <si>
    <t>10.1057/jit.2015.5</t>
  </si>
  <si>
    <t>Big other: surveillance capitalism and the prospects of an information civilization</t>
  </si>
  <si>
    <t>The tradeoff fallacy: how marketers are misrepresenting American consumers and opening them up to exploitation</t>
  </si>
  <si>
    <t>http://apo.org.au/node/55202</t>
  </si>
  <si>
    <t>10.1057/ejis.2010.21</t>
  </si>
  <si>
    <t>Developing a unified framework of the business model concept</t>
  </si>
  <si>
    <t>The virtual university: impact on Australian accounting and business education</t>
  </si>
  <si>
    <t>http://apo.org.au/node/61853</t>
  </si>
  <si>
    <t>10.1080/07421222.2004.11045779</t>
  </si>
  <si>
    <t>A Comparison of Classification Methods for Predicting Deception in Computer-Mediated Communication</t>
  </si>
  <si>
    <t>Threatening Communications and Behavior: Perspectives on the Pursuit of Public Figures</t>
  </si>
  <si>
    <t>https://www.nap.edu/catalog/13091/threatening-communications-and-behavior-perspectives-on-the-pursuit-of-public</t>
  </si>
  <si>
    <t>10.1287/isre.1.4.440</t>
  </si>
  <si>
    <t>An Attribute Space for Organizational Communication Channels</t>
  </si>
  <si>
    <t>10.1016/j.jsis.2011.11.002</t>
  </si>
  <si>
    <t>Knowledge risks in organizational networks: The practice perspective</t>
  </si>
  <si>
    <t>Towards responsive regulation of the Internet of Things: Australian perspectives</t>
  </si>
  <si>
    <t>http://apo.org.au/node/74849</t>
  </si>
  <si>
    <t>10.1287/isre.1040.0032</t>
  </si>
  <si>
    <t>Internet Users' Information Privacy Concerns (IUIPC): The Construct, the Scale, and a Causal Model</t>
  </si>
  <si>
    <t>10.1080/07421222.2002.11045715</t>
  </si>
  <si>
    <t>Individual Trust in Online Firms: Scale Development and Initial Test</t>
  </si>
  <si>
    <t>Trust and confidence in pensions: A literature review</t>
  </si>
  <si>
    <t>https://www.gov.uk/government/publications/trust-and-confidence-in-pensions-a-literature-review</t>
  </si>
  <si>
    <t>10.1287/isre.13.3.334.81</t>
  </si>
  <si>
    <t>Developing and Validating Trust Measures for e-Commerce: An Integrative Typology</t>
  </si>
  <si>
    <t>Authors</t>
  </si>
  <si>
    <t>Year</t>
  </si>
  <si>
    <t>Title</t>
  </si>
  <si>
    <t>Journal</t>
  </si>
  <si>
    <t>Reardon &amp; Davidson</t>
  </si>
  <si>
    <t>European Journal of Information Systems</t>
  </si>
  <si>
    <t>Irani &amp; Elliman</t>
  </si>
  <si>
    <t>Al-Debei &amp; Avison</t>
  </si>
  <si>
    <t>Walsham</t>
  </si>
  <si>
    <t>Winter</t>
  </si>
  <si>
    <t>Meso et al.</t>
  </si>
  <si>
    <t>Chang et al.</t>
  </si>
  <si>
    <t>Panko</t>
  </si>
  <si>
    <t>Wakefield &amp; Whitten</t>
  </si>
  <si>
    <t>Bhattacherjee &amp; Hikmet</t>
  </si>
  <si>
    <t>Trauth</t>
  </si>
  <si>
    <t>Turel &amp; Serenko</t>
  </si>
  <si>
    <t>Hedman &amp; Kalling</t>
  </si>
  <si>
    <t>Stamelos et al.</t>
  </si>
  <si>
    <t>Information Systems Journal</t>
  </si>
  <si>
    <t>Bannister</t>
  </si>
  <si>
    <t>Changchit</t>
  </si>
  <si>
    <t>Kvasny &amp; Keil</t>
  </si>
  <si>
    <t>Warkentin &amp; Beranek</t>
  </si>
  <si>
    <t>Hsieh</t>
  </si>
  <si>
    <t>Information Systems Research</t>
  </si>
  <si>
    <t>Zmud</t>
  </si>
  <si>
    <t>Burtch</t>
  </si>
  <si>
    <t>Galegher &amp; Kraut</t>
  </si>
  <si>
    <t>Wei et al.</t>
  </si>
  <si>
    <t>Cummings</t>
  </si>
  <si>
    <t>McKnight</t>
  </si>
  <si>
    <t>Pavlou &amp; El Sawy</t>
  </si>
  <si>
    <t>Yaraghi et al.</t>
  </si>
  <si>
    <t>Ghose</t>
  </si>
  <si>
    <t>Barua</t>
  </si>
  <si>
    <t>Hitt</t>
  </si>
  <si>
    <t>Aral</t>
  </si>
  <si>
    <t>Gopal &amp; Sanders</t>
  </si>
  <si>
    <t>Malhotra</t>
  </si>
  <si>
    <t>Kohli &amp; Devaraj</t>
  </si>
  <si>
    <t>Tilson</t>
  </si>
  <si>
    <t>Research Commentary—Digital Infrastructures: The Missing IS Research Agenda</t>
  </si>
  <si>
    <t>Agarwal et al.</t>
  </si>
  <si>
    <t>Yoo</t>
  </si>
  <si>
    <t>Research Commentary—The New Organizing Logic of Digital Innovation: An Agenda for Information Systems Research</t>
  </si>
  <si>
    <t>Agarwal</t>
  </si>
  <si>
    <t>Star &amp; Ruhleder</t>
  </si>
  <si>
    <t>Bakos et al.</t>
  </si>
  <si>
    <t>Weill</t>
  </si>
  <si>
    <t>Ma &amp; Agarwal</t>
  </si>
  <si>
    <t>Zuboff</t>
  </si>
  <si>
    <t>Journal of Information Technology</t>
  </si>
  <si>
    <t>Corbitt</t>
  </si>
  <si>
    <t>Huysman &amp; Wulf</t>
  </si>
  <si>
    <t>ZHOU et al.</t>
  </si>
  <si>
    <t>Journal of Management Information Systems</t>
  </si>
  <si>
    <t>Alpar &amp; Kim</t>
  </si>
  <si>
    <t>LANG &amp; VRAGOV</t>
  </si>
  <si>
    <t>Igbaria &amp; Baroudi</t>
  </si>
  <si>
    <t>ALAVI</t>
  </si>
  <si>
    <t>Wang &amp; Strong</t>
  </si>
  <si>
    <t>Beyond Accuracy: What Data Quality Means to Data Consumers</t>
  </si>
  <si>
    <t>Sen</t>
  </si>
  <si>
    <t>Seidmann &amp; Sundararajan</t>
  </si>
  <si>
    <t>Lim et al.</t>
  </si>
  <si>
    <t>Wagner &amp; Majchrzak</t>
  </si>
  <si>
    <t>Hu et al.</t>
  </si>
  <si>
    <t>Bender</t>
  </si>
  <si>
    <t>Hitt &amp; Brynjolfsson</t>
  </si>
  <si>
    <t>Devaraj &amp; Kohli</t>
  </si>
  <si>
    <t>Jarvenpaa</t>
  </si>
  <si>
    <t>Is Anybody out There? Antecedents of Trust in Global Virtual Teams</t>
  </si>
  <si>
    <t>Ren</t>
  </si>
  <si>
    <t>Jennifer Zhang</t>
  </si>
  <si>
    <t>Teo</t>
  </si>
  <si>
    <t>Floyd &amp; Wooldridge</t>
  </si>
  <si>
    <t>Wang &amp; Benbasat</t>
  </si>
  <si>
    <t>Clemons &amp; Madhani</t>
  </si>
  <si>
    <t>Jarvenpaa &amp; Ives</t>
  </si>
  <si>
    <t>Cheng</t>
  </si>
  <si>
    <t>Chin &amp; Todd</t>
  </si>
  <si>
    <t>MIS Quarterly</t>
  </si>
  <si>
    <t>Feller et al.</t>
  </si>
  <si>
    <t>The Journal of Strategic Information Systems</t>
  </si>
  <si>
    <t>Pan &amp; Leidner</t>
  </si>
  <si>
    <t>Holland</t>
  </si>
  <si>
    <t>von Krogh</t>
  </si>
  <si>
    <t>CROWSTON</t>
  </si>
  <si>
    <t>Andersen</t>
  </si>
  <si>
    <t>Marabelli &amp; Newell</t>
  </si>
  <si>
    <t>Gleasure</t>
  </si>
  <si>
    <t>Leidner</t>
  </si>
  <si>
    <t>Massey et al.</t>
  </si>
  <si>
    <t>Bhattacherjee</t>
  </si>
  <si>
    <t>Irma Becerra-Fernandez</t>
  </si>
  <si>
    <t>Peace et al.</t>
  </si>
  <si>
    <t>Espinosa et al.</t>
  </si>
  <si>
    <t>Row Labels</t>
  </si>
  <si>
    <t>(blank)</t>
  </si>
  <si>
    <t>Grand Total</t>
  </si>
  <si>
    <t>Count of Journal</t>
  </si>
  <si>
    <t>Public health implications of excessive use of the internet, computers, smartphones and similar electronic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</si>
</sst>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252.987431481481" createdVersion="4" refreshedVersion="4" minRefreshableVersion="3" recordCount="94">
  <cacheSource type="worksheet">
    <worksheetSource ref="J1:J1048576" sheet="reference"/>
  </cacheSource>
  <cacheFields count="1">
    <cacheField name="Journal" numFmtId="0">
      <sharedItems containsBlank="1" count="8">
        <s v="Journal of Management Information Systems"/>
        <s v="The Journal of Strategic Information Systems"/>
        <s v="European Journal of Information Systems"/>
        <s v="Information Systems Journal"/>
        <s v="Information Systems Research"/>
        <s v="MIS Quarterly"/>
        <s v="Journal of Information Technolog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x v="0"/>
  </r>
  <r>
    <x v="1"/>
  </r>
  <r>
    <x v="2"/>
  </r>
  <r>
    <x v="2"/>
  </r>
  <r>
    <x v="1"/>
  </r>
  <r>
    <x v="1"/>
  </r>
  <r>
    <x v="2"/>
  </r>
  <r>
    <x v="3"/>
  </r>
  <r>
    <x v="2"/>
  </r>
  <r>
    <x v="2"/>
  </r>
  <r>
    <x v="2"/>
  </r>
  <r>
    <x v="0"/>
  </r>
  <r>
    <x v="2"/>
  </r>
  <r>
    <x v="0"/>
  </r>
  <r>
    <x v="0"/>
  </r>
  <r>
    <x v="0"/>
  </r>
  <r>
    <x v="0"/>
  </r>
  <r>
    <x v="4"/>
  </r>
  <r>
    <x v="0"/>
  </r>
  <r>
    <x v="0"/>
  </r>
  <r>
    <x v="4"/>
  </r>
  <r>
    <x v="3"/>
  </r>
  <r>
    <x v="4"/>
  </r>
  <r>
    <x v="4"/>
  </r>
  <r>
    <x v="4"/>
  </r>
  <r>
    <x v="0"/>
  </r>
  <r>
    <x v="0"/>
  </r>
  <r>
    <x v="0"/>
  </r>
  <r>
    <x v="4"/>
  </r>
  <r>
    <x v="1"/>
  </r>
  <r>
    <x v="4"/>
  </r>
  <r>
    <x v="5"/>
  </r>
  <r>
    <x v="0"/>
  </r>
  <r>
    <x v="0"/>
  </r>
  <r>
    <x v="0"/>
  </r>
  <r>
    <x v="4"/>
  </r>
  <r>
    <x v="0"/>
  </r>
  <r>
    <x v="4"/>
  </r>
  <r>
    <x v="4"/>
  </r>
  <r>
    <x v="1"/>
  </r>
  <r>
    <x v="1"/>
  </r>
  <r>
    <x v="0"/>
  </r>
  <r>
    <x v="4"/>
  </r>
  <r>
    <x v="4"/>
  </r>
  <r>
    <x v="4"/>
  </r>
  <r>
    <x v="0"/>
  </r>
  <r>
    <x v="0"/>
  </r>
  <r>
    <x v="3"/>
  </r>
  <r>
    <x v="4"/>
  </r>
  <r>
    <x v="0"/>
  </r>
  <r>
    <x v="4"/>
  </r>
  <r>
    <x v="2"/>
  </r>
  <r>
    <x v="2"/>
  </r>
  <r>
    <x v="2"/>
  </r>
  <r>
    <x v="4"/>
  </r>
  <r>
    <x v="4"/>
  </r>
  <r>
    <x v="0"/>
  </r>
  <r>
    <x v="0"/>
  </r>
  <r>
    <x v="1"/>
  </r>
  <r>
    <x v="0"/>
  </r>
  <r>
    <x v="0"/>
  </r>
  <r>
    <x v="2"/>
  </r>
  <r>
    <x v="2"/>
  </r>
  <r>
    <x v="6"/>
  </r>
  <r>
    <x v="4"/>
  </r>
  <r>
    <x v="4"/>
  </r>
  <r>
    <x v="4"/>
  </r>
  <r>
    <x v="3"/>
  </r>
  <r>
    <x v="4"/>
  </r>
  <r>
    <x v="2"/>
  </r>
  <r>
    <x v="4"/>
  </r>
  <r>
    <x v="1"/>
  </r>
  <r>
    <x v="4"/>
  </r>
  <r>
    <x v="3"/>
  </r>
  <r>
    <x v="0"/>
  </r>
  <r>
    <x v="6"/>
  </r>
  <r>
    <x v="3"/>
  </r>
  <r>
    <x v="0"/>
  </r>
  <r>
    <x v="0"/>
  </r>
  <r>
    <x v="0"/>
  </r>
  <r>
    <x v="4"/>
  </r>
  <r>
    <x v="1"/>
  </r>
  <r>
    <x v="2"/>
  </r>
  <r>
    <x v="0"/>
  </r>
  <r>
    <x v="4"/>
  </r>
  <r>
    <x v="6"/>
  </r>
  <r>
    <x v="2"/>
  </r>
  <r>
    <x v="0"/>
  </r>
  <r>
    <x v="4"/>
  </r>
  <r>
    <x v="1"/>
  </r>
  <r>
    <x v="4"/>
  </r>
  <r>
    <x v="0"/>
  </r>
  <r>
    <x v="4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2" firstHeaderRow="1" firstDataRow="1" firstDataCol="1"/>
  <pivotFields count="1">
    <pivotField axis="axisRow" dataField="1" showAll="0" sortType="descending">
      <items count="9">
        <item x="2"/>
        <item x="3"/>
        <item x="4"/>
        <item x="6"/>
        <item x="0"/>
        <item x="5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9">
    <i>
      <x v="4"/>
    </i>
    <i>
      <x v="2"/>
    </i>
    <i>
      <x/>
    </i>
    <i>
      <x v="6"/>
    </i>
    <i>
      <x v="1"/>
    </i>
    <i>
      <x v="3"/>
    </i>
    <i>
      <x v="5"/>
    </i>
    <i>
      <x v="7"/>
    </i>
    <i t="grand">
      <x/>
    </i>
  </rowItems>
  <colItems count="1">
    <i/>
  </colItems>
  <dataFields count="1">
    <dataField name="Count of Journal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p.edu/catalog/23511/a-national-trauma-care-system-integrating-military-and-civilian-trauma" TargetMode="External"/><Relationship Id="rId2" Type="http://schemas.openxmlformats.org/officeDocument/2006/relationships/hyperlink" Target="http://apps.who.int/iris/handle/10665/99043" TargetMode="External"/><Relationship Id="rId3" Type="http://schemas.openxmlformats.org/officeDocument/2006/relationships/hyperlink" Target="http://www.fao.org/3/a-bl336f.pdf" TargetMode="External"/><Relationship Id="rId4" Type="http://schemas.openxmlformats.org/officeDocument/2006/relationships/hyperlink" Target="http://www.fao.org/3/a-bl336e.pdf" TargetMode="External"/><Relationship Id="rId5" Type="http://schemas.openxmlformats.org/officeDocument/2006/relationships/hyperlink" Target="http://publications.europa.eu/en/publication-detail/-/publication/760f5f64-316b-11e7-9412-01aa75ed71a1/language-en/format-PDF" TargetMode="External"/><Relationship Id="rId6" Type="http://schemas.openxmlformats.org/officeDocument/2006/relationships/hyperlink" Target="http://publications.europa.eu/en/publication-detail/-/publication/3190dbeb-316e-11e7-9412-01aa75ed71a1/language-en/format-PDF" TargetMode="External"/><Relationship Id="rId7" Type="http://schemas.openxmlformats.org/officeDocument/2006/relationships/hyperlink" Target="http://apo.org.au/node/37512" TargetMode="External"/><Relationship Id="rId8" Type="http://schemas.openxmlformats.org/officeDocument/2006/relationships/hyperlink" Target="http://publications.europa.eu/en/publication-detail/-/publication/04e0030f-79cd-4146-86c9-b42c741a2fec/language-en/format-PDF" TargetMode="External"/><Relationship Id="rId9" Type="http://schemas.openxmlformats.org/officeDocument/2006/relationships/hyperlink" Target="http://publications.europa.eu/en/publication-detail/-/publication/04e0030f-79cd-4146-86c9-b42c741a2fec/language-en/format-PDF" TargetMode="External"/><Relationship Id="rId10" Type="http://schemas.openxmlformats.org/officeDocument/2006/relationships/hyperlink" Target="https://www.nap.edu/catalog/18810/career-choices-of-female-engineers-a-summary-of-a-workshop" TargetMode="External"/><Relationship Id="rId11" Type="http://schemas.openxmlformats.org/officeDocument/2006/relationships/hyperlink" Target="https://www.nap.edu/catalog/18810/career-choices-of-female-engineers-a-summary-of-a-workshop" TargetMode="External"/><Relationship Id="rId12" Type="http://schemas.openxmlformats.org/officeDocument/2006/relationships/hyperlink" Target="http://apps.who.int/iris/handle/10665/70456" TargetMode="External"/><Relationship Id="rId13" Type="http://schemas.openxmlformats.org/officeDocument/2006/relationships/hyperlink" Target="http://apo.org.au/node/19575" TargetMode="External"/><Relationship Id="rId14" Type="http://schemas.openxmlformats.org/officeDocument/2006/relationships/hyperlink" Target="http://apo.org.au/node/19575" TargetMode="External"/><Relationship Id="rId15" Type="http://schemas.openxmlformats.org/officeDocument/2006/relationships/hyperlink" Target="http://apo.org.au/node/19575" TargetMode="External"/><Relationship Id="rId16" Type="http://schemas.openxmlformats.org/officeDocument/2006/relationships/hyperlink" Target="http://apo.org.au/node/19575" TargetMode="External"/><Relationship Id="rId17" Type="http://schemas.openxmlformats.org/officeDocument/2006/relationships/hyperlink" Target="http://apo.org.au/node/15774" TargetMode="External"/><Relationship Id="rId18" Type="http://schemas.openxmlformats.org/officeDocument/2006/relationships/hyperlink" Target="http://publications.europa.eu/en/publication-detail/-/publication/176b77c8-18cd-11e6-ba9a-01aa75ed71a1/language-en/format-PDF" TargetMode="External"/><Relationship Id="rId19" Type="http://schemas.openxmlformats.org/officeDocument/2006/relationships/hyperlink" Target="http://apo.org.au/node/16953" TargetMode="External"/><Relationship Id="rId30" Type="http://schemas.openxmlformats.org/officeDocument/2006/relationships/hyperlink" Target="http://apo.org.au/node/53153" TargetMode="External"/><Relationship Id="rId31" Type="http://schemas.openxmlformats.org/officeDocument/2006/relationships/hyperlink" Target="http://apo.org.au/node/41352" TargetMode="External"/><Relationship Id="rId32" Type="http://schemas.openxmlformats.org/officeDocument/2006/relationships/hyperlink" Target="http://apo.org.au/node/41352" TargetMode="External"/><Relationship Id="rId33" Type="http://schemas.openxmlformats.org/officeDocument/2006/relationships/hyperlink" Target="http://apo.org.au/node/14938" TargetMode="External"/><Relationship Id="rId34" Type="http://schemas.openxmlformats.org/officeDocument/2006/relationships/hyperlink" Target="https://www.nap.edu/catalog/6269/fostering-research-on-the-economic-and-social-impacts-of-information-technology" TargetMode="External"/><Relationship Id="rId35" Type="http://schemas.openxmlformats.org/officeDocument/2006/relationships/hyperlink" Target="https://www.nap.edu/catalog/6269/fostering-research-on-the-economic-and-social-impacts-of-information-technology" TargetMode="External"/><Relationship Id="rId36" Type="http://schemas.openxmlformats.org/officeDocument/2006/relationships/hyperlink" Target="https://www.nap.edu/catalog/6269/fostering-research-on-the-economic-and-social-impacts-of-information-technology" TargetMode="External"/><Relationship Id="rId37" Type="http://schemas.openxmlformats.org/officeDocument/2006/relationships/hyperlink" Target="https://www.nap.edu/catalog/22478/guidebook-to-creating-a-collaborative-environment-between-airport-operations-and-maintenance" TargetMode="External"/><Relationship Id="rId38" Type="http://schemas.openxmlformats.org/officeDocument/2006/relationships/hyperlink" Target="http://apo.org.au/node/40723" TargetMode="External"/><Relationship Id="rId39" Type="http://schemas.openxmlformats.org/officeDocument/2006/relationships/hyperlink" Target="http://publications.europa.eu/en/publication-detail/-/publication/d9cdb5ed-aaa5-4030-9623-c46769068e39/language-en/format-PDF" TargetMode="External"/><Relationship Id="rId50" Type="http://schemas.openxmlformats.org/officeDocument/2006/relationships/hyperlink" Target="https://openknowledge.worldbank.org/bitstream/10986/19982/1/894210WP0learn0Box385279B00PUBLIC0l.pdf" TargetMode="External"/><Relationship Id="rId51" Type="http://schemas.openxmlformats.org/officeDocument/2006/relationships/hyperlink" Target="http://publications.europa.eu/en/publication-detail/-/publication/d2b56696-e05a-4280-bf79-3b1f83e9101a/language-en/format-PDF" TargetMode="External"/><Relationship Id="rId52" Type="http://schemas.openxmlformats.org/officeDocument/2006/relationships/hyperlink" Target="https://www.gov.uk/government/publications/literature-review-to-inform-the-future-digitisation-of-jobcentre-plus-service-delivery-rr679" TargetMode="External"/><Relationship Id="rId53" Type="http://schemas.openxmlformats.org/officeDocument/2006/relationships/hyperlink" Target="https://www.nap.edu/catalog/13225/monitoring-hiv-care-in-the-united-states-indicators-and-data" TargetMode="External"/><Relationship Id="rId54" Type="http://schemas.openxmlformats.org/officeDocument/2006/relationships/hyperlink" Target="https://www.nap.edu/catalog/13225/monitoring-hiv-care-in-the-united-states-indicators-and-data" TargetMode="External"/><Relationship Id="rId55" Type="http://schemas.openxmlformats.org/officeDocument/2006/relationships/hyperlink" Target="https://www.gov.uk/government/publications/online-search-behaviour-literature-review" TargetMode="External"/><Relationship Id="rId56" Type="http://schemas.openxmlformats.org/officeDocument/2006/relationships/hyperlink" Target="https://www.gov.uk/government/publications/online-search-behaviour-literature-review" TargetMode="External"/><Relationship Id="rId57" Type="http://schemas.openxmlformats.org/officeDocument/2006/relationships/hyperlink" Target="https://www.gov.uk/government/publications/online-search-behaviour-literature-review" TargetMode="External"/><Relationship Id="rId58" Type="http://schemas.openxmlformats.org/officeDocument/2006/relationships/hyperlink" Target="https://www.gov.uk/government/publications/online-search-behaviour-literature-review" TargetMode="External"/><Relationship Id="rId59" Type="http://schemas.openxmlformats.org/officeDocument/2006/relationships/hyperlink" Target="http://publications.europa.eu/en/publication-detail/-/publication/45146fea-0559-4624-8c86-5bd1b3ff142b/language-en/format-PDF" TargetMode="External"/><Relationship Id="rId70" Type="http://schemas.openxmlformats.org/officeDocument/2006/relationships/hyperlink" Target="http://apps.who.int/iris/handle/10665/184264" TargetMode="External"/><Relationship Id="rId71" Type="http://schemas.openxmlformats.org/officeDocument/2006/relationships/hyperlink" Target="https://www.nap.edu/catalog/4812/research-recommendations-to-facilitate-distributed-work" TargetMode="External"/><Relationship Id="rId72" Type="http://schemas.openxmlformats.org/officeDocument/2006/relationships/hyperlink" Target="https://openknowledge.worldbank.org/bitstream/10986/9201/1/WDR2008_0026.pdf" TargetMode="External"/><Relationship Id="rId73" Type="http://schemas.openxmlformats.org/officeDocument/2006/relationships/hyperlink" Target="http://www.nber.org/papers/w21134" TargetMode="External"/><Relationship Id="rId74" Type="http://schemas.openxmlformats.org/officeDocument/2006/relationships/hyperlink" Target="http://publications.europa.eu/en/publication-detail/-/publication/3651c506-2dd4-4244-af83-ddd07f5dd5a4/language-en/format-PDF" TargetMode="External"/><Relationship Id="rId75" Type="http://schemas.openxmlformats.org/officeDocument/2006/relationships/hyperlink" Target="http://apo.org.au/node/23342" TargetMode="External"/><Relationship Id="rId76" Type="http://schemas.openxmlformats.org/officeDocument/2006/relationships/hyperlink" Target="http://publications.europa.eu/en/publication-detail/-/publication/965570c3-a6ff-44ea-b2c9-6feb7e24de7c/language-en/format-PDF" TargetMode="External"/><Relationship Id="rId77" Type="http://schemas.openxmlformats.org/officeDocument/2006/relationships/hyperlink" Target="http://publications.europa.eu/en/publication-detail/-/publication/5f17981e-354d-43c2-9d61-85882a02f7a7/language-en/format-PDF" TargetMode="External"/><Relationship Id="rId78" Type="http://schemas.openxmlformats.org/officeDocument/2006/relationships/hyperlink" Target="http://publications.europa.eu/en/publication-detail/-/publication/5f17981e-354d-43c2-9d61-85882a02f7a7/language-en/format-PDF" TargetMode="External"/><Relationship Id="rId79" Type="http://schemas.openxmlformats.org/officeDocument/2006/relationships/hyperlink" Target="http://publications.europa.eu/en/publication-detail/-/publication/5f17981e-354d-43c2-9d61-85882a02f7a7/language-en/format-PDF" TargetMode="External"/><Relationship Id="rId90" Type="http://schemas.openxmlformats.org/officeDocument/2006/relationships/hyperlink" Target="http://apo.org.au/node/74849" TargetMode="External"/><Relationship Id="rId91" Type="http://schemas.openxmlformats.org/officeDocument/2006/relationships/hyperlink" Target="http://apo.org.au/node/74849" TargetMode="External"/><Relationship Id="rId92" Type="http://schemas.openxmlformats.org/officeDocument/2006/relationships/hyperlink" Target="https://www.gov.uk/government/publications/trust-and-confidence-in-pensions-a-literature-review" TargetMode="External"/><Relationship Id="rId93" Type="http://schemas.openxmlformats.org/officeDocument/2006/relationships/hyperlink" Target="https://www.gov.uk/government/publications/trust-and-confidence-in-pensions-a-literature-review" TargetMode="External"/><Relationship Id="rId20" Type="http://schemas.openxmlformats.org/officeDocument/2006/relationships/hyperlink" Target="https://www.nap.edu/catalog/24777/data-management-and-governance-practices" TargetMode="External"/><Relationship Id="rId21" Type="http://schemas.openxmlformats.org/officeDocument/2006/relationships/hyperlink" Target="http://nber.org/papers/w19507" TargetMode="External"/><Relationship Id="rId22" Type="http://schemas.openxmlformats.org/officeDocument/2006/relationships/hyperlink" Target="http://apo.org.au/node/67307" TargetMode="External"/><Relationship Id="rId23" Type="http://schemas.openxmlformats.org/officeDocument/2006/relationships/hyperlink" Target="https://www.brookings.edu/research/digitalization-and-the-american-workforce/" TargetMode="External"/><Relationship Id="rId24" Type="http://schemas.openxmlformats.org/officeDocument/2006/relationships/hyperlink" Target="http://nber.org/papers/w19525" TargetMode="External"/><Relationship Id="rId25" Type="http://schemas.openxmlformats.org/officeDocument/2006/relationships/hyperlink" Target="https://www.nap.edu/catalog/9460/distributed-geolibraries-spatial-information-resources-summary-of-a-workshop" TargetMode="External"/><Relationship Id="rId26" Type="http://schemas.openxmlformats.org/officeDocument/2006/relationships/hyperlink" Target="https://www.nap.edu/catalog/19007/enhancing-the-effectiveness-of-team-science" TargetMode="External"/><Relationship Id="rId27" Type="http://schemas.openxmlformats.org/officeDocument/2006/relationships/hyperlink" Target="https://www.nap.edu/catalog/19007/enhancing-the-effectiveness-of-team-science" TargetMode="External"/><Relationship Id="rId28" Type="http://schemas.openxmlformats.org/officeDocument/2006/relationships/hyperlink" Target="https://www.nap.edu/catalog/19007/enhancing-the-effectiveness-of-team-science" TargetMode="External"/><Relationship Id="rId29" Type="http://schemas.openxmlformats.org/officeDocument/2006/relationships/hyperlink" Target="https://www.nap.edu/catalog/19007/enhancing-the-effectiveness-of-team-science" TargetMode="External"/><Relationship Id="rId40" Type="http://schemas.openxmlformats.org/officeDocument/2006/relationships/hyperlink" Target="http://publications.europa.eu/en/publication-detail/-/publication/49038fb7-d0e6-4564-8dda-c0449a96c06b/language-en/format-PDF" TargetMode="External"/><Relationship Id="rId41" Type="http://schemas.openxmlformats.org/officeDocument/2006/relationships/hyperlink" Target="http://publications.europa.eu/en/publication-detail/-/publication/49038fb7-d0e6-4564-8dda-c0449a96c06b/language-en/format-PDF" TargetMode="External"/><Relationship Id="rId42" Type="http://schemas.openxmlformats.org/officeDocument/2006/relationships/hyperlink" Target="http://publications.europa.eu/en/publication-detail/-/publication/49038fb7-d0e6-4564-8dda-c0449a96c06b/language-en/format-PDF" TargetMode="External"/><Relationship Id="rId43" Type="http://schemas.openxmlformats.org/officeDocument/2006/relationships/hyperlink" Target="http://publications.europa.eu/en/publication-detail/-/publication/49038fb7-d0e6-4564-8dda-c0449a96c06b/language-en/format-PDF" TargetMode="External"/><Relationship Id="rId44" Type="http://schemas.openxmlformats.org/officeDocument/2006/relationships/hyperlink" Target="http://apo.org.au/node/65326" TargetMode="External"/><Relationship Id="rId45" Type="http://schemas.openxmlformats.org/officeDocument/2006/relationships/hyperlink" Target="http://apo.org.au/node/65326" TargetMode="External"/><Relationship Id="rId46" Type="http://schemas.openxmlformats.org/officeDocument/2006/relationships/hyperlink" Target="https://www.nap.edu/catalog/2237/information-technology-in-the-service-society-a-twenty-first-century" TargetMode="External"/><Relationship Id="rId47" Type="http://schemas.openxmlformats.org/officeDocument/2006/relationships/hyperlink" Target="http://www.unesco.org/ulis/cgi-bin/ulis.pl?catno=259551&amp;gp=1&amp;lin=1&amp;ll=1&amp;set=005A727078_1_399" TargetMode="External"/><Relationship Id="rId48" Type="http://schemas.openxmlformats.org/officeDocument/2006/relationships/hyperlink" Target="http://apo.org.au/node/72016" TargetMode="External"/><Relationship Id="rId49" Type="http://schemas.openxmlformats.org/officeDocument/2006/relationships/hyperlink" Target="http://apo.org.au/node/53828" TargetMode="External"/><Relationship Id="rId60" Type="http://schemas.openxmlformats.org/officeDocument/2006/relationships/hyperlink" Target="https://publications.iadb.org/handle/11319/7994?locale-attribute=en" TargetMode="External"/><Relationship Id="rId61" Type="http://schemas.openxmlformats.org/officeDocument/2006/relationships/hyperlink" Target="https://www.nap.edu/catalog/5491/precision-agriculture-in-the-21st-century-geospatial-and-information-technologies" TargetMode="External"/><Relationship Id="rId62" Type="http://schemas.openxmlformats.org/officeDocument/2006/relationships/hyperlink" Target="http://apo.org.au/node/33137" TargetMode="External"/><Relationship Id="rId63" Type="http://schemas.openxmlformats.org/officeDocument/2006/relationships/hyperlink" Target="http://apo.org.au/node/33137" TargetMode="External"/><Relationship Id="rId64" Type="http://schemas.openxmlformats.org/officeDocument/2006/relationships/hyperlink" Target="http://apo.org.au/node/33137" TargetMode="External"/><Relationship Id="rId65" Type="http://schemas.openxmlformats.org/officeDocument/2006/relationships/hyperlink" Target="http://apo.org.au/node/33137" TargetMode="External"/><Relationship Id="rId66" Type="http://schemas.openxmlformats.org/officeDocument/2006/relationships/hyperlink" Target="http://apo.org.au/node/33137" TargetMode="External"/><Relationship Id="rId67" Type="http://schemas.openxmlformats.org/officeDocument/2006/relationships/hyperlink" Target="http://apo.org.au/node/33137" TargetMode="External"/><Relationship Id="rId68" Type="http://schemas.openxmlformats.org/officeDocument/2006/relationships/hyperlink" Target="http://apo.org.au/node/32039" TargetMode="External"/><Relationship Id="rId69" Type="http://schemas.openxmlformats.org/officeDocument/2006/relationships/hyperlink" Target="http://apo.org.au/node/32039" TargetMode="External"/><Relationship Id="rId80" Type="http://schemas.openxmlformats.org/officeDocument/2006/relationships/hyperlink" Target="http://apo.org.au/node/64837" TargetMode="External"/><Relationship Id="rId81" Type="http://schemas.openxmlformats.org/officeDocument/2006/relationships/hyperlink" Target="https://www.brookings.edu/research/the-benefits-of-health-information-exchange-platforms-measuring-the-returns-on-a-half-a-billion-dollar-investment/" TargetMode="External"/><Relationship Id="rId82" Type="http://schemas.openxmlformats.org/officeDocument/2006/relationships/hyperlink" Target="http://apo.org.au/node/21452" TargetMode="External"/><Relationship Id="rId83" Type="http://schemas.openxmlformats.org/officeDocument/2006/relationships/hyperlink" Target="http://apo.org.au/node/21452" TargetMode="External"/><Relationship Id="rId84" Type="http://schemas.openxmlformats.org/officeDocument/2006/relationships/hyperlink" Target="http://nber.org/papers/w19755" TargetMode="External"/><Relationship Id="rId85" Type="http://schemas.openxmlformats.org/officeDocument/2006/relationships/hyperlink" Target="http://nber.org/papers/w19755" TargetMode="External"/><Relationship Id="rId86" Type="http://schemas.openxmlformats.org/officeDocument/2006/relationships/hyperlink" Target="http://apo.org.au/node/55202" TargetMode="External"/><Relationship Id="rId87" Type="http://schemas.openxmlformats.org/officeDocument/2006/relationships/hyperlink" Target="http://apo.org.au/node/61853" TargetMode="External"/><Relationship Id="rId88" Type="http://schemas.openxmlformats.org/officeDocument/2006/relationships/hyperlink" Target="https://www.nap.edu/catalog/13091/threatening-communications-and-behavior-perspectives-on-the-pursuit-of-public" TargetMode="External"/><Relationship Id="rId89" Type="http://schemas.openxmlformats.org/officeDocument/2006/relationships/hyperlink" Target="https://www.nap.edu/catalog/13091/threatening-communications-and-behavior-perspectives-on-the-pursuit-of-public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apo.org.au/node/16953" TargetMode="External"/><Relationship Id="rId14" Type="http://schemas.openxmlformats.org/officeDocument/2006/relationships/hyperlink" Target="https://www.nap.edu/catalog/24777/data-management-and-governance-practices" TargetMode="External"/><Relationship Id="rId15" Type="http://schemas.openxmlformats.org/officeDocument/2006/relationships/hyperlink" Target="http://nber.org/papers/w19507" TargetMode="External"/><Relationship Id="rId16" Type="http://schemas.openxmlformats.org/officeDocument/2006/relationships/hyperlink" Target="http://apo.org.au/node/67307" TargetMode="External"/><Relationship Id="rId17" Type="http://schemas.openxmlformats.org/officeDocument/2006/relationships/hyperlink" Target="https://www.brookings.edu/research/digitalization-and-the-american-workforce/" TargetMode="External"/><Relationship Id="rId18" Type="http://schemas.openxmlformats.org/officeDocument/2006/relationships/hyperlink" Target="http://nber.org/papers/w19525" TargetMode="External"/><Relationship Id="rId19" Type="http://schemas.openxmlformats.org/officeDocument/2006/relationships/hyperlink" Target="https://www.nap.edu/catalog/9460/distributed-geolibraries-spatial-information-resources-summary-of-a-workshop" TargetMode="External"/><Relationship Id="rId50" Type="http://schemas.openxmlformats.org/officeDocument/2006/relationships/hyperlink" Target="http://publications.europa.eu/en/publication-detail/-/publication/965570c3-a6ff-44ea-b2c9-6feb7e24de7c/language-en/format-PDF" TargetMode="External"/><Relationship Id="rId51" Type="http://schemas.openxmlformats.org/officeDocument/2006/relationships/hyperlink" Target="http://publications.europa.eu/en/publication-detail/-/publication/5f17981e-354d-43c2-9d61-85882a02f7a7/language-en/format-PDF" TargetMode="External"/><Relationship Id="rId52" Type="http://schemas.openxmlformats.org/officeDocument/2006/relationships/hyperlink" Target="http://apo.org.au/node/64837" TargetMode="External"/><Relationship Id="rId53" Type="http://schemas.openxmlformats.org/officeDocument/2006/relationships/hyperlink" Target="https://www.brookings.edu/research/the-benefits-of-health-information-exchange-platforms-measuring-the-returns-on-a-half-a-billion-dollar-investment/" TargetMode="External"/><Relationship Id="rId54" Type="http://schemas.openxmlformats.org/officeDocument/2006/relationships/hyperlink" Target="http://apo.org.au/node/21452" TargetMode="External"/><Relationship Id="rId55" Type="http://schemas.openxmlformats.org/officeDocument/2006/relationships/hyperlink" Target="http://nber.org/papers/w19755" TargetMode="External"/><Relationship Id="rId56" Type="http://schemas.openxmlformats.org/officeDocument/2006/relationships/hyperlink" Target="http://apo.org.au/node/55202" TargetMode="External"/><Relationship Id="rId57" Type="http://schemas.openxmlformats.org/officeDocument/2006/relationships/hyperlink" Target="http://apo.org.au/node/61853" TargetMode="External"/><Relationship Id="rId58" Type="http://schemas.openxmlformats.org/officeDocument/2006/relationships/hyperlink" Target="https://www.nap.edu/catalog/13091/threatening-communications-and-behavior-perspectives-on-the-pursuit-of-public" TargetMode="External"/><Relationship Id="rId59" Type="http://schemas.openxmlformats.org/officeDocument/2006/relationships/hyperlink" Target="http://apo.org.au/node/74849" TargetMode="External"/><Relationship Id="rId40" Type="http://schemas.openxmlformats.org/officeDocument/2006/relationships/hyperlink" Target="https://publications.iadb.org/handle/11319/7994?locale-attribute=en" TargetMode="External"/><Relationship Id="rId41" Type="http://schemas.openxmlformats.org/officeDocument/2006/relationships/hyperlink" Target="https://www.nap.edu/catalog/5491/precision-agriculture-in-the-21st-century-geospatial-and-information-technologies" TargetMode="External"/><Relationship Id="rId42" Type="http://schemas.openxmlformats.org/officeDocument/2006/relationships/hyperlink" Target="http://apo.org.au/node/33137" TargetMode="External"/><Relationship Id="rId43" Type="http://schemas.openxmlformats.org/officeDocument/2006/relationships/hyperlink" Target="http://apo.org.au/node/32039" TargetMode="External"/><Relationship Id="rId44" Type="http://schemas.openxmlformats.org/officeDocument/2006/relationships/hyperlink" Target="http://apps.who.int/iris/handle/10665/184264" TargetMode="External"/><Relationship Id="rId45" Type="http://schemas.openxmlformats.org/officeDocument/2006/relationships/hyperlink" Target="https://www.nap.edu/catalog/4812/research-recommendations-to-facilitate-distributed-work" TargetMode="External"/><Relationship Id="rId46" Type="http://schemas.openxmlformats.org/officeDocument/2006/relationships/hyperlink" Target="https://openknowledge.worldbank.org/bitstream/10986/9201/1/WDR2008_0026.pdf" TargetMode="External"/><Relationship Id="rId47" Type="http://schemas.openxmlformats.org/officeDocument/2006/relationships/hyperlink" Target="http://www.nber.org/papers/w21134" TargetMode="External"/><Relationship Id="rId48" Type="http://schemas.openxmlformats.org/officeDocument/2006/relationships/hyperlink" Target="http://publications.europa.eu/en/publication-detail/-/publication/3651c506-2dd4-4244-af83-ddd07f5dd5a4/language-en/format-PDF" TargetMode="External"/><Relationship Id="rId49" Type="http://schemas.openxmlformats.org/officeDocument/2006/relationships/hyperlink" Target="http://apo.org.au/node/23342" TargetMode="External"/><Relationship Id="rId1" Type="http://schemas.openxmlformats.org/officeDocument/2006/relationships/hyperlink" Target="https://www.nap.edu/catalog/23511/a-national-trauma-care-system-integrating-military-and-civilian-trauma" TargetMode="External"/><Relationship Id="rId2" Type="http://schemas.openxmlformats.org/officeDocument/2006/relationships/hyperlink" Target="http://apps.who.int/iris/handle/10665/99043" TargetMode="External"/><Relationship Id="rId3" Type="http://schemas.openxmlformats.org/officeDocument/2006/relationships/hyperlink" Target="http://www.fao.org/3/a-bl336e.pdf" TargetMode="External"/><Relationship Id="rId4" Type="http://schemas.openxmlformats.org/officeDocument/2006/relationships/hyperlink" Target="http://publications.europa.eu/en/publication-detail/-/publication/760f5f64-316b-11e7-9412-01aa75ed71a1/language-en/format-PDF" TargetMode="External"/><Relationship Id="rId5" Type="http://schemas.openxmlformats.org/officeDocument/2006/relationships/hyperlink" Target="http://publications.europa.eu/en/publication-detail/-/publication/3190dbeb-316e-11e7-9412-01aa75ed71a1/language-en/format-PDF" TargetMode="External"/><Relationship Id="rId6" Type="http://schemas.openxmlformats.org/officeDocument/2006/relationships/hyperlink" Target="http://apo.org.au/node/37512" TargetMode="External"/><Relationship Id="rId7" Type="http://schemas.openxmlformats.org/officeDocument/2006/relationships/hyperlink" Target="http://publications.europa.eu/en/publication-detail/-/publication/04e0030f-79cd-4146-86c9-b42c741a2fec/language-en/format-PDF" TargetMode="External"/><Relationship Id="rId8" Type="http://schemas.openxmlformats.org/officeDocument/2006/relationships/hyperlink" Target="https://www.nap.edu/catalog/18810/career-choices-of-female-engineers-a-summary-of-a-workshop" TargetMode="External"/><Relationship Id="rId9" Type="http://schemas.openxmlformats.org/officeDocument/2006/relationships/hyperlink" Target="http://apps.who.int/iris/handle/10665/70456" TargetMode="External"/><Relationship Id="rId30" Type="http://schemas.openxmlformats.org/officeDocument/2006/relationships/hyperlink" Target="https://www.nap.edu/catalog/2237/information-technology-in-the-service-society-a-twenty-first-century" TargetMode="External"/><Relationship Id="rId31" Type="http://schemas.openxmlformats.org/officeDocument/2006/relationships/hyperlink" Target="http://www.unesco.org/ulis/cgi-bin/ulis.pl?catno=259551&amp;gp=1&amp;lin=1&amp;ll=1&amp;set=005A727078_1_399" TargetMode="External"/><Relationship Id="rId32" Type="http://schemas.openxmlformats.org/officeDocument/2006/relationships/hyperlink" Target="http://apo.org.au/node/72016" TargetMode="External"/><Relationship Id="rId33" Type="http://schemas.openxmlformats.org/officeDocument/2006/relationships/hyperlink" Target="http://apo.org.au/node/53828" TargetMode="External"/><Relationship Id="rId34" Type="http://schemas.openxmlformats.org/officeDocument/2006/relationships/hyperlink" Target="https://openknowledge.worldbank.org/bitstream/10986/19982/1/894210WP0learn0Box385279B00PUBLIC0l.pdf" TargetMode="External"/><Relationship Id="rId35" Type="http://schemas.openxmlformats.org/officeDocument/2006/relationships/hyperlink" Target="http://publications.europa.eu/en/publication-detail/-/publication/d2b56696-e05a-4280-bf79-3b1f83e9101a/language-en/format-PDF" TargetMode="External"/><Relationship Id="rId36" Type="http://schemas.openxmlformats.org/officeDocument/2006/relationships/hyperlink" Target="https://www.gov.uk/government/publications/literature-review-to-inform-the-future-digitisation-of-jobcentre-plus-service-delivery-rr679" TargetMode="External"/><Relationship Id="rId37" Type="http://schemas.openxmlformats.org/officeDocument/2006/relationships/hyperlink" Target="https://www.nap.edu/catalog/13225/monitoring-hiv-care-in-the-united-states-indicators-and-data" TargetMode="External"/><Relationship Id="rId38" Type="http://schemas.openxmlformats.org/officeDocument/2006/relationships/hyperlink" Target="https://www.gov.uk/government/publications/online-search-behaviour-literature-review" TargetMode="External"/><Relationship Id="rId39" Type="http://schemas.openxmlformats.org/officeDocument/2006/relationships/hyperlink" Target="http://publications.europa.eu/en/publication-detail/-/publication/45146fea-0559-4624-8c86-5bd1b3ff142b/language-en/format-PDF" TargetMode="External"/><Relationship Id="rId20" Type="http://schemas.openxmlformats.org/officeDocument/2006/relationships/hyperlink" Target="https://www.nap.edu/catalog/19007/enhancing-the-effectiveness-of-team-science" TargetMode="External"/><Relationship Id="rId21" Type="http://schemas.openxmlformats.org/officeDocument/2006/relationships/hyperlink" Target="http://apo.org.au/node/53153" TargetMode="External"/><Relationship Id="rId22" Type="http://schemas.openxmlformats.org/officeDocument/2006/relationships/hyperlink" Target="http://apo.org.au/node/41352" TargetMode="External"/><Relationship Id="rId23" Type="http://schemas.openxmlformats.org/officeDocument/2006/relationships/hyperlink" Target="http://apo.org.au/node/14938" TargetMode="External"/><Relationship Id="rId24" Type="http://schemas.openxmlformats.org/officeDocument/2006/relationships/hyperlink" Target="https://www.nap.edu/catalog/6269/fostering-research-on-the-economic-and-social-impacts-of-information-technology" TargetMode="External"/><Relationship Id="rId25" Type="http://schemas.openxmlformats.org/officeDocument/2006/relationships/hyperlink" Target="https://www.nap.edu/catalog/22478/guidebook-to-creating-a-collaborative-environment-between-airport-operations-and-maintenance" TargetMode="External"/><Relationship Id="rId26" Type="http://schemas.openxmlformats.org/officeDocument/2006/relationships/hyperlink" Target="http://apo.org.au/node/40723" TargetMode="External"/><Relationship Id="rId27" Type="http://schemas.openxmlformats.org/officeDocument/2006/relationships/hyperlink" Target="http://publications.europa.eu/en/publication-detail/-/publication/d9cdb5ed-aaa5-4030-9623-c46769068e39/language-en/format-PDF" TargetMode="External"/><Relationship Id="rId28" Type="http://schemas.openxmlformats.org/officeDocument/2006/relationships/hyperlink" Target="http://publications.europa.eu/en/publication-detail/-/publication/49038fb7-d0e6-4564-8dda-c0449a96c06b/language-en/format-PDF" TargetMode="External"/><Relationship Id="rId29" Type="http://schemas.openxmlformats.org/officeDocument/2006/relationships/hyperlink" Target="http://apo.org.au/node/65326" TargetMode="External"/><Relationship Id="rId60" Type="http://schemas.openxmlformats.org/officeDocument/2006/relationships/hyperlink" Target="https://www.gov.uk/government/publications/trust-and-confidence-in-pensions-a-literature-review" TargetMode="External"/><Relationship Id="rId10" Type="http://schemas.openxmlformats.org/officeDocument/2006/relationships/hyperlink" Target="http://apo.org.au/node/19575" TargetMode="External"/><Relationship Id="rId11" Type="http://schemas.openxmlformats.org/officeDocument/2006/relationships/hyperlink" Target="http://apo.org.au/node/15774" TargetMode="External"/><Relationship Id="rId12" Type="http://schemas.openxmlformats.org/officeDocument/2006/relationships/hyperlink" Target="http://publications.europa.eu/en/publication-detail/-/publication/176b77c8-18cd-11e6-ba9a-01aa75ed71a1/language-en/format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9" sqref="A4:A11"/>
      <pivotSelection pane="bottomRight" showHeader="1" axis="axisRow" activeRow="8" previousRow="8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37.83203125" bestFit="1" customWidth="1"/>
    <col min="2" max="2" width="14.5" bestFit="1" customWidth="1"/>
  </cols>
  <sheetData>
    <row r="3" spans="1:2" x14ac:dyDescent="0.2">
      <c r="A3" s="3" t="s">
        <v>405</v>
      </c>
      <c r="B3" t="s">
        <v>408</v>
      </c>
    </row>
    <row r="4" spans="1:2" x14ac:dyDescent="0.2">
      <c r="A4" s="4" t="s">
        <v>363</v>
      </c>
      <c r="B4" s="5">
        <v>30</v>
      </c>
    </row>
    <row r="5" spans="1:2" x14ac:dyDescent="0.2">
      <c r="A5" s="4" t="s">
        <v>332</v>
      </c>
      <c r="B5" s="5">
        <v>28</v>
      </c>
    </row>
    <row r="6" spans="1:2" x14ac:dyDescent="0.2">
      <c r="A6" s="4" t="s">
        <v>312</v>
      </c>
      <c r="B6" s="5">
        <v>15</v>
      </c>
    </row>
    <row r="7" spans="1:2" x14ac:dyDescent="0.2">
      <c r="A7" s="4" t="s">
        <v>391</v>
      </c>
      <c r="B7" s="5">
        <v>10</v>
      </c>
    </row>
    <row r="8" spans="1:2" x14ac:dyDescent="0.2">
      <c r="A8" s="4" t="s">
        <v>326</v>
      </c>
      <c r="B8" s="5">
        <v>6</v>
      </c>
    </row>
    <row r="9" spans="1:2" x14ac:dyDescent="0.2">
      <c r="A9" s="4" t="s">
        <v>359</v>
      </c>
      <c r="B9" s="5">
        <v>3</v>
      </c>
    </row>
    <row r="10" spans="1:2" x14ac:dyDescent="0.2">
      <c r="A10" s="4" t="s">
        <v>389</v>
      </c>
      <c r="B10" s="5">
        <v>1</v>
      </c>
    </row>
    <row r="11" spans="1:2" x14ac:dyDescent="0.2">
      <c r="A11" s="4" t="s">
        <v>406</v>
      </c>
      <c r="B11" s="5"/>
    </row>
    <row r="12" spans="1:2" x14ac:dyDescent="0.2">
      <c r="A12" s="4" t="s">
        <v>407</v>
      </c>
      <c r="B12" s="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46" zoomScale="106" zoomScaleNormal="110" zoomScalePageLayoutView="110" workbookViewId="0">
      <selection activeCell="E65" sqref="A1:J94"/>
    </sheetView>
  </sheetViews>
  <sheetFormatPr baseColWidth="10" defaultRowHeight="16" x14ac:dyDescent="0.2"/>
  <cols>
    <col min="1" max="1" width="16.6640625" customWidth="1"/>
    <col min="2" max="2" width="65" customWidth="1"/>
    <col min="5" max="5" width="52.83203125" customWidth="1"/>
    <col min="7" max="7" width="15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307</v>
      </c>
      <c r="H1" s="1" t="s">
        <v>308</v>
      </c>
      <c r="I1" s="1" t="s">
        <v>309</v>
      </c>
      <c r="J1" s="1" t="s">
        <v>310</v>
      </c>
    </row>
    <row r="2" spans="1:10" x14ac:dyDescent="0.2">
      <c r="A2" s="1" t="s">
        <v>6</v>
      </c>
      <c r="B2" s="1" t="s">
        <v>7</v>
      </c>
      <c r="C2" s="1" t="s">
        <v>8</v>
      </c>
      <c r="D2" s="1">
        <v>2016</v>
      </c>
      <c r="E2" s="1" t="s">
        <v>9</v>
      </c>
      <c r="F2" s="2" t="s">
        <v>10</v>
      </c>
      <c r="G2" t="str">
        <f>VLOOKUP(A2,articles!A:E,2,FALSE)</f>
        <v>Irma Becerra-Fernandez</v>
      </c>
      <c r="H2">
        <f>VLOOKUP(A2,articles!A:E,3,FALSE)</f>
        <v>2001</v>
      </c>
      <c r="I2" t="str">
        <f>VLOOKUP(A2,articles!A:E,4,FALSE)</f>
        <v>Organizational Knowledge Management: A Contingency Perspective</v>
      </c>
      <c r="J2" t="str">
        <f>VLOOKUP(A2,articles!A:E,5,FALSE)</f>
        <v>Journal of Management Information Systems</v>
      </c>
    </row>
    <row r="3" spans="1:10" x14ac:dyDescent="0.2">
      <c r="A3" s="1" t="s">
        <v>11</v>
      </c>
      <c r="B3" s="1" t="s">
        <v>12</v>
      </c>
      <c r="C3" s="1" t="s">
        <v>13</v>
      </c>
      <c r="D3" s="1">
        <v>2014</v>
      </c>
      <c r="E3" s="1" t="s">
        <v>14</v>
      </c>
      <c r="F3" s="2" t="s">
        <v>15</v>
      </c>
      <c r="G3" t="str">
        <f>VLOOKUP(A3,articles!A:E,2,FALSE)</f>
        <v>Leidner</v>
      </c>
      <c r="H3">
        <f>VLOOKUP(A3,articles!A:E,3,FALSE)</f>
        <v>2009</v>
      </c>
      <c r="I3" t="str">
        <f>VLOOKUP(A3,articles!A:E,4,FALSE)</f>
        <v>The role of IT in crisis response: Lessons from the SARS and Asian Tsunami disasters</v>
      </c>
      <c r="J3" t="str">
        <f>VLOOKUP(A3,articles!A:E,5,FALSE)</f>
        <v>The Journal of Strategic Information Systems</v>
      </c>
    </row>
    <row r="4" spans="1:10" x14ac:dyDescent="0.2">
      <c r="A4" s="1" t="s">
        <v>16</v>
      </c>
      <c r="B4" s="1" t="s">
        <v>17</v>
      </c>
      <c r="C4" s="1" t="s">
        <v>18</v>
      </c>
      <c r="D4" s="1">
        <v>2016</v>
      </c>
      <c r="E4" s="1" t="s">
        <v>19</v>
      </c>
      <c r="F4" s="2" t="s">
        <v>20</v>
      </c>
      <c r="G4" t="str">
        <f>VLOOKUP(A4,articles!A:E,2,FALSE)</f>
        <v>Meso et al.</v>
      </c>
      <c r="H4">
        <f>VLOOKUP(A4,articles!A:E,3,FALSE)</f>
        <v>2009</v>
      </c>
      <c r="I4" t="str">
        <f>VLOOKUP(A4,articles!A:E,4,FALSE)</f>
        <v>Information infrastructure, governance, and socio-economic development in developing countries</v>
      </c>
      <c r="J4" t="str">
        <f>VLOOKUP(A4,articles!A:E,5,FALSE)</f>
        <v>European Journal of Information Systems</v>
      </c>
    </row>
    <row r="5" spans="1:10" x14ac:dyDescent="0.2">
      <c r="A5" s="1" t="s">
        <v>16</v>
      </c>
      <c r="B5" s="1" t="s">
        <v>17</v>
      </c>
      <c r="C5" s="1" t="s">
        <v>18</v>
      </c>
      <c r="D5" s="1">
        <v>2016</v>
      </c>
      <c r="E5" s="1" t="s">
        <v>21</v>
      </c>
      <c r="F5" s="2" t="s">
        <v>22</v>
      </c>
      <c r="G5" t="str">
        <f>VLOOKUP(A5,articles!A:E,2,FALSE)</f>
        <v>Meso et al.</v>
      </c>
      <c r="H5">
        <f>VLOOKUP(A5,articles!A:E,3,FALSE)</f>
        <v>2009</v>
      </c>
      <c r="I5" t="str">
        <f>VLOOKUP(A5,articles!A:E,4,FALSE)</f>
        <v>Information infrastructure, governance, and socio-economic development in developing countries</v>
      </c>
      <c r="J5" t="str">
        <f>VLOOKUP(A5,articles!A:E,5,FALSE)</f>
        <v>European Journal of Information Systems</v>
      </c>
    </row>
    <row r="6" spans="1:10" x14ac:dyDescent="0.2">
      <c r="A6" s="1" t="s">
        <v>23</v>
      </c>
      <c r="B6" s="1" t="s">
        <v>24</v>
      </c>
      <c r="C6" s="1" t="s">
        <v>25</v>
      </c>
      <c r="D6" s="1">
        <v>2017</v>
      </c>
      <c r="E6" s="1" t="s">
        <v>26</v>
      </c>
      <c r="F6" s="2" t="s">
        <v>27</v>
      </c>
      <c r="G6" t="str">
        <f>VLOOKUP(A6,articles!A:E,2,FALSE)</f>
        <v>Gleasure</v>
      </c>
      <c r="H6">
        <f>VLOOKUP(A6,articles!A:E,3,FALSE)</f>
        <v>2015</v>
      </c>
      <c r="I6" t="str">
        <f>VLOOKUP(A6,articles!A:E,4,FALSE)</f>
        <v>Resistance to crowdfunding among entrepreneurs: An impression management perspective</v>
      </c>
      <c r="J6" t="str">
        <f>VLOOKUP(A6,articles!A:E,5,FALSE)</f>
        <v>The Journal of Strategic Information Systems</v>
      </c>
    </row>
    <row r="7" spans="1:10" x14ac:dyDescent="0.2">
      <c r="A7" s="1" t="s">
        <v>23</v>
      </c>
      <c r="B7" s="1" t="s">
        <v>24</v>
      </c>
      <c r="C7" s="1" t="s">
        <v>25</v>
      </c>
      <c r="D7" s="1">
        <v>2017</v>
      </c>
      <c r="E7" s="1" t="s">
        <v>26</v>
      </c>
      <c r="F7" s="2" t="s">
        <v>28</v>
      </c>
      <c r="G7" t="str">
        <f>VLOOKUP(A7,articles!A:E,2,FALSE)</f>
        <v>Gleasure</v>
      </c>
      <c r="H7">
        <f>VLOOKUP(A7,articles!A:E,3,FALSE)</f>
        <v>2015</v>
      </c>
      <c r="I7" t="str">
        <f>VLOOKUP(A7,articles!A:E,4,FALSE)</f>
        <v>Resistance to crowdfunding among entrepreneurs: An impression management perspective</v>
      </c>
      <c r="J7" t="str">
        <f>VLOOKUP(A7,articles!A:E,5,FALSE)</f>
        <v>The Journal of Strategic Information Systems</v>
      </c>
    </row>
    <row r="8" spans="1:10" x14ac:dyDescent="0.2">
      <c r="A8" s="1" t="s">
        <v>29</v>
      </c>
      <c r="B8" s="1" t="s">
        <v>30</v>
      </c>
      <c r="C8" s="1" t="s">
        <v>31</v>
      </c>
      <c r="D8" s="1">
        <v>2014</v>
      </c>
      <c r="E8" s="1" t="s">
        <v>32</v>
      </c>
      <c r="F8" s="2" t="s">
        <v>33</v>
      </c>
      <c r="G8" t="str">
        <f>VLOOKUP(A8,articles!A:E,2,FALSE)</f>
        <v>Panko</v>
      </c>
      <c r="H8">
        <f>VLOOKUP(A8,articles!A:E,3,FALSE)</f>
        <v>2008</v>
      </c>
      <c r="I8" t="str">
        <f>VLOOKUP(A8,articles!A:E,4,FALSE)</f>
        <v>IT employment prospects: beyond the dotcom bubble</v>
      </c>
      <c r="J8" t="str">
        <f>VLOOKUP(A8,articles!A:E,5,FALSE)</f>
        <v>European Journal of Information Systems</v>
      </c>
    </row>
    <row r="9" spans="1:10" x14ac:dyDescent="0.2">
      <c r="A9" s="1" t="s">
        <v>34</v>
      </c>
      <c r="B9" s="1" t="s">
        <v>35</v>
      </c>
      <c r="C9" s="1" t="s">
        <v>25</v>
      </c>
      <c r="D9" s="1">
        <v>2014</v>
      </c>
      <c r="E9" s="1" t="s">
        <v>36</v>
      </c>
      <c r="F9" s="2" t="s">
        <v>37</v>
      </c>
      <c r="G9" t="str">
        <f>VLOOKUP(A9,articles!A:E,2,FALSE)</f>
        <v>Changchit</v>
      </c>
      <c r="H9">
        <f>VLOOKUP(A9,articles!A:E,3,FALSE)</f>
        <v>1998</v>
      </c>
      <c r="I9" t="str">
        <f>VLOOKUP(A9,articles!A:E,4,FALSE)</f>
        <v>Process and reality in information systems benefit analysis</v>
      </c>
      <c r="J9" t="str">
        <f>VLOOKUP(A9,articles!A:E,5,FALSE)</f>
        <v>Information Systems Journal</v>
      </c>
    </row>
    <row r="10" spans="1:10" x14ac:dyDescent="0.2">
      <c r="A10" s="1" t="s">
        <v>38</v>
      </c>
      <c r="B10" s="1" t="s">
        <v>39</v>
      </c>
      <c r="C10" s="1" t="s">
        <v>25</v>
      </c>
      <c r="D10" s="1">
        <v>2014</v>
      </c>
      <c r="E10" s="1" t="s">
        <v>36</v>
      </c>
      <c r="F10" s="2" t="s">
        <v>37</v>
      </c>
      <c r="G10" t="str">
        <f>VLOOKUP(A10,articles!A:E,2,FALSE)</f>
        <v>Hedman &amp; Kalling</v>
      </c>
      <c r="H10">
        <f>VLOOKUP(A10,articles!A:E,3,FALSE)</f>
        <v>2003</v>
      </c>
      <c r="I10" t="str">
        <f>VLOOKUP(A10,articles!A:E,4,FALSE)</f>
        <v>The business model concept: theoretical underpinnings and empirical illustrations</v>
      </c>
      <c r="J10" t="str">
        <f>VLOOKUP(A10,articles!A:E,5,FALSE)</f>
        <v>European Journal of Information Systems</v>
      </c>
    </row>
    <row r="11" spans="1:10" x14ac:dyDescent="0.2">
      <c r="A11" s="1" t="s">
        <v>40</v>
      </c>
      <c r="B11" s="1" t="s">
        <v>41</v>
      </c>
      <c r="C11" s="1" t="s">
        <v>8</v>
      </c>
      <c r="D11" s="1">
        <v>2014</v>
      </c>
      <c r="E11" s="1" t="s">
        <v>42</v>
      </c>
      <c r="F11" s="2" t="s">
        <v>43</v>
      </c>
      <c r="G11" t="str">
        <f>VLOOKUP(A11,articles!A:E,2,FALSE)</f>
        <v>Trauth</v>
      </c>
      <c r="H11">
        <f>VLOOKUP(A11,articles!A:E,3,FALSE)</f>
        <v>2009</v>
      </c>
      <c r="I11" t="str">
        <f>VLOOKUP(A11,articles!A:E,4,FALSE)</f>
        <v>Retaining women in the U.S. IT workforce: theorizing the influence of organizational factors</v>
      </c>
      <c r="J11" t="str">
        <f>VLOOKUP(A11,articles!A:E,5,FALSE)</f>
        <v>European Journal of Information Systems</v>
      </c>
    </row>
    <row r="12" spans="1:10" x14ac:dyDescent="0.2">
      <c r="A12" s="1" t="s">
        <v>44</v>
      </c>
      <c r="B12" s="1" t="s">
        <v>45</v>
      </c>
      <c r="C12" s="1" t="s">
        <v>8</v>
      </c>
      <c r="D12" s="1">
        <v>2014</v>
      </c>
      <c r="E12" s="1" t="s">
        <v>42</v>
      </c>
      <c r="F12" s="2" t="s">
        <v>43</v>
      </c>
      <c r="G12" t="str">
        <f>VLOOKUP(A12,articles!A:E,2,FALSE)</f>
        <v>Chang et al.</v>
      </c>
      <c r="H12">
        <f>VLOOKUP(A12,articles!A:E,3,FALSE)</f>
        <v>2011</v>
      </c>
      <c r="I12" t="str">
        <f>VLOOKUP(A12,articles!A:E,4,FALSE)</f>
        <v>Information system personnel career anchor changes leading to career changes</v>
      </c>
      <c r="J12" t="str">
        <f>VLOOKUP(A12,articles!A:E,5,FALSE)</f>
        <v>European Journal of Information Systems</v>
      </c>
    </row>
    <row r="13" spans="1:10" x14ac:dyDescent="0.2">
      <c r="A13" s="1" t="s">
        <v>46</v>
      </c>
      <c r="B13" s="1" t="s">
        <v>47</v>
      </c>
      <c r="C13" s="1" t="s">
        <v>13</v>
      </c>
      <c r="D13" s="1">
        <v>2010</v>
      </c>
      <c r="E13" s="1" t="s">
        <v>48</v>
      </c>
      <c r="F13" s="2" t="s">
        <v>49</v>
      </c>
      <c r="G13" t="str">
        <f>VLOOKUP(A13,articles!A:E,2,FALSE)</f>
        <v>Hu et al.</v>
      </c>
      <c r="H13">
        <f>VLOOKUP(A13,articles!A:E,3,FALSE)</f>
        <v>1999</v>
      </c>
      <c r="I13" t="str">
        <f>VLOOKUP(A13,articles!A:E,4,FALSE)</f>
        <v>Examining the Technology Acceptance Model Using Physician Acceptance of Telemedicine Technology</v>
      </c>
      <c r="J13" t="str">
        <f>VLOOKUP(A13,articles!A:E,5,FALSE)</f>
        <v>Journal of Management Information Systems</v>
      </c>
    </row>
    <row r="14" spans="1:10" x14ac:dyDescent="0.2">
      <c r="A14" s="1" t="s">
        <v>50</v>
      </c>
      <c r="B14" s="1" t="s">
        <v>51</v>
      </c>
      <c r="C14" s="1" t="s">
        <v>31</v>
      </c>
      <c r="D14" s="1">
        <v>2009</v>
      </c>
      <c r="E14" s="1" t="s">
        <v>52</v>
      </c>
      <c r="F14" s="2" t="s">
        <v>53</v>
      </c>
      <c r="G14" t="str">
        <f>VLOOKUP(A14,articles!A:E,2,FALSE)</f>
        <v>Wakefield &amp; Whitten</v>
      </c>
      <c r="H14">
        <f>VLOOKUP(A14,articles!A:E,3,FALSE)</f>
        <v>2006</v>
      </c>
      <c r="I14" t="str">
        <f>VLOOKUP(A14,articles!A:E,4,FALSE)</f>
        <v>Mobile computing: a user study on hedonic/utilitarian mobile device usage</v>
      </c>
      <c r="J14" t="str">
        <f>VLOOKUP(A14,articles!A:E,5,FALSE)</f>
        <v>European Journal of Information Systems</v>
      </c>
    </row>
    <row r="15" spans="1:10" x14ac:dyDescent="0.2">
      <c r="A15" s="1" t="s">
        <v>54</v>
      </c>
      <c r="B15" s="1" t="s">
        <v>55</v>
      </c>
      <c r="C15" s="1" t="s">
        <v>31</v>
      </c>
      <c r="D15" s="1">
        <v>2009</v>
      </c>
      <c r="E15" s="1" t="s">
        <v>52</v>
      </c>
      <c r="F15" s="2" t="s">
        <v>53</v>
      </c>
      <c r="G15" t="str">
        <f>VLOOKUP(A15,articles!A:E,2,FALSE)</f>
        <v>LANG &amp; VRAGOV</v>
      </c>
      <c r="H15">
        <f>VLOOKUP(A15,articles!A:E,3,FALSE)</f>
        <v>2005</v>
      </c>
      <c r="I15" t="str">
        <f>VLOOKUP(A15,articles!A:E,4,FALSE)</f>
        <v>A Pricing Mechanism for Digital Content Distribution Over Computer Networks</v>
      </c>
      <c r="J15" t="str">
        <f>VLOOKUP(A15,articles!A:E,5,FALSE)</f>
        <v>Journal of Management Information Systems</v>
      </c>
    </row>
    <row r="16" spans="1:10" x14ac:dyDescent="0.2">
      <c r="A16" s="1" t="s">
        <v>56</v>
      </c>
      <c r="B16" s="1" t="s">
        <v>57</v>
      </c>
      <c r="C16" s="1" t="s">
        <v>31</v>
      </c>
      <c r="D16" s="1">
        <v>2009</v>
      </c>
      <c r="E16" s="1" t="s">
        <v>52</v>
      </c>
      <c r="F16" s="2" t="s">
        <v>53</v>
      </c>
      <c r="G16" t="str">
        <f>VLOOKUP(A16,articles!A:E,2,FALSE)</f>
        <v>Lim et al.</v>
      </c>
      <c r="H16">
        <f>VLOOKUP(A16,articles!A:E,3,FALSE)</f>
        <v>2006</v>
      </c>
      <c r="I16" t="str">
        <f>VLOOKUP(A16,articles!A:E,4,FALSE)</f>
        <v>Do I Trust You Online, and If So, Will I Buy? An Empirical Study of Two Trust-Building Strategies</v>
      </c>
      <c r="J16" t="str">
        <f>VLOOKUP(A16,articles!A:E,5,FALSE)</f>
        <v>Journal of Management Information Systems</v>
      </c>
    </row>
    <row r="17" spans="1:10" x14ac:dyDescent="0.2">
      <c r="A17" s="1" t="s">
        <v>58</v>
      </c>
      <c r="B17" s="1" t="s">
        <v>59</v>
      </c>
      <c r="C17" s="1" t="s">
        <v>31</v>
      </c>
      <c r="D17" s="1">
        <v>2009</v>
      </c>
      <c r="E17" s="1" t="s">
        <v>52</v>
      </c>
      <c r="F17" s="2" t="s">
        <v>53</v>
      </c>
      <c r="G17" t="str">
        <f>VLOOKUP(A17,articles!A:E,2,FALSE)</f>
        <v>Wang &amp; Benbasat</v>
      </c>
      <c r="H17">
        <f>VLOOKUP(A17,articles!A:E,3,FALSE)</f>
        <v>2007</v>
      </c>
      <c r="I17" t="str">
        <f>VLOOKUP(A17,articles!A:E,4,FALSE)</f>
        <v>Recommendation Agents for Electronic Commerce: Effects of Explanation Facilities on Trusting Beliefs</v>
      </c>
      <c r="J17" t="str">
        <f>VLOOKUP(A17,articles!A:E,5,FALSE)</f>
        <v>Journal of Management Information Systems</v>
      </c>
    </row>
    <row r="18" spans="1:10" x14ac:dyDescent="0.2">
      <c r="A18" s="1" t="s">
        <v>60</v>
      </c>
      <c r="B18" s="1" t="s">
        <v>61</v>
      </c>
      <c r="C18" s="1" t="s">
        <v>31</v>
      </c>
      <c r="D18" s="1">
        <v>2007</v>
      </c>
      <c r="E18" s="1" t="s">
        <v>62</v>
      </c>
      <c r="F18" s="2" t="s">
        <v>63</v>
      </c>
      <c r="G18" t="str">
        <f>VLOOKUP(A18,articles!A:E,2,FALSE)</f>
        <v>Cheng</v>
      </c>
      <c r="H18">
        <f>VLOOKUP(A18,articles!A:E,3,FALSE)</f>
        <v>1997</v>
      </c>
      <c r="I18" t="str">
        <f>VLOOKUP(A18,articles!A:E,4,FALSE)</f>
        <v>To Purchase or to Pirate Software: An Empirical Study</v>
      </c>
      <c r="J18" t="str">
        <f>VLOOKUP(A18,articles!A:E,5,FALSE)</f>
        <v>Journal of Management Information Systems</v>
      </c>
    </row>
    <row r="19" spans="1:10" x14ac:dyDescent="0.2">
      <c r="A19" s="1" t="s">
        <v>64</v>
      </c>
      <c r="B19" s="1" t="s">
        <v>65</v>
      </c>
      <c r="C19" s="1" t="s">
        <v>25</v>
      </c>
      <c r="D19" s="1">
        <v>2016</v>
      </c>
      <c r="E19" s="1" t="s">
        <v>66</v>
      </c>
      <c r="F19" s="2" t="s">
        <v>67</v>
      </c>
      <c r="G19" t="str">
        <f>VLOOKUP(A19,articles!A:E,2,FALSE)</f>
        <v>Burtch</v>
      </c>
      <c r="H19">
        <f>VLOOKUP(A19,articles!A:E,3,FALSE)</f>
        <v>2013</v>
      </c>
      <c r="I19" t="str">
        <f>VLOOKUP(A19,articles!A:E,4,FALSE)</f>
        <v>An Empirical Examination of the Antecedents and Consequences of Contribution Patterns in Crowd-Funded Markets</v>
      </c>
      <c r="J19" t="str">
        <f>VLOOKUP(A19,articles!A:E,5,FALSE)</f>
        <v>Information Systems Research</v>
      </c>
    </row>
    <row r="20" spans="1:10" x14ac:dyDescent="0.2">
      <c r="A20" s="1" t="s">
        <v>68</v>
      </c>
      <c r="B20" s="1" t="s">
        <v>69</v>
      </c>
      <c r="C20" s="1" t="s">
        <v>31</v>
      </c>
      <c r="D20" s="1">
        <v>2007</v>
      </c>
      <c r="E20" s="1" t="s">
        <v>70</v>
      </c>
      <c r="F20" s="2" t="s">
        <v>71</v>
      </c>
      <c r="G20" t="str">
        <f>VLOOKUP(A20,articles!A:E,2,FALSE)</f>
        <v>Wagner &amp; Majchrzak</v>
      </c>
      <c r="H20">
        <f>VLOOKUP(A20,articles!A:E,3,FALSE)</f>
        <v>2007</v>
      </c>
      <c r="I20" t="str">
        <f>VLOOKUP(A20,articles!A:E,4,FALSE)</f>
        <v>Enabling Customer-Centricity Using Wikis and the Wiki Way</v>
      </c>
      <c r="J20" t="str">
        <f>VLOOKUP(A20,articles!A:E,5,FALSE)</f>
        <v>Journal of Management Information Systems</v>
      </c>
    </row>
    <row r="21" spans="1:10" x14ac:dyDescent="0.2">
      <c r="A21" s="1" t="s">
        <v>72</v>
      </c>
      <c r="B21" s="1" t="s">
        <v>73</v>
      </c>
      <c r="C21" s="1" t="s">
        <v>8</v>
      </c>
      <c r="D21" s="1">
        <v>2017</v>
      </c>
      <c r="E21" s="1" t="s">
        <v>74</v>
      </c>
      <c r="F21" s="2" t="s">
        <v>75</v>
      </c>
      <c r="G21" t="str">
        <f>VLOOKUP(A21,articles!A:E,2,FALSE)</f>
        <v>Wang &amp; Strong</v>
      </c>
      <c r="H21">
        <f>VLOOKUP(A21,articles!A:E,3,FALSE)</f>
        <v>1996</v>
      </c>
      <c r="I21" t="str">
        <f>VLOOKUP(A21,articles!A:E,4,FALSE)</f>
        <v>Beyond Accuracy: What Data Quality Means to Data Consumers</v>
      </c>
      <c r="J21" t="str">
        <f>VLOOKUP(A21,articles!A:E,5,FALSE)</f>
        <v>Journal of Management Information Systems</v>
      </c>
    </row>
    <row r="22" spans="1:10" x14ac:dyDescent="0.2">
      <c r="A22" s="1" t="s">
        <v>76</v>
      </c>
      <c r="B22" s="1" t="s">
        <v>77</v>
      </c>
      <c r="C22" s="1" t="s">
        <v>78</v>
      </c>
      <c r="D22" s="1">
        <v>2013</v>
      </c>
      <c r="E22" s="1" t="s">
        <v>79</v>
      </c>
      <c r="F22" s="2" t="s">
        <v>80</v>
      </c>
      <c r="G22" t="str">
        <f>VLOOKUP(A22,articles!A:E,2,FALSE)</f>
        <v>Barua</v>
      </c>
      <c r="H22">
        <f>VLOOKUP(A22,articles!A:E,3,FALSE)</f>
        <v>1995</v>
      </c>
      <c r="I22" t="str">
        <f>VLOOKUP(A22,articles!A:E,4,FALSE)</f>
        <v>Information Technologies and Business Value: An Analytic and Empirical Investigation</v>
      </c>
      <c r="J22" t="str">
        <f>VLOOKUP(A22,articles!A:E,5,FALSE)</f>
        <v>Information Systems Research</v>
      </c>
    </row>
    <row r="23" spans="1:10" x14ac:dyDescent="0.2">
      <c r="A23" s="1" t="s">
        <v>81</v>
      </c>
      <c r="B23" s="1" t="s">
        <v>82</v>
      </c>
      <c r="C23" s="1" t="s">
        <v>31</v>
      </c>
      <c r="D23" s="1">
        <v>2012</v>
      </c>
      <c r="E23" s="1" t="s">
        <v>83</v>
      </c>
      <c r="F23" s="2" t="s">
        <v>84</v>
      </c>
      <c r="G23" t="str">
        <f>VLOOKUP(A23,articles!A:E,2,FALSE)</f>
        <v>Kvasny &amp; Keil</v>
      </c>
      <c r="H23">
        <f>VLOOKUP(A23,articles!A:E,3,FALSE)</f>
        <v>2006</v>
      </c>
      <c r="I23" t="str">
        <f>VLOOKUP(A23,articles!A:E,4,FALSE)</f>
        <v>The challenges of redressing the digital divide: a tale of two US cities</v>
      </c>
      <c r="J23" t="str">
        <f>VLOOKUP(A23,articles!A:E,5,FALSE)</f>
        <v>Information Systems Journal</v>
      </c>
    </row>
    <row r="24" spans="1:10" x14ac:dyDescent="0.2">
      <c r="A24" s="1" t="s">
        <v>85</v>
      </c>
      <c r="B24" s="1" t="s">
        <v>86</v>
      </c>
      <c r="C24" s="1" t="s">
        <v>87</v>
      </c>
      <c r="D24" s="1">
        <v>2017</v>
      </c>
      <c r="E24" s="1" t="s">
        <v>88</v>
      </c>
      <c r="F24" s="2" t="s">
        <v>89</v>
      </c>
      <c r="G24" t="str">
        <f>VLOOKUP(A24,articles!A:E,2,FALSE)</f>
        <v>Pavlou &amp; El Sawy</v>
      </c>
      <c r="H24">
        <f>VLOOKUP(A24,articles!A:E,3,FALSE)</f>
        <v>2006</v>
      </c>
      <c r="I24" t="str">
        <f>VLOOKUP(A24,articles!A:E,4,FALSE)</f>
        <v>From IT Leveraging Competence to Competitive Advantage in Turbulent Environments: The Case of New Product Development</v>
      </c>
      <c r="J24" t="str">
        <f>VLOOKUP(A24,articles!A:E,5,FALSE)</f>
        <v>Information Systems Research</v>
      </c>
    </row>
    <row r="25" spans="1:10" x14ac:dyDescent="0.2">
      <c r="A25" s="1" t="s">
        <v>90</v>
      </c>
      <c r="B25" s="1" t="s">
        <v>91</v>
      </c>
      <c r="C25" s="1" t="s">
        <v>78</v>
      </c>
      <c r="D25" s="1">
        <v>2013</v>
      </c>
      <c r="E25" s="1" t="s">
        <v>92</v>
      </c>
      <c r="F25" s="2" t="s">
        <v>93</v>
      </c>
      <c r="G25" t="str">
        <f>VLOOKUP(A25,articles!A:E,2,FALSE)</f>
        <v>Hitt</v>
      </c>
      <c r="H25">
        <f>VLOOKUP(A25,articles!A:E,3,FALSE)</f>
        <v>1999</v>
      </c>
      <c r="I25" t="str">
        <f>VLOOKUP(A25,articles!A:E,4,FALSE)</f>
        <v>Information Technology and Firm Boundaries: Evidence from Panel Data</v>
      </c>
      <c r="J25" t="str">
        <f>VLOOKUP(A25,articles!A:E,5,FALSE)</f>
        <v>Information Systems Research</v>
      </c>
    </row>
    <row r="26" spans="1:10" x14ac:dyDescent="0.2">
      <c r="A26" s="1" t="s">
        <v>94</v>
      </c>
      <c r="B26" s="1" t="s">
        <v>95</v>
      </c>
      <c r="C26" s="1" t="s">
        <v>8</v>
      </c>
      <c r="D26" s="1">
        <v>1999</v>
      </c>
      <c r="E26" s="1" t="s">
        <v>96</v>
      </c>
      <c r="F26" s="2" t="s">
        <v>97</v>
      </c>
      <c r="G26" t="str">
        <f>VLOOKUP(A26,articles!A:E,2,FALSE)</f>
        <v>Star &amp; Ruhleder</v>
      </c>
      <c r="H26">
        <f>VLOOKUP(A26,articles!A:E,3,FALSE)</f>
        <v>1996</v>
      </c>
      <c r="I26" t="str">
        <f>VLOOKUP(A26,articles!A:E,4,FALSE)</f>
        <v>Steps Toward an Ecology of Infrastructure: Design and Access for Large Information Spaces</v>
      </c>
      <c r="J26" t="str">
        <f>VLOOKUP(A26,articles!A:E,5,FALSE)</f>
        <v>Information Systems Research</v>
      </c>
    </row>
    <row r="27" spans="1:10" x14ac:dyDescent="0.2">
      <c r="A27" s="1" t="s">
        <v>98</v>
      </c>
      <c r="B27" s="1" t="s">
        <v>99</v>
      </c>
      <c r="C27" s="1" t="s">
        <v>8</v>
      </c>
      <c r="D27" s="1">
        <v>2015</v>
      </c>
      <c r="E27" s="1" t="s">
        <v>100</v>
      </c>
      <c r="F27" s="2" t="s">
        <v>101</v>
      </c>
      <c r="G27" t="str">
        <f>VLOOKUP(A27,articles!A:E,2,FALSE)</f>
        <v>Jarvenpaa</v>
      </c>
      <c r="H27">
        <f>VLOOKUP(A27,articles!A:E,3,FALSE)</f>
        <v>1998</v>
      </c>
      <c r="I27" t="str">
        <f>VLOOKUP(A27,articles!A:E,4,FALSE)</f>
        <v>Is Anybody out There? Antecedents of Trust in Global Virtual Teams</v>
      </c>
      <c r="J27" t="str">
        <f>VLOOKUP(A27,articles!A:E,5,FALSE)</f>
        <v>Journal of Management Information Systems</v>
      </c>
    </row>
    <row r="28" spans="1:10" x14ac:dyDescent="0.2">
      <c r="A28" s="1" t="s">
        <v>102</v>
      </c>
      <c r="B28" s="1" t="s">
        <v>103</v>
      </c>
      <c r="C28" s="1" t="s">
        <v>8</v>
      </c>
      <c r="D28" s="1">
        <v>2015</v>
      </c>
      <c r="E28" s="1" t="s">
        <v>100</v>
      </c>
      <c r="F28" s="2" t="s">
        <v>101</v>
      </c>
      <c r="G28" t="str">
        <f>VLOOKUP(A28,articles!A:E,2,FALSE)</f>
        <v>Massey et al.</v>
      </c>
      <c r="H28">
        <f>VLOOKUP(A28,articles!A:E,3,FALSE)</f>
        <v>2003</v>
      </c>
      <c r="I28" t="str">
        <f>VLOOKUP(A28,articles!A:E,4,FALSE)</f>
        <v>Because Time Matters: Temporal Coordination in Global Virtual Project Teams</v>
      </c>
      <c r="J28" t="str">
        <f>VLOOKUP(A28,articles!A:E,5,FALSE)</f>
        <v>Journal of Management Information Systems</v>
      </c>
    </row>
    <row r="29" spans="1:10" x14ac:dyDescent="0.2">
      <c r="A29" s="1" t="s">
        <v>104</v>
      </c>
      <c r="B29" s="1" t="s">
        <v>105</v>
      </c>
      <c r="C29" s="1" t="s">
        <v>8</v>
      </c>
      <c r="D29" s="1">
        <v>2015</v>
      </c>
      <c r="E29" s="1" t="s">
        <v>100</v>
      </c>
      <c r="F29" s="2" t="s">
        <v>101</v>
      </c>
      <c r="G29" t="str">
        <f>VLOOKUP(A29,articles!A:E,2,FALSE)</f>
        <v>Espinosa et al.</v>
      </c>
      <c r="H29">
        <f>VLOOKUP(A29,articles!A:E,3,FALSE)</f>
        <v>2003</v>
      </c>
      <c r="I29" t="str">
        <f>VLOOKUP(A29,articles!A:E,4,FALSE)</f>
        <v>Team Boundary Issues Across Multiple Global Firms</v>
      </c>
      <c r="J29" t="str">
        <f>VLOOKUP(A29,articles!A:E,5,FALSE)</f>
        <v>Journal of Management Information Systems</v>
      </c>
    </row>
    <row r="30" spans="1:10" x14ac:dyDescent="0.2">
      <c r="A30" s="1" t="s">
        <v>106</v>
      </c>
      <c r="B30" s="1" t="s">
        <v>107</v>
      </c>
      <c r="C30" s="1" t="s">
        <v>8</v>
      </c>
      <c r="D30" s="1">
        <v>2015</v>
      </c>
      <c r="E30" s="1" t="s">
        <v>100</v>
      </c>
      <c r="F30" s="2" t="s">
        <v>101</v>
      </c>
      <c r="G30" t="str">
        <f>VLOOKUP(A30,articles!A:E,2,FALSE)</f>
        <v>Cummings</v>
      </c>
      <c r="H30">
        <f>VLOOKUP(A30,articles!A:E,3,FALSE)</f>
        <v>2009</v>
      </c>
      <c r="I30" t="str">
        <f>VLOOKUP(A30,articles!A:E,4,FALSE)</f>
        <v>Crossing Spatial and Temporal Boundaries in Globally Distributed Projects: A Relational Model of Coordination Delay</v>
      </c>
      <c r="J30" t="str">
        <f>VLOOKUP(A30,articles!A:E,5,FALSE)</f>
        <v>Information Systems Research</v>
      </c>
    </row>
    <row r="31" spans="1:10" x14ac:dyDescent="0.2">
      <c r="A31" s="1" t="s">
        <v>108</v>
      </c>
      <c r="B31" s="1" t="s">
        <v>109</v>
      </c>
      <c r="C31" s="1" t="s">
        <v>31</v>
      </c>
      <c r="D31" s="1">
        <v>2014</v>
      </c>
      <c r="E31" s="1" t="s">
        <v>110</v>
      </c>
      <c r="F31" s="2" t="s">
        <v>111</v>
      </c>
      <c r="G31" t="str">
        <f>VLOOKUP(A31,articles!A:E,2,FALSE)</f>
        <v>von Krogh</v>
      </c>
      <c r="H31">
        <f>VLOOKUP(A31,articles!A:E,3,FALSE)</f>
        <v>2012</v>
      </c>
      <c r="I31" t="str">
        <f>VLOOKUP(A31,articles!A:E,4,FALSE)</f>
        <v>How does social software change knowledge management? Toward a strategic research agenda</v>
      </c>
      <c r="J31" t="str">
        <f>VLOOKUP(A31,articles!A:E,5,FALSE)</f>
        <v>The Journal of Strategic Information Systems</v>
      </c>
    </row>
    <row r="32" spans="1:10" x14ac:dyDescent="0.2">
      <c r="A32" s="1" t="s">
        <v>112</v>
      </c>
      <c r="B32" s="1" t="s">
        <v>113</v>
      </c>
      <c r="C32" s="1" t="s">
        <v>31</v>
      </c>
      <c r="D32" s="1">
        <v>2014</v>
      </c>
      <c r="E32" s="1" t="s">
        <v>114</v>
      </c>
      <c r="F32" s="2" t="s">
        <v>115</v>
      </c>
      <c r="G32" t="str">
        <f>VLOOKUP(A32,articles!A:E,2,FALSE)</f>
        <v>Agarwal</v>
      </c>
      <c r="H32">
        <f>VLOOKUP(A32,articles!A:E,3,FALSE)</f>
        <v>2000</v>
      </c>
      <c r="I32" t="str">
        <f>VLOOKUP(A32,articles!A:E,4,FALSE)</f>
        <v>Research Report: The Evolving Relationship Between General and Specific Computer Self-Efficacy—An Empirical Assessment</v>
      </c>
      <c r="J32" t="str">
        <f>VLOOKUP(A32,articles!A:E,5,FALSE)</f>
        <v>Information Systems Research</v>
      </c>
    </row>
    <row r="33" spans="1:10" x14ac:dyDescent="0.2">
      <c r="A33" s="1" t="s">
        <v>116</v>
      </c>
      <c r="B33" s="1" t="s">
        <v>117</v>
      </c>
      <c r="C33" s="1" t="s">
        <v>31</v>
      </c>
      <c r="D33" s="1">
        <v>2014</v>
      </c>
      <c r="E33" s="1" t="s">
        <v>114</v>
      </c>
      <c r="F33" s="2" t="s">
        <v>115</v>
      </c>
      <c r="G33" t="str">
        <f>VLOOKUP(A33,articles!A:E,2,FALSE)</f>
        <v>Chin &amp; Todd</v>
      </c>
      <c r="H33">
        <f>VLOOKUP(A33,articles!A:E,3,FALSE)</f>
        <v>1995</v>
      </c>
      <c r="I33" t="str">
        <f>VLOOKUP(A33,articles!A:E,4,FALSE)</f>
        <v>On the Use, Usefulness, and Ease of Use of Structural Equation Modeling in MIS Research: A Note of Caution</v>
      </c>
      <c r="J33" t="str">
        <f>VLOOKUP(A33,articles!A:E,5,FALSE)</f>
        <v>MIS Quarterly</v>
      </c>
    </row>
    <row r="34" spans="1:10" x14ac:dyDescent="0.2">
      <c r="A34" s="1" t="s">
        <v>118</v>
      </c>
      <c r="B34" s="1" t="s">
        <v>119</v>
      </c>
      <c r="C34" s="1" t="s">
        <v>31</v>
      </c>
      <c r="D34" s="1">
        <v>2008</v>
      </c>
      <c r="E34" s="1" t="s">
        <v>120</v>
      </c>
      <c r="F34" s="2" t="s">
        <v>121</v>
      </c>
      <c r="G34" t="str">
        <f>VLOOKUP(A34,articles!A:E,2,FALSE)</f>
        <v>Igbaria &amp; Baroudi</v>
      </c>
      <c r="H34">
        <f>VLOOKUP(A34,articles!A:E,3,FALSE)</f>
        <v>1993</v>
      </c>
      <c r="I34" t="str">
        <f>VLOOKUP(A34,articles!A:E,4,FALSE)</f>
        <v>A Short-Form Measure of Career Orientations: A Psychometric Evaluation</v>
      </c>
      <c r="J34" t="str">
        <f>VLOOKUP(A34,articles!A:E,5,FALSE)</f>
        <v>Journal of Management Information Systems</v>
      </c>
    </row>
    <row r="35" spans="1:10" x14ac:dyDescent="0.2">
      <c r="A35" s="1" t="s">
        <v>122</v>
      </c>
      <c r="B35" s="1" t="s">
        <v>123</v>
      </c>
      <c r="C35" s="1" t="s">
        <v>8</v>
      </c>
      <c r="D35" s="1">
        <v>1998</v>
      </c>
      <c r="E35" s="1" t="s">
        <v>124</v>
      </c>
      <c r="F35" s="2" t="s">
        <v>125</v>
      </c>
      <c r="G35" t="str">
        <f>VLOOKUP(A35,articles!A:E,2,FALSE)</f>
        <v>Bender</v>
      </c>
      <c r="H35">
        <f>VLOOKUP(A35,articles!A:E,3,FALSE)</f>
        <v>1986</v>
      </c>
      <c r="I35" t="str">
        <f>VLOOKUP(A35,articles!A:E,4,FALSE)</f>
        <v>Financial Impact of Information Processing</v>
      </c>
      <c r="J35" t="str">
        <f>VLOOKUP(A35,articles!A:E,5,FALSE)</f>
        <v>Journal of Management Information Systems</v>
      </c>
    </row>
    <row r="36" spans="1:10" x14ac:dyDescent="0.2">
      <c r="A36" s="1" t="s">
        <v>126</v>
      </c>
      <c r="B36" s="1" t="s">
        <v>127</v>
      </c>
      <c r="C36" s="1" t="s">
        <v>8</v>
      </c>
      <c r="D36" s="1">
        <v>1998</v>
      </c>
      <c r="E36" s="1" t="s">
        <v>124</v>
      </c>
      <c r="F36" s="2" t="s">
        <v>125</v>
      </c>
      <c r="G36" t="str">
        <f>VLOOKUP(A36,articles!A:E,2,FALSE)</f>
        <v>Hitt &amp; Brynjolfsson</v>
      </c>
      <c r="H36">
        <f>VLOOKUP(A36,articles!A:E,3,FALSE)</f>
        <v>1997</v>
      </c>
      <c r="I36" t="str">
        <f>VLOOKUP(A36,articles!A:E,4,FALSE)</f>
        <v>Information Technology and Internal Firm Organization: An Exploratory Analysis</v>
      </c>
      <c r="J36" t="str">
        <f>VLOOKUP(A36,articles!A:E,5,FALSE)</f>
        <v>Journal of Management Information Systems</v>
      </c>
    </row>
    <row r="37" spans="1:10" x14ac:dyDescent="0.2">
      <c r="A37" s="1" t="s">
        <v>128</v>
      </c>
      <c r="B37" s="1" t="s">
        <v>129</v>
      </c>
      <c r="C37" s="1" t="s">
        <v>8</v>
      </c>
      <c r="D37" s="1">
        <v>1998</v>
      </c>
      <c r="E37" s="1" t="s">
        <v>124</v>
      </c>
      <c r="F37" s="2" t="s">
        <v>125</v>
      </c>
      <c r="G37" t="str">
        <f>VLOOKUP(A37,articles!A:E,2,FALSE)</f>
        <v>Weill</v>
      </c>
      <c r="H37">
        <f>VLOOKUP(A37,articles!A:E,3,FALSE)</f>
        <v>1992</v>
      </c>
      <c r="I37" t="str">
        <f>VLOOKUP(A37,articles!A:E,4,FALSE)</f>
        <v>The Relationship Between Investment in Information Technology and Firm Performance: A Study of the Valve Manufacturing Sector</v>
      </c>
      <c r="J37" t="str">
        <f>VLOOKUP(A37,articles!A:E,5,FALSE)</f>
        <v>Information Systems Research</v>
      </c>
    </row>
    <row r="38" spans="1:10" x14ac:dyDescent="0.2">
      <c r="A38" s="1" t="s">
        <v>130</v>
      </c>
      <c r="B38" s="1" t="s">
        <v>131</v>
      </c>
      <c r="C38" s="1" t="s">
        <v>8</v>
      </c>
      <c r="D38" s="1">
        <v>2013</v>
      </c>
      <c r="E38" s="1" t="s">
        <v>132</v>
      </c>
      <c r="F38" s="2" t="s">
        <v>133</v>
      </c>
      <c r="G38" t="str">
        <f>VLOOKUP(A38,articles!A:E,2,FALSE)</f>
        <v>Ren</v>
      </c>
      <c r="H38">
        <f>VLOOKUP(A38,articles!A:E,3,FALSE)</f>
        <v>2008</v>
      </c>
      <c r="I38" t="str">
        <f>VLOOKUP(A38,articles!A:E,4,FALSE)</f>
        <v>Multiple Group Coordination in Complex and Dynamic Task Environments: Interruptions, Coping Mechanisms, and Technology Recommendations</v>
      </c>
      <c r="J38" t="str">
        <f>VLOOKUP(A38,articles!A:E,5,FALSE)</f>
        <v>Journal of Management Information Systems</v>
      </c>
    </row>
    <row r="39" spans="1:10" x14ac:dyDescent="0.2">
      <c r="A39" s="1" t="s">
        <v>94</v>
      </c>
      <c r="B39" s="1" t="s">
        <v>95</v>
      </c>
      <c r="C39" s="1" t="s">
        <v>31</v>
      </c>
      <c r="D39" s="1">
        <v>2014</v>
      </c>
      <c r="E39" s="1" t="s">
        <v>134</v>
      </c>
      <c r="F39" s="2" t="s">
        <v>135</v>
      </c>
      <c r="G39" t="str">
        <f>VLOOKUP(A39,articles!A:E,2,FALSE)</f>
        <v>Star &amp; Ruhleder</v>
      </c>
      <c r="H39">
        <f>VLOOKUP(A39,articles!A:E,3,FALSE)</f>
        <v>1996</v>
      </c>
      <c r="I39" t="str">
        <f>VLOOKUP(A39,articles!A:E,4,FALSE)</f>
        <v>Steps Toward an Ecology of Infrastructure: Design and Access for Large Information Spaces</v>
      </c>
      <c r="J39" t="str">
        <f>VLOOKUP(A39,articles!A:E,5,FALSE)</f>
        <v>Information Systems Research</v>
      </c>
    </row>
    <row r="40" spans="1:10" x14ac:dyDescent="0.2">
      <c r="A40" s="1" t="s">
        <v>136</v>
      </c>
      <c r="B40" s="1" t="s">
        <v>137</v>
      </c>
      <c r="C40" s="1" t="s">
        <v>25</v>
      </c>
      <c r="D40" s="1">
        <v>2013</v>
      </c>
      <c r="E40" s="1" t="s">
        <v>138</v>
      </c>
      <c r="F40" s="2" t="s">
        <v>139</v>
      </c>
      <c r="G40" t="str">
        <f>VLOOKUP(A40,articles!A:E,2,FALSE)</f>
        <v>Aral</v>
      </c>
      <c r="H40">
        <f>VLOOKUP(A40,articles!A:E,3,FALSE)</f>
        <v>2012</v>
      </c>
      <c r="I40" t="str">
        <f>VLOOKUP(A40,articles!A:E,4,FALSE)</f>
        <v>Information, Technology, and Information Worker Productivity</v>
      </c>
      <c r="J40" t="str">
        <f>VLOOKUP(A40,articles!A:E,5,FALSE)</f>
        <v>Information Systems Research</v>
      </c>
    </row>
    <row r="41" spans="1:10" x14ac:dyDescent="0.2">
      <c r="A41" s="1" t="s">
        <v>140</v>
      </c>
      <c r="B41" s="1" t="s">
        <v>141</v>
      </c>
      <c r="C41" s="1" t="s">
        <v>25</v>
      </c>
      <c r="D41" s="1">
        <v>2010</v>
      </c>
      <c r="E41" s="1" t="s">
        <v>142</v>
      </c>
      <c r="F41" s="2" t="s">
        <v>143</v>
      </c>
      <c r="G41" t="str">
        <f>VLOOKUP(A41,articles!A:E,2,FALSE)</f>
        <v>Andersen</v>
      </c>
      <c r="H41">
        <f>VLOOKUP(A41,articles!A:E,3,FALSE)</f>
        <v>2001</v>
      </c>
      <c r="I41" t="str">
        <f>VLOOKUP(A41,articles!A:E,4,FALSE)</f>
        <v>Information technology, strategic decision making approaches and organizational performance in different industrial settings</v>
      </c>
      <c r="J41" t="str">
        <f>VLOOKUP(A41,articles!A:E,5,FALSE)</f>
        <v>The Journal of Strategic Information Systems</v>
      </c>
    </row>
    <row r="42" spans="1:10" x14ac:dyDescent="0.2">
      <c r="A42" s="1" t="s">
        <v>144</v>
      </c>
      <c r="B42" s="1" t="s">
        <v>145</v>
      </c>
      <c r="C42" s="1" t="s">
        <v>25</v>
      </c>
      <c r="D42" s="1">
        <v>2010</v>
      </c>
      <c r="E42" s="1" t="s">
        <v>142</v>
      </c>
      <c r="F42" s="2" t="s">
        <v>143</v>
      </c>
      <c r="G42" t="str">
        <f>VLOOKUP(A42,articles!A:E,2,FALSE)</f>
        <v>CROWSTON</v>
      </c>
      <c r="H42">
        <f>VLOOKUP(A42,articles!A:E,3,FALSE)</f>
        <v>2004</v>
      </c>
      <c r="I42" t="str">
        <f>VLOOKUP(A42,articles!A:E,4,FALSE)</f>
        <v>Information technology and the transformation of industries: three research perspectives</v>
      </c>
      <c r="J42" t="str">
        <f>VLOOKUP(A42,articles!A:E,5,FALSE)</f>
        <v>The Journal of Strategic Information Systems</v>
      </c>
    </row>
    <row r="43" spans="1:10" x14ac:dyDescent="0.2">
      <c r="A43" s="1" t="s">
        <v>146</v>
      </c>
      <c r="B43" s="1" t="s">
        <v>147</v>
      </c>
      <c r="C43" s="1" t="s">
        <v>25</v>
      </c>
      <c r="D43" s="1">
        <v>2010</v>
      </c>
      <c r="E43" s="1" t="s">
        <v>142</v>
      </c>
      <c r="F43" s="2" t="s">
        <v>143</v>
      </c>
      <c r="G43" t="str">
        <f>VLOOKUP(A43,articles!A:E,2,FALSE)</f>
        <v>Devaraj &amp; Kohli</v>
      </c>
      <c r="H43">
        <f>VLOOKUP(A43,articles!A:E,3,FALSE)</f>
        <v>2000</v>
      </c>
      <c r="I43" t="str">
        <f>VLOOKUP(A43,articles!A:E,4,FALSE)</f>
        <v>Information Technology Payoff in the Health-Care Industry: A Longitudinal Study</v>
      </c>
      <c r="J43" t="str">
        <f>VLOOKUP(A43,articles!A:E,5,FALSE)</f>
        <v>Journal of Management Information Systems</v>
      </c>
    </row>
    <row r="44" spans="1:10" x14ac:dyDescent="0.2">
      <c r="A44" s="1" t="s">
        <v>148</v>
      </c>
      <c r="B44" s="1" t="s">
        <v>149</v>
      </c>
      <c r="C44" s="1" t="s">
        <v>25</v>
      </c>
      <c r="D44" s="1">
        <v>2010</v>
      </c>
      <c r="E44" s="1" t="s">
        <v>142</v>
      </c>
      <c r="F44" s="2" t="s">
        <v>143</v>
      </c>
      <c r="G44" t="str">
        <f>VLOOKUP(A44,articles!A:E,2,FALSE)</f>
        <v>Kohli &amp; Devaraj</v>
      </c>
      <c r="H44">
        <f>VLOOKUP(A44,articles!A:E,3,FALSE)</f>
        <v>2003</v>
      </c>
      <c r="I44" t="str">
        <f>VLOOKUP(A44,articles!A:E,4,FALSE)</f>
        <v>Measuring Information Technology Payoff: A Meta-Analysis of Structural Variables in Firm-Level Empirical Research</v>
      </c>
      <c r="J44" t="str">
        <f>VLOOKUP(A44,articles!A:E,5,FALSE)</f>
        <v>Information Systems Research</v>
      </c>
    </row>
    <row r="45" spans="1:10" x14ac:dyDescent="0.2">
      <c r="A45" s="1" t="s">
        <v>150</v>
      </c>
      <c r="B45" s="1" t="s">
        <v>151</v>
      </c>
      <c r="C45" s="1" t="s">
        <v>152</v>
      </c>
      <c r="D45" s="1">
        <v>2016</v>
      </c>
      <c r="E45" s="1" t="s">
        <v>153</v>
      </c>
      <c r="F45" s="2" t="s">
        <v>154</v>
      </c>
      <c r="G45" t="str">
        <f>VLOOKUP(A45,articles!A:E,2,FALSE)</f>
        <v>Tilson</v>
      </c>
      <c r="H45">
        <f>VLOOKUP(A45,articles!A:E,3,FALSE)</f>
        <v>2010</v>
      </c>
      <c r="I45" t="str">
        <f>VLOOKUP(A45,articles!A:E,4,FALSE)</f>
        <v>Research Commentary—Digital Infrastructures: The Missing IS Research Agenda</v>
      </c>
      <c r="J45" t="str">
        <f>VLOOKUP(A45,articles!A:E,5,FALSE)</f>
        <v>Information Systems Research</v>
      </c>
    </row>
    <row r="46" spans="1:10" x14ac:dyDescent="0.2">
      <c r="A46" s="1" t="s">
        <v>155</v>
      </c>
      <c r="B46" s="1" t="s">
        <v>156</v>
      </c>
      <c r="C46" s="1" t="s">
        <v>31</v>
      </c>
      <c r="D46" s="1">
        <v>2016</v>
      </c>
      <c r="E46" s="1" t="s">
        <v>153</v>
      </c>
      <c r="F46" s="2" t="s">
        <v>154</v>
      </c>
      <c r="G46" t="str">
        <f>VLOOKUP(A46,articles!A:E,2,FALSE)</f>
        <v>Yoo</v>
      </c>
      <c r="H46">
        <f>VLOOKUP(A46,articles!A:E,3,FALSE)</f>
        <v>2010</v>
      </c>
      <c r="I46" t="str">
        <f>VLOOKUP(A46,articles!A:E,4,FALSE)</f>
        <v>Research Commentary—The New Organizing Logic of Digital Innovation: An Agenda for Information Systems Research</v>
      </c>
      <c r="J46" t="str">
        <f>VLOOKUP(A46,articles!A:E,5,FALSE)</f>
        <v>Information Systems Research</v>
      </c>
    </row>
    <row r="47" spans="1:10" x14ac:dyDescent="0.2">
      <c r="A47" s="1" t="s">
        <v>157</v>
      </c>
      <c r="B47" s="1" t="s">
        <v>158</v>
      </c>
      <c r="C47" s="1" t="s">
        <v>8</v>
      </c>
      <c r="D47" s="1">
        <v>1994</v>
      </c>
      <c r="E47" s="1" t="s">
        <v>159</v>
      </c>
      <c r="F47" s="2" t="s">
        <v>160</v>
      </c>
      <c r="G47" t="str">
        <f>VLOOKUP(A47,articles!A:E,2,FALSE)</f>
        <v>Alpar &amp; Kim</v>
      </c>
      <c r="H47">
        <f>VLOOKUP(A47,articles!A:E,3,FALSE)</f>
        <v>1990</v>
      </c>
      <c r="I47" t="str">
        <f>VLOOKUP(A47,articles!A:E,4,FALSE)</f>
        <v>A Microeconomic Approach to the Measurement of Information Technology Value</v>
      </c>
      <c r="J47" t="str">
        <f>VLOOKUP(A47,articles!A:E,5,FALSE)</f>
        <v>Journal of Management Information Systems</v>
      </c>
    </row>
    <row r="48" spans="1:10" x14ac:dyDescent="0.2">
      <c r="A48" s="1" t="s">
        <v>161</v>
      </c>
      <c r="B48" s="1" t="s">
        <v>162</v>
      </c>
      <c r="C48" s="1" t="s">
        <v>163</v>
      </c>
      <c r="D48" s="1">
        <v>2017</v>
      </c>
      <c r="E48" s="1" t="s">
        <v>164</v>
      </c>
      <c r="F48" s="2" t="s">
        <v>165</v>
      </c>
      <c r="G48" t="str">
        <f>VLOOKUP(A48,articles!A:E,2,FALSE)</f>
        <v>Seidmann &amp; Sundararajan</v>
      </c>
      <c r="H48">
        <f>VLOOKUP(A48,articles!A:E,3,FALSE)</f>
        <v>1997</v>
      </c>
      <c r="I48" t="str">
        <f>VLOOKUP(A48,articles!A:E,4,FALSE)</f>
        <v>Competing in Information-Intensive Services: Analyzing the Impact of Task Consolidation and Employee Empowerment</v>
      </c>
      <c r="J48" t="str">
        <f>VLOOKUP(A48,articles!A:E,5,FALSE)</f>
        <v>Journal of Management Information Systems</v>
      </c>
    </row>
    <row r="49" spans="1:10" x14ac:dyDescent="0.2">
      <c r="A49" s="1" t="s">
        <v>166</v>
      </c>
      <c r="B49" s="1" t="s">
        <v>167</v>
      </c>
      <c r="C49" s="1" t="s">
        <v>31</v>
      </c>
      <c r="D49" s="1">
        <v>2016</v>
      </c>
      <c r="E49" s="1" t="s">
        <v>168</v>
      </c>
      <c r="F49" s="2" t="s">
        <v>169</v>
      </c>
      <c r="G49" t="str">
        <f>VLOOKUP(A49,articles!A:E,2,FALSE)</f>
        <v>Stamelos et al.</v>
      </c>
      <c r="H49">
        <f>VLOOKUP(A49,articles!A:E,3,FALSE)</f>
        <v>2002</v>
      </c>
      <c r="I49" t="str">
        <f>VLOOKUP(A49,articles!A:E,4,FALSE)</f>
        <v>Code quality analysis in open source software development</v>
      </c>
      <c r="J49" t="str">
        <f>VLOOKUP(A49,articles!A:E,5,FALSE)</f>
        <v>Information Systems Journal</v>
      </c>
    </row>
    <row r="50" spans="1:10" x14ac:dyDescent="0.2">
      <c r="A50" s="1" t="s">
        <v>94</v>
      </c>
      <c r="B50" s="1" t="s">
        <v>95</v>
      </c>
      <c r="C50" s="1" t="s">
        <v>31</v>
      </c>
      <c r="D50" s="1">
        <v>2013</v>
      </c>
      <c r="E50" s="1" t="s">
        <v>170</v>
      </c>
      <c r="F50" s="2" t="s">
        <v>171</v>
      </c>
      <c r="G50" t="str">
        <f>VLOOKUP(A50,articles!A:E,2,FALSE)</f>
        <v>Star &amp; Ruhleder</v>
      </c>
      <c r="H50">
        <f>VLOOKUP(A50,articles!A:E,3,FALSE)</f>
        <v>1996</v>
      </c>
      <c r="I50" t="str">
        <f>VLOOKUP(A50,articles!A:E,4,FALSE)</f>
        <v>Steps Toward an Ecology of Infrastructure: Design and Access for Large Information Spaces</v>
      </c>
      <c r="J50" t="str">
        <f>VLOOKUP(A50,articles!A:E,5,FALSE)</f>
        <v>Information Systems Research</v>
      </c>
    </row>
    <row r="51" spans="1:10" x14ac:dyDescent="0.2">
      <c r="A51" s="1" t="s">
        <v>172</v>
      </c>
      <c r="B51" s="1" t="s">
        <v>173</v>
      </c>
      <c r="C51" s="1" t="s">
        <v>174</v>
      </c>
      <c r="D51" s="1">
        <v>2014</v>
      </c>
      <c r="E51" s="1" t="s">
        <v>175</v>
      </c>
      <c r="F51" s="2" t="s">
        <v>176</v>
      </c>
      <c r="G51" t="str">
        <f>VLOOKUP(A51,articles!A:E,2,FALSE)</f>
        <v>ALAVI</v>
      </c>
      <c r="H51">
        <f>VLOOKUP(A51,articles!A:E,3,FALSE)</f>
        <v>2006</v>
      </c>
      <c r="I51" t="str">
        <f>VLOOKUP(A51,articles!A:E,4,FALSE)</f>
        <v>An Empirical Examination of the Influence of Organizational Culture on Knowledge Management Practices</v>
      </c>
      <c r="J51" t="str">
        <f>VLOOKUP(A51,articles!A:E,5,FALSE)</f>
        <v>Journal of Management Information Systems</v>
      </c>
    </row>
    <row r="52" spans="1:10" x14ac:dyDescent="0.2">
      <c r="A52" s="1" t="s">
        <v>177</v>
      </c>
      <c r="B52" s="1" t="s">
        <v>178</v>
      </c>
      <c r="C52" s="1" t="s">
        <v>25</v>
      </c>
      <c r="D52" s="1">
        <v>2015</v>
      </c>
      <c r="E52" s="1" t="s">
        <v>179</v>
      </c>
      <c r="F52" s="2" t="s">
        <v>180</v>
      </c>
      <c r="G52" t="str">
        <f>VLOOKUP(A52,articles!A:E,2,FALSE)</f>
        <v>Wei et al.</v>
      </c>
      <c r="H52">
        <f>VLOOKUP(A52,articles!A:E,3,FALSE)</f>
        <v>2011</v>
      </c>
      <c r="I52" t="str">
        <f>VLOOKUP(A52,articles!A:E,4,FALSE)</f>
        <v>Conceptualizing and Testing a Social Cognitive Model of the Digital Divide</v>
      </c>
      <c r="J52" t="str">
        <f>VLOOKUP(A52,articles!A:E,5,FALSE)</f>
        <v>Information Systems Research</v>
      </c>
    </row>
    <row r="53" spans="1:10" x14ac:dyDescent="0.2">
      <c r="A53" s="1" t="s">
        <v>181</v>
      </c>
      <c r="B53" s="1" t="s">
        <v>182</v>
      </c>
      <c r="C53" s="1" t="s">
        <v>183</v>
      </c>
      <c r="D53" s="1">
        <v>2010</v>
      </c>
      <c r="E53" s="1" t="s">
        <v>184</v>
      </c>
      <c r="F53" s="2" t="s">
        <v>185</v>
      </c>
      <c r="G53" t="str">
        <f>VLOOKUP(A53,articles!A:E,2,FALSE)</f>
        <v>Irani &amp; Elliman</v>
      </c>
      <c r="H53">
        <f>VLOOKUP(A53,articles!A:E,3,FALSE)</f>
        <v>2008</v>
      </c>
      <c r="I53" t="str">
        <f>VLOOKUP(A53,articles!A:E,4,FALSE)</f>
        <v>Creating social entrepreneurship in local government</v>
      </c>
      <c r="J53" t="str">
        <f>VLOOKUP(A53,articles!A:E,5,FALSE)</f>
        <v>European Journal of Information Systems</v>
      </c>
    </row>
    <row r="54" spans="1:10" x14ac:dyDescent="0.2">
      <c r="A54" s="1" t="s">
        <v>186</v>
      </c>
      <c r="B54" s="1" t="s">
        <v>187</v>
      </c>
      <c r="C54" s="1" t="s">
        <v>8</v>
      </c>
      <c r="D54" s="1">
        <v>2012</v>
      </c>
      <c r="E54" s="1" t="s">
        <v>188</v>
      </c>
      <c r="F54" s="2" t="s">
        <v>189</v>
      </c>
      <c r="G54" t="str">
        <f>VLOOKUP(A54,articles!A:E,2,FALSE)</f>
        <v>Reardon &amp; Davidson</v>
      </c>
      <c r="H54">
        <f>VLOOKUP(A54,articles!A:E,3,FALSE)</f>
        <v>2007</v>
      </c>
      <c r="I54" t="str">
        <f>VLOOKUP(A54,articles!A:E,4,FALSE)</f>
        <v>An organizational learning perspective on the assimilation of electronic medical records among small physician practices</v>
      </c>
      <c r="J54" t="str">
        <f>VLOOKUP(A54,articles!A:E,5,FALSE)</f>
        <v>European Journal of Information Systems</v>
      </c>
    </row>
    <row r="55" spans="1:10" x14ac:dyDescent="0.2">
      <c r="A55" s="1" t="s">
        <v>190</v>
      </c>
      <c r="B55" s="1" t="s">
        <v>191</v>
      </c>
      <c r="C55" s="1" t="s">
        <v>8</v>
      </c>
      <c r="D55" s="1">
        <v>2012</v>
      </c>
      <c r="E55" s="1" t="s">
        <v>188</v>
      </c>
      <c r="F55" s="2" t="s">
        <v>189</v>
      </c>
      <c r="G55" t="str">
        <f>VLOOKUP(A55,articles!A:E,2,FALSE)</f>
        <v>Bhattacherjee &amp; Hikmet</v>
      </c>
      <c r="H55">
        <f>VLOOKUP(A55,articles!A:E,3,FALSE)</f>
        <v>2007</v>
      </c>
      <c r="I55" t="str">
        <f>VLOOKUP(A55,articles!A:E,4,FALSE)</f>
        <v>Physicians' resistance toward healthcare information technology: a theoretical model and empirical test</v>
      </c>
      <c r="J55" t="str">
        <f>VLOOKUP(A55,articles!A:E,5,FALSE)</f>
        <v>European Journal of Information Systems</v>
      </c>
    </row>
    <row r="56" spans="1:10" x14ac:dyDescent="0.2">
      <c r="A56" s="1" t="s">
        <v>192</v>
      </c>
      <c r="B56" s="1" t="s">
        <v>193</v>
      </c>
      <c r="C56" s="1" t="s">
        <v>183</v>
      </c>
      <c r="D56" s="1">
        <v>2017</v>
      </c>
      <c r="E56" s="1" t="s">
        <v>194</v>
      </c>
      <c r="F56" s="2" t="s">
        <v>195</v>
      </c>
      <c r="G56" t="str">
        <f>VLOOKUP(A56,articles!A:E,2,FALSE)</f>
        <v>Bakos et al.</v>
      </c>
      <c r="H56">
        <f>VLOOKUP(A56,articles!A:E,3,FALSE)</f>
        <v>2005</v>
      </c>
      <c r="I56" t="str">
        <f>VLOOKUP(A56,articles!A:E,4,FALSE)</f>
        <v>The Impact of E-Commerce on Competition in the Retail Brokerage Industry</v>
      </c>
      <c r="J56" t="str">
        <f>VLOOKUP(A56,articles!A:E,5,FALSE)</f>
        <v>Information Systems Research</v>
      </c>
    </row>
    <row r="57" spans="1:10" x14ac:dyDescent="0.2">
      <c r="A57" s="1" t="s">
        <v>196</v>
      </c>
      <c r="B57" s="1" t="s">
        <v>197</v>
      </c>
      <c r="C57" s="1" t="s">
        <v>183</v>
      </c>
      <c r="D57" s="1">
        <v>2017</v>
      </c>
      <c r="E57" s="1" t="s">
        <v>194</v>
      </c>
      <c r="F57" s="2" t="s">
        <v>195</v>
      </c>
      <c r="G57" t="str">
        <f>VLOOKUP(A57,articles!A:E,2,FALSE)</f>
        <v>Ghose</v>
      </c>
      <c r="H57">
        <f>VLOOKUP(A57,articles!A:E,3,FALSE)</f>
        <v>2013</v>
      </c>
      <c r="I57" t="str">
        <f>VLOOKUP(A57,articles!A:E,4,FALSE)</f>
        <v>How Is the Mobile Internet Different? Search Costs and Local Activities</v>
      </c>
      <c r="J57" t="str">
        <f>VLOOKUP(A57,articles!A:E,5,FALSE)</f>
        <v>Information Systems Research</v>
      </c>
    </row>
    <row r="58" spans="1:10" x14ac:dyDescent="0.2">
      <c r="A58" s="1" t="s">
        <v>198</v>
      </c>
      <c r="B58" s="1" t="s">
        <v>199</v>
      </c>
      <c r="C58" s="1" t="s">
        <v>183</v>
      </c>
      <c r="D58" s="1">
        <v>2017</v>
      </c>
      <c r="E58" s="1" t="s">
        <v>194</v>
      </c>
      <c r="F58" s="2" t="s">
        <v>195</v>
      </c>
      <c r="G58" t="str">
        <f>VLOOKUP(A58,articles!A:E,2,FALSE)</f>
        <v>Sen</v>
      </c>
      <c r="H58">
        <f>VLOOKUP(A58,articles!A:E,3,FALSE)</f>
        <v>2006</v>
      </c>
      <c r="I58" t="str">
        <f>VLOOKUP(A58,articles!A:E,4,FALSE)</f>
        <v>Buyers' Choice of Online Search Strategy and Its Managerial Implications</v>
      </c>
      <c r="J58" t="str">
        <f>VLOOKUP(A58,articles!A:E,5,FALSE)</f>
        <v>Journal of Management Information Systems</v>
      </c>
    </row>
    <row r="59" spans="1:10" x14ac:dyDescent="0.2">
      <c r="A59" s="1" t="s">
        <v>200</v>
      </c>
      <c r="B59" s="1" t="s">
        <v>201</v>
      </c>
      <c r="C59" s="1" t="s">
        <v>183</v>
      </c>
      <c r="D59" s="1">
        <v>2017</v>
      </c>
      <c r="E59" s="1" t="s">
        <v>194</v>
      </c>
      <c r="F59" s="2" t="s">
        <v>195</v>
      </c>
      <c r="G59" t="str">
        <f>VLOOKUP(A59,articles!A:E,2,FALSE)</f>
        <v>Jennifer Zhang</v>
      </c>
      <c r="H59">
        <f>VLOOKUP(A59,articles!A:E,3,FALSE)</f>
        <v>2007</v>
      </c>
      <c r="I59" t="str">
        <f>VLOOKUP(A59,articles!A:E,4,FALSE)</f>
        <v>Online Consumer Search Depth: Theories and New Findings</v>
      </c>
      <c r="J59" t="str">
        <f>VLOOKUP(A59,articles!A:E,5,FALSE)</f>
        <v>Journal of Management Information Systems</v>
      </c>
    </row>
    <row r="60" spans="1:10" x14ac:dyDescent="0.2">
      <c r="A60" s="1" t="s">
        <v>202</v>
      </c>
      <c r="B60" s="1" t="s">
        <v>203</v>
      </c>
      <c r="C60" s="1" t="s">
        <v>25</v>
      </c>
      <c r="D60" s="1">
        <v>2015</v>
      </c>
      <c r="E60" s="1" t="s">
        <v>204</v>
      </c>
      <c r="F60" s="2" t="s">
        <v>205</v>
      </c>
      <c r="G60" t="str">
        <f>VLOOKUP(A60,articles!A:E,2,FALSE)</f>
        <v>Feller et al.</v>
      </c>
      <c r="H60">
        <f>VLOOKUP(A60,articles!A:E,3,FALSE)</f>
        <v>2012</v>
      </c>
      <c r="I60" t="str">
        <f>VLOOKUP(A60,articles!A:E,4,FALSE)</f>
        <v>‘Orchestrating’ sustainable crowdsourcing: A characterisation of solver brokerages</v>
      </c>
      <c r="J60" t="str">
        <f>VLOOKUP(A60,articles!A:E,5,FALSE)</f>
        <v>The Journal of Strategic Information Systems</v>
      </c>
    </row>
    <row r="61" spans="1:10" x14ac:dyDescent="0.2">
      <c r="A61" s="1" t="s">
        <v>206</v>
      </c>
      <c r="B61" s="1" t="s">
        <v>207</v>
      </c>
      <c r="C61" s="1" t="s">
        <v>208</v>
      </c>
      <c r="D61" s="1">
        <v>2016</v>
      </c>
      <c r="E61" s="1" t="s">
        <v>209</v>
      </c>
      <c r="F61" s="2" t="s">
        <v>210</v>
      </c>
      <c r="G61" t="str">
        <f>VLOOKUP(A61,articles!A:E,2,FALSE)</f>
        <v>Teo</v>
      </c>
      <c r="H61">
        <f>VLOOKUP(A61,articles!A:E,3,FALSE)</f>
        <v>1997</v>
      </c>
      <c r="I61" t="str">
        <f>VLOOKUP(A61,articles!A:E,4,FALSE)</f>
        <v>Organizational Transformation Using Electronic Data Interchange: The Case of TradeNet in Singapore</v>
      </c>
      <c r="J61" t="str">
        <f>VLOOKUP(A61,articles!A:E,5,FALSE)</f>
        <v>Journal of Management Information Systems</v>
      </c>
    </row>
    <row r="62" spans="1:10" x14ac:dyDescent="0.2">
      <c r="A62" s="1" t="s">
        <v>211</v>
      </c>
      <c r="B62" s="1" t="s">
        <v>212</v>
      </c>
      <c r="C62" s="1" t="s">
        <v>8</v>
      </c>
      <c r="D62" s="1">
        <v>1997</v>
      </c>
      <c r="E62" s="1" t="s">
        <v>213</v>
      </c>
      <c r="F62" s="2" t="s">
        <v>214</v>
      </c>
      <c r="G62" t="str">
        <f>VLOOKUP(A62,articles!A:E,2,FALSE)</f>
        <v>Floyd &amp; Wooldridge</v>
      </c>
      <c r="H62">
        <f>VLOOKUP(A62,articles!A:E,3,FALSE)</f>
        <v>1990</v>
      </c>
      <c r="I62" t="str">
        <f>VLOOKUP(A62,articles!A:E,4,FALSE)</f>
        <v>Path Analysis of the Relationship between Competitive Strategy, Information Technology, and Financial Performance</v>
      </c>
      <c r="J62" t="str">
        <f>VLOOKUP(A62,articles!A:E,5,FALSE)</f>
        <v>Journal of Management Information Systems</v>
      </c>
    </row>
    <row r="63" spans="1:10" x14ac:dyDescent="0.2">
      <c r="A63" s="1" t="s">
        <v>215</v>
      </c>
      <c r="B63" s="1" t="s">
        <v>216</v>
      </c>
      <c r="C63" s="1" t="s">
        <v>31</v>
      </c>
      <c r="D63" s="1">
        <v>2013</v>
      </c>
      <c r="E63" s="1" t="s">
        <v>217</v>
      </c>
      <c r="F63" s="2" t="s">
        <v>218</v>
      </c>
      <c r="G63" t="str">
        <f>VLOOKUP(A63,articles!A:E,2,FALSE)</f>
        <v>Winter</v>
      </c>
      <c r="H63">
        <f>VLOOKUP(A63,articles!A:E,3,FALSE)</f>
        <v>2003</v>
      </c>
      <c r="I63" t="str">
        <f>VLOOKUP(A63,articles!A:E,4,FALSE)</f>
        <v>Electronic window dressing: impression management with Websites</v>
      </c>
      <c r="J63" t="str">
        <f>VLOOKUP(A63,articles!A:E,5,FALSE)</f>
        <v>European Journal of Information Systems</v>
      </c>
    </row>
    <row r="64" spans="1:10" x14ac:dyDescent="0.2">
      <c r="A64" s="1" t="s">
        <v>219</v>
      </c>
      <c r="B64" s="1" t="s">
        <v>220</v>
      </c>
      <c r="C64" s="1" t="s">
        <v>31</v>
      </c>
      <c r="D64" s="1">
        <v>2013</v>
      </c>
      <c r="E64" s="1" t="s">
        <v>217</v>
      </c>
      <c r="F64" s="2" t="s">
        <v>218</v>
      </c>
      <c r="G64" t="str">
        <f>VLOOKUP(A64,articles!A:E,2,FALSE)</f>
        <v>Walsham</v>
      </c>
      <c r="H64">
        <f>VLOOKUP(A64,articles!A:E,3,FALSE)</f>
        <v>2006</v>
      </c>
      <c r="I64" t="str">
        <f>VLOOKUP(A64,articles!A:E,4,FALSE)</f>
        <v>Doing interpretive research</v>
      </c>
      <c r="J64" t="str">
        <f>VLOOKUP(A64,articles!A:E,5,FALSE)</f>
        <v>European Journal of Information Systems</v>
      </c>
    </row>
    <row r="65" spans="1:10" x14ac:dyDescent="0.2">
      <c r="A65" s="1" t="s">
        <v>221</v>
      </c>
      <c r="B65" s="1" t="s">
        <v>222</v>
      </c>
      <c r="C65" s="1" t="s">
        <v>31</v>
      </c>
      <c r="D65" s="1">
        <v>2013</v>
      </c>
      <c r="E65" s="1" t="s">
        <v>217</v>
      </c>
      <c r="F65" s="2" t="s">
        <v>218</v>
      </c>
      <c r="G65" t="str">
        <f>VLOOKUP(A65,articles!A:E,2,FALSE)</f>
        <v>Corbitt</v>
      </c>
      <c r="H65">
        <f>VLOOKUP(A65,articles!A:E,3,FALSE)</f>
        <v>2000</v>
      </c>
      <c r="I65" t="str">
        <f>VLOOKUP(A65,articles!A:E,4,FALSE)</f>
        <v>Developing intraorganizational electronic commerce strategy: an ethnographic study</v>
      </c>
      <c r="J65" t="str">
        <f>VLOOKUP(A65,articles!A:E,5,FALSE)</f>
        <v>Journal of Information Technology</v>
      </c>
    </row>
    <row r="66" spans="1:10" x14ac:dyDescent="0.2">
      <c r="A66" s="1" t="s">
        <v>223</v>
      </c>
      <c r="B66" s="1" t="s">
        <v>224</v>
      </c>
      <c r="C66" s="1" t="s">
        <v>31</v>
      </c>
      <c r="D66" s="1">
        <v>2013</v>
      </c>
      <c r="E66" s="1" t="s">
        <v>217</v>
      </c>
      <c r="F66" s="2" t="s">
        <v>218</v>
      </c>
      <c r="G66" t="str">
        <f>VLOOKUP(A66,articles!A:E,2,FALSE)</f>
        <v>Ma &amp; Agarwal</v>
      </c>
      <c r="H66">
        <f>VLOOKUP(A66,articles!A:E,3,FALSE)</f>
        <v>2007</v>
      </c>
      <c r="I66" t="str">
        <f>VLOOKUP(A66,articles!A:E,4,FALSE)</f>
        <v>Through a Glass Darkly: Information Technology Design, Identity Verification, and Knowledge Contribution in Online Communities</v>
      </c>
      <c r="J66" t="str">
        <f>VLOOKUP(A66,articles!A:E,5,FALSE)</f>
        <v>Information Systems Research</v>
      </c>
    </row>
    <row r="67" spans="1:10" x14ac:dyDescent="0.2">
      <c r="A67" s="1" t="s">
        <v>225</v>
      </c>
      <c r="B67" s="1" t="s">
        <v>226</v>
      </c>
      <c r="C67" s="1" t="s">
        <v>31</v>
      </c>
      <c r="D67" s="1">
        <v>2013</v>
      </c>
      <c r="E67" s="1" t="s">
        <v>217</v>
      </c>
      <c r="F67" s="2" t="s">
        <v>218</v>
      </c>
      <c r="G67" t="str">
        <f>VLOOKUP(A67,articles!A:E,2,FALSE)</f>
        <v>Agarwal et al.</v>
      </c>
      <c r="H67">
        <f>VLOOKUP(A67,articles!A:E,3,FALSE)</f>
        <v>2010</v>
      </c>
      <c r="I67" t="str">
        <f>VLOOKUP(A67,articles!A:E,4,FALSE)</f>
        <v>Research Commentary—The Digital Transformation of Healthcare: Current Status and the Road Ahead</v>
      </c>
      <c r="J67" t="str">
        <f>VLOOKUP(A67,articles!A:E,5,FALSE)</f>
        <v>Information Systems Research</v>
      </c>
    </row>
    <row r="68" spans="1:10" x14ac:dyDescent="0.2">
      <c r="A68" s="1" t="s">
        <v>227</v>
      </c>
      <c r="B68" s="1" t="s">
        <v>228</v>
      </c>
      <c r="C68" s="1" t="s">
        <v>31</v>
      </c>
      <c r="D68" s="1">
        <v>2013</v>
      </c>
      <c r="E68" s="1" t="s">
        <v>217</v>
      </c>
      <c r="F68" s="2" t="s">
        <v>218</v>
      </c>
      <c r="G68" t="str">
        <f>VLOOKUP(A68,articles!A:E,2,FALSE)</f>
        <v>Walsham</v>
      </c>
      <c r="H68">
        <f>VLOOKUP(A68,articles!A:E,3,FALSE)</f>
        <v>1995</v>
      </c>
      <c r="I68" t="str">
        <f>VLOOKUP(A68,articles!A:E,4,FALSE)</f>
        <v>The Emergence of Interpretivism in IS Research</v>
      </c>
      <c r="J68" t="str">
        <f>VLOOKUP(A68,articles!A:E,5,FALSE)</f>
        <v>Information Systems Research</v>
      </c>
    </row>
    <row r="69" spans="1:10" x14ac:dyDescent="0.2">
      <c r="A69" s="1" t="s">
        <v>81</v>
      </c>
      <c r="B69" s="1" t="s">
        <v>82</v>
      </c>
      <c r="C69" s="1" t="s">
        <v>31</v>
      </c>
      <c r="D69" s="1">
        <v>2012</v>
      </c>
      <c r="E69" s="1" t="s">
        <v>229</v>
      </c>
      <c r="F69" s="2" t="s">
        <v>230</v>
      </c>
      <c r="G69" t="str">
        <f>VLOOKUP(A69,articles!A:E,2,FALSE)</f>
        <v>Kvasny &amp; Keil</v>
      </c>
      <c r="H69">
        <f>VLOOKUP(A69,articles!A:E,3,FALSE)</f>
        <v>2006</v>
      </c>
      <c r="I69" t="str">
        <f>VLOOKUP(A69,articles!A:E,4,FALSE)</f>
        <v>The challenges of redressing the digital divide: a tale of two US cities</v>
      </c>
      <c r="J69" t="str">
        <f>VLOOKUP(A69,articles!A:E,5,FALSE)</f>
        <v>Information Systems Journal</v>
      </c>
    </row>
    <row r="70" spans="1:10" x14ac:dyDescent="0.2">
      <c r="A70" s="1" t="s">
        <v>231</v>
      </c>
      <c r="B70" s="1" t="s">
        <v>232</v>
      </c>
      <c r="C70" s="1" t="s">
        <v>31</v>
      </c>
      <c r="D70" s="1">
        <v>2012</v>
      </c>
      <c r="E70" s="1" t="s">
        <v>229</v>
      </c>
      <c r="F70" s="2" t="s">
        <v>230</v>
      </c>
      <c r="G70" t="str">
        <f>VLOOKUP(A70,articles!A:E,2,FALSE)</f>
        <v>Hsieh</v>
      </c>
      <c r="H70">
        <f>VLOOKUP(A70,articles!A:E,3,FALSE)</f>
        <v>2011</v>
      </c>
      <c r="I70" t="str">
        <f>VLOOKUP(A70,articles!A:E,4,FALSE)</f>
        <v>Addressing Digital Inequality for the Socioeconomically Disadvantaged Through Government Initiatives: Forms of Capital That Affect ICT Utilization</v>
      </c>
      <c r="J70" t="str">
        <f>VLOOKUP(A70,articles!A:E,5,FALSE)</f>
        <v>Information Systems Research</v>
      </c>
    </row>
    <row r="71" spans="1:10" x14ac:dyDescent="0.2">
      <c r="A71" s="1" t="s">
        <v>233</v>
      </c>
      <c r="B71" s="1" t="s">
        <v>234</v>
      </c>
      <c r="C71" s="1" t="s">
        <v>13</v>
      </c>
      <c r="D71" s="1">
        <v>2015</v>
      </c>
      <c r="E71" s="1" t="s">
        <v>235</v>
      </c>
      <c r="F71" s="2" t="s">
        <v>236</v>
      </c>
      <c r="G71" t="str">
        <f>VLOOKUP(A71,articles!A:E,2,FALSE)</f>
        <v>Turel &amp; Serenko</v>
      </c>
      <c r="H71">
        <f>VLOOKUP(A71,articles!A:E,3,FALSE)</f>
        <v>2012</v>
      </c>
      <c r="I71" t="str">
        <f>VLOOKUP(A71,articles!A:E,4,FALSE)</f>
        <v>The benefits and dangers of enjoyment with social networking websites</v>
      </c>
      <c r="J71" t="str">
        <f>VLOOKUP(A71,articles!A:E,5,FALSE)</f>
        <v>European Journal of Information Systems</v>
      </c>
    </row>
    <row r="72" spans="1:10" x14ac:dyDescent="0.2">
      <c r="A72" s="1" t="s">
        <v>237</v>
      </c>
      <c r="B72" s="1" t="s">
        <v>238</v>
      </c>
      <c r="C72" s="1" t="s">
        <v>8</v>
      </c>
      <c r="D72" s="1">
        <v>1969</v>
      </c>
      <c r="E72" s="1" t="s">
        <v>239</v>
      </c>
      <c r="F72" s="2" t="s">
        <v>240</v>
      </c>
      <c r="G72" t="str">
        <f>VLOOKUP(A72,articles!A:E,2,FALSE)</f>
        <v>Galegher &amp; Kraut</v>
      </c>
      <c r="H72">
        <f>VLOOKUP(A72,articles!A:E,3,FALSE)</f>
        <v>1994</v>
      </c>
      <c r="I72" t="str">
        <f>VLOOKUP(A72,articles!A:E,4,FALSE)</f>
        <v>Computer-Mediated Communication for Intellectual Teamwork: An Experiment in Group Writing</v>
      </c>
      <c r="J72" t="str">
        <f>VLOOKUP(A72,articles!A:E,5,FALSE)</f>
        <v>Information Systems Research</v>
      </c>
    </row>
    <row r="73" spans="1:10" x14ac:dyDescent="0.2">
      <c r="A73" s="1" t="s">
        <v>241</v>
      </c>
      <c r="B73" s="1" t="s">
        <v>242</v>
      </c>
      <c r="C73" s="1" t="s">
        <v>174</v>
      </c>
      <c r="D73" s="1">
        <v>2007</v>
      </c>
      <c r="E73" s="1" t="s">
        <v>243</v>
      </c>
      <c r="F73" s="2" t="s">
        <v>244</v>
      </c>
      <c r="G73" t="str">
        <f>VLOOKUP(A73,articles!A:E,2,FALSE)</f>
        <v>Holland</v>
      </c>
      <c r="H73">
        <f>VLOOKUP(A73,articles!A:E,3,FALSE)</f>
        <v>1995</v>
      </c>
      <c r="I73" t="str">
        <f>VLOOKUP(A73,articles!A:E,4,FALSE)</f>
        <v>Cooperative supply chain management: the impact of interorganizational information systems</v>
      </c>
      <c r="J73" t="str">
        <f>VLOOKUP(A73,articles!A:E,5,FALSE)</f>
        <v>The Journal of Strategic Information Systems</v>
      </c>
    </row>
    <row r="74" spans="1:10" x14ac:dyDescent="0.2">
      <c r="A74" s="1" t="s">
        <v>64</v>
      </c>
      <c r="B74" s="1" t="s">
        <v>65</v>
      </c>
      <c r="C74" s="1" t="s">
        <v>78</v>
      </c>
      <c r="D74" s="1">
        <v>2015</v>
      </c>
      <c r="E74" s="1" t="s">
        <v>245</v>
      </c>
      <c r="F74" s="2" t="s">
        <v>246</v>
      </c>
      <c r="G74" t="str">
        <f>VLOOKUP(A74,articles!A:E,2,FALSE)</f>
        <v>Burtch</v>
      </c>
      <c r="H74">
        <f>VLOOKUP(A74,articles!A:E,3,FALSE)</f>
        <v>2013</v>
      </c>
      <c r="I74" t="str">
        <f>VLOOKUP(A74,articles!A:E,4,FALSE)</f>
        <v>An Empirical Examination of the Antecedents and Consequences of Contribution Patterns in Crowd-Funded Markets</v>
      </c>
      <c r="J74" t="str">
        <f>VLOOKUP(A74,articles!A:E,5,FALSE)</f>
        <v>Information Systems Research</v>
      </c>
    </row>
    <row r="75" spans="1:10" x14ac:dyDescent="0.2">
      <c r="A75" s="1" t="s">
        <v>247</v>
      </c>
      <c r="B75" s="1" t="s">
        <v>248</v>
      </c>
      <c r="C75" s="1" t="s">
        <v>25</v>
      </c>
      <c r="D75" s="1">
        <v>2011</v>
      </c>
      <c r="E75" s="1" t="s">
        <v>249</v>
      </c>
      <c r="F75" s="2" t="s">
        <v>250</v>
      </c>
      <c r="G75" t="str">
        <f>VLOOKUP(A75,articles!A:E,2,FALSE)</f>
        <v>Bannister</v>
      </c>
      <c r="H75">
        <f>VLOOKUP(A75,articles!A:E,3,FALSE)</f>
        <v>2001</v>
      </c>
      <c r="I75" t="str">
        <f>VLOOKUP(A75,articles!A:E,4,FALSE)</f>
        <v>Dismantling the silos: extracting new value from IT investments in public administration</v>
      </c>
      <c r="J75" t="str">
        <f>VLOOKUP(A75,articles!A:E,5,FALSE)</f>
        <v>Information Systems Journal</v>
      </c>
    </row>
    <row r="76" spans="1:10" x14ac:dyDescent="0.2">
      <c r="A76" s="1" t="s">
        <v>72</v>
      </c>
      <c r="B76" s="1" t="s">
        <v>73</v>
      </c>
      <c r="C76" s="1" t="s">
        <v>31</v>
      </c>
      <c r="D76" s="1">
        <v>2010</v>
      </c>
      <c r="E76" s="1" t="s">
        <v>251</v>
      </c>
      <c r="F76" s="2" t="s">
        <v>252</v>
      </c>
      <c r="G76" t="str">
        <f>VLOOKUP(A76,articles!A:E,2,FALSE)</f>
        <v>Wang &amp; Strong</v>
      </c>
      <c r="H76">
        <f>VLOOKUP(A76,articles!A:E,3,FALSE)</f>
        <v>1996</v>
      </c>
      <c r="I76" t="str">
        <f>VLOOKUP(A76,articles!A:E,4,FALSE)</f>
        <v>Beyond Accuracy: What Data Quality Means to Data Consumers</v>
      </c>
      <c r="J76" t="str">
        <f>VLOOKUP(A76,articles!A:E,5,FALSE)</f>
        <v>Journal of Management Information Systems</v>
      </c>
    </row>
    <row r="77" spans="1:10" x14ac:dyDescent="0.2">
      <c r="A77" s="1" t="s">
        <v>253</v>
      </c>
      <c r="B77" s="1" t="s">
        <v>254</v>
      </c>
      <c r="C77" s="1" t="s">
        <v>25</v>
      </c>
      <c r="D77" s="1">
        <v>2014</v>
      </c>
      <c r="E77" s="1" t="s">
        <v>255</v>
      </c>
      <c r="F77" s="2" t="s">
        <v>256</v>
      </c>
      <c r="G77" t="str">
        <f>VLOOKUP(A77,articles!A:E,2,FALSE)</f>
        <v>Huysman &amp; Wulf</v>
      </c>
      <c r="H77">
        <f>VLOOKUP(A77,articles!A:E,3,FALSE)</f>
        <v>2005</v>
      </c>
      <c r="I77" t="str">
        <f>VLOOKUP(A77,articles!A:E,4,FALSE)</f>
        <v>IT to support knowledge sharing in communities, towards a social capital analysis</v>
      </c>
      <c r="J77" t="str">
        <f>VLOOKUP(A77,articles!A:E,5,FALSE)</f>
        <v>Journal of Information Technology</v>
      </c>
    </row>
    <row r="78" spans="1:10" x14ac:dyDescent="0.2">
      <c r="A78" s="1" t="s">
        <v>257</v>
      </c>
      <c r="B78" s="1" t="s">
        <v>258</v>
      </c>
      <c r="C78" s="1" t="s">
        <v>25</v>
      </c>
      <c r="D78" s="1">
        <v>2014</v>
      </c>
      <c r="E78" s="1" t="s">
        <v>259</v>
      </c>
      <c r="F78" s="2" t="s">
        <v>260</v>
      </c>
      <c r="G78" t="str">
        <f>VLOOKUP(A78,articles!A:E,2,FALSE)</f>
        <v>Warkentin &amp; Beranek</v>
      </c>
      <c r="H78">
        <f>VLOOKUP(A78,articles!A:E,3,FALSE)</f>
        <v>1999</v>
      </c>
      <c r="I78" t="str">
        <f>VLOOKUP(A78,articles!A:E,4,FALSE)</f>
        <v>Training to improve virtual team communication</v>
      </c>
      <c r="J78" t="str">
        <f>VLOOKUP(A78,articles!A:E,5,FALSE)</f>
        <v>Information Systems Journal</v>
      </c>
    </row>
    <row r="79" spans="1:10" x14ac:dyDescent="0.2">
      <c r="A79" s="1" t="s">
        <v>261</v>
      </c>
      <c r="B79" s="1" t="s">
        <v>262</v>
      </c>
      <c r="C79" s="1" t="s">
        <v>25</v>
      </c>
      <c r="D79" s="1">
        <v>2014</v>
      </c>
      <c r="E79" s="1" t="s">
        <v>259</v>
      </c>
      <c r="F79" s="2" t="s">
        <v>260</v>
      </c>
      <c r="G79" t="str">
        <f>VLOOKUP(A79,articles!A:E,2,FALSE)</f>
        <v>Jarvenpaa &amp; Ives</v>
      </c>
      <c r="H79">
        <f>VLOOKUP(A79,articles!A:E,3,FALSE)</f>
        <v>1994</v>
      </c>
      <c r="I79" t="str">
        <f>VLOOKUP(A79,articles!A:E,4,FALSE)</f>
        <v>The Global Network Organization of the Future: Information Management Opportunities and Challenges</v>
      </c>
      <c r="J79" t="str">
        <f>VLOOKUP(A79,articles!A:E,5,FALSE)</f>
        <v>Journal of Management Information Systems</v>
      </c>
    </row>
    <row r="80" spans="1:10" x14ac:dyDescent="0.2">
      <c r="A80" s="1" t="s">
        <v>98</v>
      </c>
      <c r="B80" s="1" t="s">
        <v>99</v>
      </c>
      <c r="C80" s="1" t="s">
        <v>25</v>
      </c>
      <c r="D80" s="1">
        <v>2014</v>
      </c>
      <c r="E80" s="1" t="s">
        <v>259</v>
      </c>
      <c r="F80" s="2" t="s">
        <v>260</v>
      </c>
      <c r="G80" t="str">
        <f>VLOOKUP(A80,articles!A:E,2,FALSE)</f>
        <v>Jarvenpaa</v>
      </c>
      <c r="H80">
        <f>VLOOKUP(A80,articles!A:E,3,FALSE)</f>
        <v>1998</v>
      </c>
      <c r="I80" t="str">
        <f>VLOOKUP(A80,articles!A:E,4,FALSE)</f>
        <v>Is Anybody out There? Antecedents of Trust in Global Virtual Teams</v>
      </c>
      <c r="J80" t="str">
        <f>VLOOKUP(A80,articles!A:E,5,FALSE)</f>
        <v>Journal of Management Information Systems</v>
      </c>
    </row>
    <row r="81" spans="1:10" x14ac:dyDescent="0.2">
      <c r="A81" s="1" t="s">
        <v>263</v>
      </c>
      <c r="B81" s="1" t="s">
        <v>264</v>
      </c>
      <c r="C81" s="1" t="s">
        <v>31</v>
      </c>
      <c r="D81" s="1">
        <v>2016</v>
      </c>
      <c r="E81" s="1" t="s">
        <v>265</v>
      </c>
      <c r="F81" s="2" t="s">
        <v>266</v>
      </c>
      <c r="G81" t="str">
        <f>VLOOKUP(A81,articles!A:E,2,FALSE)</f>
        <v>Clemons &amp; Madhani</v>
      </c>
      <c r="H81">
        <f>VLOOKUP(A81,articles!A:E,3,FALSE)</f>
        <v>2010</v>
      </c>
      <c r="I81" t="str">
        <f>VLOOKUP(A81,articles!A:E,4,FALSE)</f>
        <v>Regulation of Digital Businesses with Natural Monopolies or Third-Party Payment Business Models: Antitrust Lessons from the Analysis of Google</v>
      </c>
      <c r="J81" t="str">
        <f>VLOOKUP(A81,articles!A:E,5,FALSE)</f>
        <v>Journal of Management Information Systems</v>
      </c>
    </row>
    <row r="82" spans="1:10" x14ac:dyDescent="0.2">
      <c r="A82" s="1" t="s">
        <v>267</v>
      </c>
      <c r="B82" s="1" t="s">
        <v>268</v>
      </c>
      <c r="C82" s="1" t="s">
        <v>87</v>
      </c>
      <c r="D82" s="1">
        <v>2015</v>
      </c>
      <c r="E82" s="1" t="s">
        <v>269</v>
      </c>
      <c r="F82" s="2" t="s">
        <v>270</v>
      </c>
      <c r="G82" t="str">
        <f>VLOOKUP(A82,articles!A:E,2,FALSE)</f>
        <v>Yaraghi et al.</v>
      </c>
      <c r="H82">
        <f>VLOOKUP(A82,articles!A:E,3,FALSE)</f>
        <v>2015</v>
      </c>
      <c r="I82" t="str">
        <f>VLOOKUP(A82,articles!A:E,4,FALSE)</f>
        <v>Health Information Exchange as a Multisided Platform: Adoption, Usage, and Practice Involvement in Service Co-Production</v>
      </c>
      <c r="J82" t="str">
        <f>VLOOKUP(A82,articles!A:E,5,FALSE)</f>
        <v>Information Systems Research</v>
      </c>
    </row>
    <row r="83" spans="1:10" x14ac:dyDescent="0.2">
      <c r="A83" s="1" t="s">
        <v>271</v>
      </c>
      <c r="B83" s="1" t="s">
        <v>272</v>
      </c>
      <c r="C83" s="1" t="s">
        <v>31</v>
      </c>
      <c r="D83" s="1">
        <v>2010</v>
      </c>
      <c r="E83" s="1" t="s">
        <v>273</v>
      </c>
      <c r="F83" s="2" t="s">
        <v>274</v>
      </c>
      <c r="G83" t="str">
        <f>VLOOKUP(A83,articles!A:E,2,FALSE)</f>
        <v>Pan &amp; Leidner</v>
      </c>
      <c r="H83">
        <f>VLOOKUP(A83,articles!A:E,3,FALSE)</f>
        <v>2003</v>
      </c>
      <c r="I83" t="str">
        <f>VLOOKUP(A83,articles!A:E,4,FALSE)</f>
        <v>Bridging communities of practice with information technology in pursuit of global knowledge sharing</v>
      </c>
      <c r="J83" t="str">
        <f>VLOOKUP(A83,articles!A:E,5,FALSE)</f>
        <v>The Journal of Strategic Information Systems</v>
      </c>
    </row>
    <row r="84" spans="1:10" x14ac:dyDescent="0.2">
      <c r="A84" s="1" t="s">
        <v>29</v>
      </c>
      <c r="B84" s="1" t="s">
        <v>30</v>
      </c>
      <c r="C84" s="1" t="s">
        <v>31</v>
      </c>
      <c r="D84" s="1">
        <v>2010</v>
      </c>
      <c r="E84" s="1" t="s">
        <v>273</v>
      </c>
      <c r="F84" s="2" t="s">
        <v>274</v>
      </c>
      <c r="G84" t="str">
        <f>VLOOKUP(A84,articles!A:E,2,FALSE)</f>
        <v>Panko</v>
      </c>
      <c r="H84">
        <f>VLOOKUP(A84,articles!A:E,3,FALSE)</f>
        <v>2008</v>
      </c>
      <c r="I84" t="str">
        <f>VLOOKUP(A84,articles!A:E,4,FALSE)</f>
        <v>IT employment prospects: beyond the dotcom bubble</v>
      </c>
      <c r="J84" t="str">
        <f>VLOOKUP(A84,articles!A:E,5,FALSE)</f>
        <v>European Journal of Information Systems</v>
      </c>
    </row>
    <row r="85" spans="1:10" x14ac:dyDescent="0.2">
      <c r="A85" s="1" t="s">
        <v>275</v>
      </c>
      <c r="B85" s="1" t="s">
        <v>276</v>
      </c>
      <c r="C85" s="1" t="s">
        <v>78</v>
      </c>
      <c r="D85" s="1">
        <v>2013</v>
      </c>
      <c r="E85" s="1" t="s">
        <v>277</v>
      </c>
      <c r="F85" s="2" t="s">
        <v>278</v>
      </c>
      <c r="G85" t="str">
        <f>VLOOKUP(A85,articles!A:E,2,FALSE)</f>
        <v>Peace et al.</v>
      </c>
      <c r="H85">
        <f>VLOOKUP(A85,articles!A:E,3,FALSE)</f>
        <v>2003</v>
      </c>
      <c r="I85" t="str">
        <f>VLOOKUP(A85,articles!A:E,4,FALSE)</f>
        <v>Software Piracy in the Workplace: A Model and Empirical Test</v>
      </c>
      <c r="J85" t="str">
        <f>VLOOKUP(A85,articles!A:E,5,FALSE)</f>
        <v>Journal of Management Information Systems</v>
      </c>
    </row>
    <row r="86" spans="1:10" x14ac:dyDescent="0.2">
      <c r="A86" s="1" t="s">
        <v>279</v>
      </c>
      <c r="B86" s="1" t="s">
        <v>280</v>
      </c>
      <c r="C86" s="1" t="s">
        <v>78</v>
      </c>
      <c r="D86" s="1">
        <v>2013</v>
      </c>
      <c r="E86" s="1" t="s">
        <v>277</v>
      </c>
      <c r="F86" s="2" t="s">
        <v>278</v>
      </c>
      <c r="G86" t="str">
        <f>VLOOKUP(A86,articles!A:E,2,FALSE)</f>
        <v>Gopal &amp; Sanders</v>
      </c>
      <c r="H86">
        <f>VLOOKUP(A86,articles!A:E,3,FALSE)</f>
        <v>1998</v>
      </c>
      <c r="I86" t="str">
        <f>VLOOKUP(A86,articles!A:E,4,FALSE)</f>
        <v>International Software Piracy: Analysis of Key Issues and Impacts</v>
      </c>
      <c r="J86" t="str">
        <f>VLOOKUP(A86,articles!A:E,5,FALSE)</f>
        <v>Information Systems Research</v>
      </c>
    </row>
    <row r="87" spans="1:10" x14ac:dyDescent="0.2">
      <c r="A87" s="1" t="s">
        <v>281</v>
      </c>
      <c r="B87" s="1" t="s">
        <v>282</v>
      </c>
      <c r="C87" s="1" t="s">
        <v>31</v>
      </c>
      <c r="D87" s="1">
        <v>2015</v>
      </c>
      <c r="E87" s="1" t="s">
        <v>283</v>
      </c>
      <c r="F87" s="2" t="s">
        <v>284</v>
      </c>
      <c r="G87" t="str">
        <f>VLOOKUP(A87,articles!A:E,2,FALSE)</f>
        <v>Zuboff</v>
      </c>
      <c r="H87">
        <f>VLOOKUP(A87,articles!A:E,3,FALSE)</f>
        <v>2015</v>
      </c>
      <c r="I87" t="str">
        <f>VLOOKUP(A87,articles!A:E,4,FALSE)</f>
        <v>Big other: surveillance capitalism and the prospects of an information civilization</v>
      </c>
      <c r="J87" t="str">
        <f>VLOOKUP(A87,articles!A:E,5,FALSE)</f>
        <v>Journal of Information Technology</v>
      </c>
    </row>
    <row r="88" spans="1:10" x14ac:dyDescent="0.2">
      <c r="A88" s="1" t="s">
        <v>285</v>
      </c>
      <c r="B88" s="1" t="s">
        <v>286</v>
      </c>
      <c r="C88" s="1" t="s">
        <v>31</v>
      </c>
      <c r="D88" s="1">
        <v>2013</v>
      </c>
      <c r="E88" s="1" t="s">
        <v>287</v>
      </c>
      <c r="F88" s="2" t="s">
        <v>288</v>
      </c>
      <c r="G88" t="str">
        <f>VLOOKUP(A88,articles!A:E,2,FALSE)</f>
        <v>Al-Debei &amp; Avison</v>
      </c>
      <c r="H88">
        <f>VLOOKUP(A88,articles!A:E,3,FALSE)</f>
        <v>2010</v>
      </c>
      <c r="I88" t="str">
        <f>VLOOKUP(A88,articles!A:E,4,FALSE)</f>
        <v>Developing a unified framework of the business model concept</v>
      </c>
      <c r="J88" t="str">
        <f>VLOOKUP(A88,articles!A:E,5,FALSE)</f>
        <v>European Journal of Information Systems</v>
      </c>
    </row>
    <row r="89" spans="1:10" x14ac:dyDescent="0.2">
      <c r="A89" s="1" t="s">
        <v>289</v>
      </c>
      <c r="B89" s="1" t="s">
        <v>290</v>
      </c>
      <c r="C89" s="1" t="s">
        <v>8</v>
      </c>
      <c r="D89" s="1">
        <v>2011</v>
      </c>
      <c r="E89" s="1" t="s">
        <v>291</v>
      </c>
      <c r="F89" s="2" t="s">
        <v>292</v>
      </c>
      <c r="G89" t="str">
        <f>VLOOKUP(A89,articles!A:E,2,FALSE)</f>
        <v>ZHOU et al.</v>
      </c>
      <c r="H89">
        <f>VLOOKUP(A89,articles!A:E,3,FALSE)</f>
        <v>2004</v>
      </c>
      <c r="I89" t="str">
        <f>VLOOKUP(A89,articles!A:E,4,FALSE)</f>
        <v>A Comparison of Classification Methods for Predicting Deception in Computer-Mediated Communication</v>
      </c>
      <c r="J89" t="str">
        <f>VLOOKUP(A89,articles!A:E,5,FALSE)</f>
        <v>Journal of Management Information Systems</v>
      </c>
    </row>
    <row r="90" spans="1:10" x14ac:dyDescent="0.2">
      <c r="A90" s="1" t="s">
        <v>293</v>
      </c>
      <c r="B90" s="1" t="s">
        <v>294</v>
      </c>
      <c r="C90" s="1" t="s">
        <v>8</v>
      </c>
      <c r="D90" s="1">
        <v>2011</v>
      </c>
      <c r="E90" s="1" t="s">
        <v>291</v>
      </c>
      <c r="F90" s="2" t="s">
        <v>292</v>
      </c>
      <c r="G90" t="str">
        <f>VLOOKUP(A90,articles!A:E,2,FALSE)</f>
        <v>Zmud</v>
      </c>
      <c r="H90">
        <f>VLOOKUP(A90,articles!A:E,3,FALSE)</f>
        <v>1990</v>
      </c>
      <c r="I90" t="str">
        <f>VLOOKUP(A90,articles!A:E,4,FALSE)</f>
        <v>An Attribute Space for Organizational Communication Channels</v>
      </c>
      <c r="J90" t="str">
        <f>VLOOKUP(A90,articles!A:E,5,FALSE)</f>
        <v>Information Systems Research</v>
      </c>
    </row>
    <row r="91" spans="1:10" x14ac:dyDescent="0.2">
      <c r="A91" s="1" t="s">
        <v>295</v>
      </c>
      <c r="B91" s="1" t="s">
        <v>296</v>
      </c>
      <c r="C91" s="1" t="s">
        <v>31</v>
      </c>
      <c r="D91" s="1">
        <v>2017</v>
      </c>
      <c r="E91" s="1" t="s">
        <v>297</v>
      </c>
      <c r="F91" s="2" t="s">
        <v>298</v>
      </c>
      <c r="G91" t="str">
        <f>VLOOKUP(A91,articles!A:E,2,FALSE)</f>
        <v>Marabelli &amp; Newell</v>
      </c>
      <c r="H91">
        <f>VLOOKUP(A91,articles!A:E,3,FALSE)</f>
        <v>2012</v>
      </c>
      <c r="I91" t="str">
        <f>VLOOKUP(A91,articles!A:E,4,FALSE)</f>
        <v>Knowledge risks in organizational networks: The practice perspective</v>
      </c>
      <c r="J91" t="str">
        <f>VLOOKUP(A91,articles!A:E,5,FALSE)</f>
        <v>The Journal of Strategic Information Systems</v>
      </c>
    </row>
    <row r="92" spans="1:10" x14ac:dyDescent="0.2">
      <c r="A92" s="1" t="s">
        <v>299</v>
      </c>
      <c r="B92" s="1" t="s">
        <v>300</v>
      </c>
      <c r="C92" s="1" t="s">
        <v>31</v>
      </c>
      <c r="D92" s="1">
        <v>2017</v>
      </c>
      <c r="E92" s="1" t="s">
        <v>297</v>
      </c>
      <c r="F92" s="2" t="s">
        <v>298</v>
      </c>
      <c r="G92" t="str">
        <f>VLOOKUP(A92,articles!A:E,2,FALSE)</f>
        <v>Malhotra</v>
      </c>
      <c r="H92">
        <f>VLOOKUP(A92,articles!A:E,3,FALSE)</f>
        <v>2004</v>
      </c>
      <c r="I92" t="str">
        <f>VLOOKUP(A92,articles!A:E,4,FALSE)</f>
        <v>Internet Users' Information Privacy Concerns (IUIPC): The Construct, the Scale, and a Causal Model</v>
      </c>
      <c r="J92" t="str">
        <f>VLOOKUP(A92,articles!A:E,5,FALSE)</f>
        <v>Information Systems Research</v>
      </c>
    </row>
    <row r="93" spans="1:10" x14ac:dyDescent="0.2">
      <c r="A93" s="1" t="s">
        <v>301</v>
      </c>
      <c r="B93" s="1" t="s">
        <v>302</v>
      </c>
      <c r="C93" s="1" t="s">
        <v>183</v>
      </c>
      <c r="D93" s="1">
        <v>2012</v>
      </c>
      <c r="E93" s="1" t="s">
        <v>303</v>
      </c>
      <c r="F93" s="2" t="s">
        <v>304</v>
      </c>
      <c r="G93" t="str">
        <f>VLOOKUP(A93,articles!A:E,2,FALSE)</f>
        <v>Bhattacherjee</v>
      </c>
      <c r="H93">
        <f>VLOOKUP(A93,articles!A:E,3,FALSE)</f>
        <v>2002</v>
      </c>
      <c r="I93" t="str">
        <f>VLOOKUP(A93,articles!A:E,4,FALSE)</f>
        <v>Individual Trust in Online Firms: Scale Development and Initial Test</v>
      </c>
      <c r="J93" t="str">
        <f>VLOOKUP(A93,articles!A:E,5,FALSE)</f>
        <v>Journal of Management Information Systems</v>
      </c>
    </row>
    <row r="94" spans="1:10" x14ac:dyDescent="0.2">
      <c r="A94" s="1" t="s">
        <v>305</v>
      </c>
      <c r="B94" s="1" t="s">
        <v>306</v>
      </c>
      <c r="C94" s="1" t="s">
        <v>183</v>
      </c>
      <c r="D94" s="1">
        <v>2012</v>
      </c>
      <c r="E94" s="1" t="s">
        <v>303</v>
      </c>
      <c r="F94" s="2" t="s">
        <v>304</v>
      </c>
      <c r="G94" t="str">
        <f>VLOOKUP(A94,articles!A:E,2,FALSE)</f>
        <v>McKnight</v>
      </c>
      <c r="H94">
        <f>VLOOKUP(A94,articles!A:E,3,FALSE)</f>
        <v>2002</v>
      </c>
      <c r="I94" t="str">
        <f>VLOOKUP(A94,articles!A:E,4,FALSE)</f>
        <v>Developing and Validating Trust Measures for e-Commerce: An Integrative Typology</v>
      </c>
      <c r="J94" t="str">
        <f>VLOOKUP(A94,articles!A:E,5,FALSE)</f>
        <v>Information Systems Research</v>
      </c>
    </row>
  </sheetData>
  <autoFilter ref="J1:J94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9"/>
  <sheetViews>
    <sheetView workbookViewId="0">
      <selection activeCell="D19" sqref="A1:E85"/>
    </sheetView>
  </sheetViews>
  <sheetFormatPr baseColWidth="10" defaultRowHeight="16" x14ac:dyDescent="0.2"/>
  <cols>
    <col min="2" max="2" width="20.6640625" bestFit="1" customWidth="1"/>
    <col min="4" max="4" width="58" customWidth="1"/>
  </cols>
  <sheetData>
    <row r="1" spans="1:5" x14ac:dyDescent="0.2">
      <c r="A1" s="1" t="s">
        <v>0</v>
      </c>
      <c r="B1" s="1" t="s">
        <v>307</v>
      </c>
      <c r="C1" s="1" t="s">
        <v>308</v>
      </c>
      <c r="D1" s="1" t="s">
        <v>309</v>
      </c>
      <c r="E1" s="1" t="s">
        <v>310</v>
      </c>
    </row>
    <row r="2" spans="1:5" x14ac:dyDescent="0.2">
      <c r="A2" s="1" t="s">
        <v>202</v>
      </c>
      <c r="B2" s="1" t="s">
        <v>390</v>
      </c>
      <c r="C2" s="1">
        <v>2012</v>
      </c>
      <c r="D2" s="1" t="s">
        <v>203</v>
      </c>
      <c r="E2" s="1" t="s">
        <v>391</v>
      </c>
    </row>
    <row r="3" spans="1:5" x14ac:dyDescent="0.2">
      <c r="A3" s="1" t="s">
        <v>289</v>
      </c>
      <c r="B3" s="1" t="s">
        <v>362</v>
      </c>
      <c r="C3" s="1">
        <v>2004</v>
      </c>
      <c r="D3" s="1" t="s">
        <v>290</v>
      </c>
      <c r="E3" s="1" t="s">
        <v>363</v>
      </c>
    </row>
    <row r="4" spans="1:5" x14ac:dyDescent="0.2">
      <c r="A4" s="1" t="s">
        <v>157</v>
      </c>
      <c r="B4" s="1" t="s">
        <v>364</v>
      </c>
      <c r="C4" s="1">
        <v>1990</v>
      </c>
      <c r="D4" s="1" t="s">
        <v>158</v>
      </c>
      <c r="E4" s="1" t="s">
        <v>363</v>
      </c>
    </row>
    <row r="5" spans="1:5" x14ac:dyDescent="0.2">
      <c r="A5" s="1" t="s">
        <v>54</v>
      </c>
      <c r="B5" s="1" t="s">
        <v>365</v>
      </c>
      <c r="C5" s="1">
        <v>2005</v>
      </c>
      <c r="D5" s="1" t="s">
        <v>55</v>
      </c>
      <c r="E5" s="1" t="s">
        <v>363</v>
      </c>
    </row>
    <row r="6" spans="1:5" x14ac:dyDescent="0.2">
      <c r="A6" s="1" t="s">
        <v>118</v>
      </c>
      <c r="B6" s="1" t="s">
        <v>366</v>
      </c>
      <c r="C6" s="1">
        <v>1993</v>
      </c>
      <c r="D6" s="1" t="s">
        <v>119</v>
      </c>
      <c r="E6" s="1" t="s">
        <v>363</v>
      </c>
    </row>
    <row r="7" spans="1:5" x14ac:dyDescent="0.2">
      <c r="A7" s="1" t="s">
        <v>231</v>
      </c>
      <c r="B7" s="1" t="s">
        <v>331</v>
      </c>
      <c r="C7" s="1">
        <v>2011</v>
      </c>
      <c r="D7" s="1" t="s">
        <v>232</v>
      </c>
      <c r="E7" s="1" t="s">
        <v>332</v>
      </c>
    </row>
    <row r="8" spans="1:5" x14ac:dyDescent="0.2">
      <c r="A8" s="1" t="s">
        <v>293</v>
      </c>
      <c r="B8" s="1" t="s">
        <v>333</v>
      </c>
      <c r="C8" s="1">
        <v>1990</v>
      </c>
      <c r="D8" s="1" t="s">
        <v>294</v>
      </c>
      <c r="E8" s="1" t="s">
        <v>332</v>
      </c>
    </row>
    <row r="9" spans="1:5" x14ac:dyDescent="0.2">
      <c r="A9" s="1" t="s">
        <v>64</v>
      </c>
      <c r="B9" s="1" t="s">
        <v>334</v>
      </c>
      <c r="C9" s="1">
        <v>2013</v>
      </c>
      <c r="D9" s="1" t="s">
        <v>65</v>
      </c>
      <c r="E9" s="1" t="s">
        <v>332</v>
      </c>
    </row>
    <row r="10" spans="1:5" x14ac:dyDescent="0.2">
      <c r="A10" s="1" t="s">
        <v>172</v>
      </c>
      <c r="B10" s="1" t="s">
        <v>367</v>
      </c>
      <c r="C10" s="1">
        <v>2006</v>
      </c>
      <c r="D10" s="1" t="s">
        <v>173</v>
      </c>
      <c r="E10" s="1" t="s">
        <v>363</v>
      </c>
    </row>
    <row r="11" spans="1:5" x14ac:dyDescent="0.2">
      <c r="A11" s="1" t="s">
        <v>186</v>
      </c>
      <c r="B11" s="1" t="s">
        <v>311</v>
      </c>
      <c r="C11" s="1">
        <v>2007</v>
      </c>
      <c r="D11" s="1" t="s">
        <v>187</v>
      </c>
      <c r="E11" s="1" t="s">
        <v>312</v>
      </c>
    </row>
    <row r="12" spans="1:5" x14ac:dyDescent="0.2">
      <c r="A12" s="1" t="s">
        <v>102</v>
      </c>
      <c r="B12" s="1" t="s">
        <v>400</v>
      </c>
      <c r="C12" s="1">
        <v>2003</v>
      </c>
      <c r="D12" s="1" t="s">
        <v>103</v>
      </c>
      <c r="E12" s="1" t="s">
        <v>363</v>
      </c>
    </row>
    <row r="13" spans="1:5" x14ac:dyDescent="0.2">
      <c r="A13" s="1" t="s">
        <v>72</v>
      </c>
      <c r="B13" s="1" t="s">
        <v>368</v>
      </c>
      <c r="C13" s="1">
        <v>1996</v>
      </c>
      <c r="D13" s="1" t="s">
        <v>369</v>
      </c>
      <c r="E13" s="1" t="s">
        <v>363</v>
      </c>
    </row>
    <row r="14" spans="1:5" x14ac:dyDescent="0.2">
      <c r="A14" s="1" t="s">
        <v>281</v>
      </c>
      <c r="B14" s="1" t="s">
        <v>358</v>
      </c>
      <c r="C14" s="1">
        <v>2015</v>
      </c>
      <c r="D14" s="1" t="s">
        <v>282</v>
      </c>
      <c r="E14" s="1" t="s">
        <v>359</v>
      </c>
    </row>
    <row r="15" spans="1:5" x14ac:dyDescent="0.2">
      <c r="A15" s="1" t="s">
        <v>271</v>
      </c>
      <c r="B15" s="1" t="s">
        <v>392</v>
      </c>
      <c r="C15" s="1">
        <v>2003</v>
      </c>
      <c r="D15" s="1" t="s">
        <v>272</v>
      </c>
      <c r="E15" s="1" t="s">
        <v>391</v>
      </c>
    </row>
    <row r="16" spans="1:5" x14ac:dyDescent="0.2">
      <c r="A16" s="1" t="s">
        <v>198</v>
      </c>
      <c r="B16" s="1" t="s">
        <v>370</v>
      </c>
      <c r="C16" s="1">
        <v>2006</v>
      </c>
      <c r="D16" s="1" t="s">
        <v>199</v>
      </c>
      <c r="E16" s="1" t="s">
        <v>363</v>
      </c>
    </row>
    <row r="17" spans="1:5" x14ac:dyDescent="0.2">
      <c r="A17" s="1" t="s">
        <v>166</v>
      </c>
      <c r="B17" s="1" t="s">
        <v>325</v>
      </c>
      <c r="C17" s="1">
        <v>2002</v>
      </c>
      <c r="D17" s="1" t="s">
        <v>167</v>
      </c>
      <c r="E17" s="1" t="s">
        <v>326</v>
      </c>
    </row>
    <row r="18" spans="1:5" x14ac:dyDescent="0.2">
      <c r="A18" s="1" t="s">
        <v>161</v>
      </c>
      <c r="B18" s="1" t="s">
        <v>371</v>
      </c>
      <c r="C18" s="1">
        <v>1997</v>
      </c>
      <c r="D18" s="1" t="s">
        <v>162</v>
      </c>
      <c r="E18" s="1" t="s">
        <v>363</v>
      </c>
    </row>
    <row r="19" spans="1:5" x14ac:dyDescent="0.2">
      <c r="A19" s="1" t="s">
        <v>237</v>
      </c>
      <c r="B19" s="1" t="s">
        <v>335</v>
      </c>
      <c r="C19" s="1">
        <v>1994</v>
      </c>
      <c r="D19" s="1" t="s">
        <v>238</v>
      </c>
      <c r="E19" s="1" t="s">
        <v>332</v>
      </c>
    </row>
    <row r="20" spans="1:5" x14ac:dyDescent="0.2">
      <c r="A20" s="1" t="s">
        <v>177</v>
      </c>
      <c r="B20" s="1" t="s">
        <v>336</v>
      </c>
      <c r="C20" s="1">
        <v>2011</v>
      </c>
      <c r="D20" s="1" t="s">
        <v>178</v>
      </c>
      <c r="E20" s="1" t="s">
        <v>332</v>
      </c>
    </row>
    <row r="21" spans="1:5" x14ac:dyDescent="0.2">
      <c r="A21" s="1" t="s">
        <v>241</v>
      </c>
      <c r="B21" s="1" t="s">
        <v>393</v>
      </c>
      <c r="C21" s="1">
        <v>1995</v>
      </c>
      <c r="D21" s="1" t="s">
        <v>242</v>
      </c>
      <c r="E21" s="1" t="s">
        <v>391</v>
      </c>
    </row>
    <row r="22" spans="1:5" x14ac:dyDescent="0.2">
      <c r="A22" s="1" t="s">
        <v>181</v>
      </c>
      <c r="B22" s="1" t="s">
        <v>313</v>
      </c>
      <c r="C22" s="1">
        <v>2008</v>
      </c>
      <c r="D22" s="1" t="s">
        <v>182</v>
      </c>
      <c r="E22" s="1" t="s">
        <v>312</v>
      </c>
    </row>
    <row r="23" spans="1:5" x14ac:dyDescent="0.2">
      <c r="A23" s="1" t="s">
        <v>106</v>
      </c>
      <c r="B23" s="1" t="s">
        <v>337</v>
      </c>
      <c r="C23" s="1">
        <v>2009</v>
      </c>
      <c r="D23" s="1" t="s">
        <v>107</v>
      </c>
      <c r="E23" s="1" t="s">
        <v>332</v>
      </c>
    </row>
    <row r="24" spans="1:5" x14ac:dyDescent="0.2">
      <c r="A24" s="1" t="s">
        <v>285</v>
      </c>
      <c r="B24" s="1" t="s">
        <v>314</v>
      </c>
      <c r="C24" s="1">
        <v>2010</v>
      </c>
      <c r="D24" s="1" t="s">
        <v>286</v>
      </c>
      <c r="E24" s="1" t="s">
        <v>312</v>
      </c>
    </row>
    <row r="25" spans="1:5" x14ac:dyDescent="0.2">
      <c r="A25" s="1" t="s">
        <v>305</v>
      </c>
      <c r="B25" s="1" t="s">
        <v>338</v>
      </c>
      <c r="C25" s="1">
        <v>2002</v>
      </c>
      <c r="D25" s="1" t="s">
        <v>306</v>
      </c>
      <c r="E25" s="1" t="s">
        <v>332</v>
      </c>
    </row>
    <row r="26" spans="1:5" x14ac:dyDescent="0.2">
      <c r="A26" s="1" t="s">
        <v>221</v>
      </c>
      <c r="B26" s="1" t="s">
        <v>360</v>
      </c>
      <c r="C26" s="1">
        <v>2000</v>
      </c>
      <c r="D26" s="1" t="s">
        <v>222</v>
      </c>
      <c r="E26" s="1" t="s">
        <v>359</v>
      </c>
    </row>
    <row r="27" spans="1:5" x14ac:dyDescent="0.2">
      <c r="A27" s="1" t="s">
        <v>247</v>
      </c>
      <c r="B27" s="1" t="s">
        <v>327</v>
      </c>
      <c r="C27" s="1">
        <v>2001</v>
      </c>
      <c r="D27" s="1" t="s">
        <v>248</v>
      </c>
      <c r="E27" s="1" t="s">
        <v>326</v>
      </c>
    </row>
    <row r="28" spans="1:5" x14ac:dyDescent="0.2">
      <c r="A28" s="1" t="s">
        <v>56</v>
      </c>
      <c r="B28" s="1" t="s">
        <v>372</v>
      </c>
      <c r="C28" s="1">
        <v>2006</v>
      </c>
      <c r="D28" s="1" t="s">
        <v>57</v>
      </c>
      <c r="E28" s="1" t="s">
        <v>363</v>
      </c>
    </row>
    <row r="29" spans="1:5" x14ac:dyDescent="0.2">
      <c r="A29" s="1" t="s">
        <v>219</v>
      </c>
      <c r="B29" s="1" t="s">
        <v>315</v>
      </c>
      <c r="C29" s="1">
        <v>2006</v>
      </c>
      <c r="D29" s="1" t="s">
        <v>220</v>
      </c>
      <c r="E29" s="1" t="s">
        <v>312</v>
      </c>
    </row>
    <row r="30" spans="1:5" x14ac:dyDescent="0.2">
      <c r="A30" s="1" t="s">
        <v>215</v>
      </c>
      <c r="B30" s="1" t="s">
        <v>316</v>
      </c>
      <c r="C30" s="1">
        <v>2003</v>
      </c>
      <c r="D30" s="1" t="s">
        <v>216</v>
      </c>
      <c r="E30" s="1" t="s">
        <v>312</v>
      </c>
    </row>
    <row r="31" spans="1:5" x14ac:dyDescent="0.2">
      <c r="A31" s="1" t="s">
        <v>68</v>
      </c>
      <c r="B31" s="1" t="s">
        <v>373</v>
      </c>
      <c r="C31" s="1">
        <v>2007</v>
      </c>
      <c r="D31" s="1" t="s">
        <v>69</v>
      </c>
      <c r="E31" s="1" t="s">
        <v>363</v>
      </c>
    </row>
    <row r="32" spans="1:5" x14ac:dyDescent="0.2">
      <c r="A32" s="1" t="s">
        <v>46</v>
      </c>
      <c r="B32" s="1" t="s">
        <v>374</v>
      </c>
      <c r="C32" s="1">
        <v>1999</v>
      </c>
      <c r="D32" s="1" t="s">
        <v>47</v>
      </c>
      <c r="E32" s="1" t="s">
        <v>363</v>
      </c>
    </row>
    <row r="33" spans="1:5" x14ac:dyDescent="0.2">
      <c r="A33" s="1" t="s">
        <v>122</v>
      </c>
      <c r="B33" s="1" t="s">
        <v>375</v>
      </c>
      <c r="C33" s="1">
        <v>1986</v>
      </c>
      <c r="D33" s="1" t="s">
        <v>123</v>
      </c>
      <c r="E33" s="1" t="s">
        <v>363</v>
      </c>
    </row>
    <row r="34" spans="1:5" x14ac:dyDescent="0.2">
      <c r="A34" s="1" t="s">
        <v>85</v>
      </c>
      <c r="B34" s="1" t="s">
        <v>339</v>
      </c>
      <c r="C34" s="1">
        <v>2006</v>
      </c>
      <c r="D34" s="1" t="s">
        <v>86</v>
      </c>
      <c r="E34" s="1" t="s">
        <v>332</v>
      </c>
    </row>
    <row r="35" spans="1:5" x14ac:dyDescent="0.2">
      <c r="A35" s="1" t="s">
        <v>267</v>
      </c>
      <c r="B35" s="1" t="s">
        <v>340</v>
      </c>
      <c r="C35" s="1">
        <v>2015</v>
      </c>
      <c r="D35" s="1" t="s">
        <v>268</v>
      </c>
      <c r="E35" s="1" t="s">
        <v>332</v>
      </c>
    </row>
    <row r="36" spans="1:5" x14ac:dyDescent="0.2">
      <c r="A36" s="1" t="s">
        <v>108</v>
      </c>
      <c r="B36" s="1" t="s">
        <v>394</v>
      </c>
      <c r="C36" s="1">
        <v>2012</v>
      </c>
      <c r="D36" s="1" t="s">
        <v>109</v>
      </c>
      <c r="E36" s="1" t="s">
        <v>391</v>
      </c>
    </row>
    <row r="37" spans="1:5" x14ac:dyDescent="0.2">
      <c r="A37" s="1" t="s">
        <v>196</v>
      </c>
      <c r="B37" s="1" t="s">
        <v>341</v>
      </c>
      <c r="C37" s="1">
        <v>2013</v>
      </c>
      <c r="D37" s="1" t="s">
        <v>197</v>
      </c>
      <c r="E37" s="1" t="s">
        <v>332</v>
      </c>
    </row>
    <row r="38" spans="1:5" x14ac:dyDescent="0.2">
      <c r="A38" s="1" t="s">
        <v>301</v>
      </c>
      <c r="B38" s="1" t="s">
        <v>401</v>
      </c>
      <c r="C38" s="1">
        <v>2002</v>
      </c>
      <c r="D38" s="1" t="s">
        <v>302</v>
      </c>
      <c r="E38" s="1" t="s">
        <v>363</v>
      </c>
    </row>
    <row r="39" spans="1:5" x14ac:dyDescent="0.2">
      <c r="A39" s="1" t="s">
        <v>16</v>
      </c>
      <c r="B39" s="1" t="s">
        <v>317</v>
      </c>
      <c r="C39" s="1">
        <v>2009</v>
      </c>
      <c r="D39" s="1" t="s">
        <v>17</v>
      </c>
      <c r="E39" s="1" t="s">
        <v>312</v>
      </c>
    </row>
    <row r="40" spans="1:5" x14ac:dyDescent="0.2">
      <c r="A40" s="1" t="s">
        <v>44</v>
      </c>
      <c r="B40" s="1" t="s">
        <v>318</v>
      </c>
      <c r="C40" s="1">
        <v>2011</v>
      </c>
      <c r="D40" s="1" t="s">
        <v>45</v>
      </c>
      <c r="E40" s="1" t="s">
        <v>312</v>
      </c>
    </row>
    <row r="41" spans="1:5" x14ac:dyDescent="0.2">
      <c r="A41" s="1" t="s">
        <v>76</v>
      </c>
      <c r="B41" s="1" t="s">
        <v>342</v>
      </c>
      <c r="C41" s="1">
        <v>1995</v>
      </c>
      <c r="D41" s="1" t="s">
        <v>77</v>
      </c>
      <c r="E41" s="1" t="s">
        <v>332</v>
      </c>
    </row>
    <row r="42" spans="1:5" x14ac:dyDescent="0.2">
      <c r="A42" s="1" t="s">
        <v>90</v>
      </c>
      <c r="B42" s="1" t="s">
        <v>343</v>
      </c>
      <c r="C42" s="1">
        <v>1999</v>
      </c>
      <c r="D42" s="1" t="s">
        <v>91</v>
      </c>
      <c r="E42" s="1" t="s">
        <v>332</v>
      </c>
    </row>
    <row r="43" spans="1:5" x14ac:dyDescent="0.2">
      <c r="A43" s="1" t="s">
        <v>126</v>
      </c>
      <c r="B43" s="1" t="s">
        <v>376</v>
      </c>
      <c r="C43" s="1">
        <v>1997</v>
      </c>
      <c r="D43" s="1" t="s">
        <v>127</v>
      </c>
      <c r="E43" s="1" t="s">
        <v>363</v>
      </c>
    </row>
    <row r="44" spans="1:5" x14ac:dyDescent="0.2">
      <c r="A44" s="1" t="s">
        <v>144</v>
      </c>
      <c r="B44" s="1" t="s">
        <v>395</v>
      </c>
      <c r="C44" s="1">
        <v>2004</v>
      </c>
      <c r="D44" s="1" t="s">
        <v>145</v>
      </c>
      <c r="E44" s="1" t="s">
        <v>391</v>
      </c>
    </row>
    <row r="45" spans="1:5" x14ac:dyDescent="0.2">
      <c r="A45" s="1" t="s">
        <v>146</v>
      </c>
      <c r="B45" s="1" t="s">
        <v>377</v>
      </c>
      <c r="C45" s="1">
        <v>2000</v>
      </c>
      <c r="D45" s="1" t="s">
        <v>147</v>
      </c>
      <c r="E45" s="1" t="s">
        <v>363</v>
      </c>
    </row>
    <row r="46" spans="1:5" x14ac:dyDescent="0.2">
      <c r="A46" s="1" t="s">
        <v>140</v>
      </c>
      <c r="B46" s="1" t="s">
        <v>396</v>
      </c>
      <c r="C46" s="1">
        <v>2001</v>
      </c>
      <c r="D46" s="1" t="s">
        <v>141</v>
      </c>
      <c r="E46" s="1" t="s">
        <v>391</v>
      </c>
    </row>
    <row r="47" spans="1:5" x14ac:dyDescent="0.2">
      <c r="A47" s="1" t="s">
        <v>136</v>
      </c>
      <c r="B47" s="1" t="s">
        <v>344</v>
      </c>
      <c r="C47" s="1">
        <v>2012</v>
      </c>
      <c r="D47" s="1" t="s">
        <v>137</v>
      </c>
      <c r="E47" s="1" t="s">
        <v>332</v>
      </c>
    </row>
    <row r="48" spans="1:5" x14ac:dyDescent="0.2">
      <c r="A48" s="1" t="s">
        <v>279</v>
      </c>
      <c r="B48" s="1" t="s">
        <v>345</v>
      </c>
      <c r="C48" s="1">
        <v>1998</v>
      </c>
      <c r="D48" s="1" t="s">
        <v>280</v>
      </c>
      <c r="E48" s="1" t="s">
        <v>332</v>
      </c>
    </row>
    <row r="49" spans="1:5" x14ac:dyDescent="0.2">
      <c r="A49" s="1" t="s">
        <v>299</v>
      </c>
      <c r="B49" s="1" t="s">
        <v>346</v>
      </c>
      <c r="C49" s="1">
        <v>2004</v>
      </c>
      <c r="D49" s="1" t="s">
        <v>300</v>
      </c>
      <c r="E49" s="1" t="s">
        <v>332</v>
      </c>
    </row>
    <row r="50" spans="1:5" x14ac:dyDescent="0.2">
      <c r="A50" s="1" t="s">
        <v>98</v>
      </c>
      <c r="B50" s="1" t="s">
        <v>378</v>
      </c>
      <c r="C50" s="1">
        <v>1998</v>
      </c>
      <c r="D50" s="1" t="s">
        <v>379</v>
      </c>
      <c r="E50" s="1" t="s">
        <v>363</v>
      </c>
    </row>
    <row r="51" spans="1:5" x14ac:dyDescent="0.2">
      <c r="A51" s="1" t="s">
        <v>29</v>
      </c>
      <c r="B51" s="1" t="s">
        <v>319</v>
      </c>
      <c r="C51" s="1">
        <v>2008</v>
      </c>
      <c r="D51" s="1" t="s">
        <v>30</v>
      </c>
      <c r="E51" s="1" t="s">
        <v>312</v>
      </c>
    </row>
    <row r="52" spans="1:5" x14ac:dyDescent="0.2">
      <c r="A52" s="1" t="s">
        <v>253</v>
      </c>
      <c r="B52" s="1" t="s">
        <v>361</v>
      </c>
      <c r="C52" s="1">
        <v>2005</v>
      </c>
      <c r="D52" s="1" t="s">
        <v>254</v>
      </c>
      <c r="E52" s="1" t="s">
        <v>359</v>
      </c>
    </row>
    <row r="53" spans="1:5" x14ac:dyDescent="0.2">
      <c r="A53" s="1" t="s">
        <v>295</v>
      </c>
      <c r="B53" s="1" t="s">
        <v>397</v>
      </c>
      <c r="C53" s="1">
        <v>2012</v>
      </c>
      <c r="D53" s="1" t="s">
        <v>296</v>
      </c>
      <c r="E53" s="1" t="s">
        <v>391</v>
      </c>
    </row>
    <row r="54" spans="1:5" x14ac:dyDescent="0.2">
      <c r="A54" s="1" t="s">
        <v>148</v>
      </c>
      <c r="B54" s="1" t="s">
        <v>347</v>
      </c>
      <c r="C54" s="1">
        <v>2003</v>
      </c>
      <c r="D54" s="1" t="s">
        <v>149</v>
      </c>
      <c r="E54" s="1" t="s">
        <v>332</v>
      </c>
    </row>
    <row r="55" spans="1:5" x14ac:dyDescent="0.2">
      <c r="A55" s="1" t="s">
        <v>50</v>
      </c>
      <c r="B55" s="1" t="s">
        <v>320</v>
      </c>
      <c r="C55" s="1">
        <v>2006</v>
      </c>
      <c r="D55" s="1" t="s">
        <v>51</v>
      </c>
      <c r="E55" s="1" t="s">
        <v>312</v>
      </c>
    </row>
    <row r="56" spans="1:5" x14ac:dyDescent="0.2">
      <c r="A56" s="1" t="s">
        <v>130</v>
      </c>
      <c r="B56" s="1" t="s">
        <v>380</v>
      </c>
      <c r="C56" s="1">
        <v>2008</v>
      </c>
      <c r="D56" s="1" t="s">
        <v>131</v>
      </c>
      <c r="E56" s="1" t="s">
        <v>363</v>
      </c>
    </row>
    <row r="57" spans="1:5" x14ac:dyDescent="0.2">
      <c r="A57" s="1" t="s">
        <v>116</v>
      </c>
      <c r="B57" s="1" t="s">
        <v>388</v>
      </c>
      <c r="C57" s="1">
        <v>1995</v>
      </c>
      <c r="D57" s="1" t="s">
        <v>117</v>
      </c>
      <c r="E57" s="1" t="s">
        <v>389</v>
      </c>
    </row>
    <row r="58" spans="1:5" x14ac:dyDescent="0.2">
      <c r="A58" s="1" t="s">
        <v>200</v>
      </c>
      <c r="B58" s="1" t="s">
        <v>381</v>
      </c>
      <c r="C58" s="1">
        <v>2007</v>
      </c>
      <c r="D58" s="1" t="s">
        <v>201</v>
      </c>
      <c r="E58" s="1" t="s">
        <v>363</v>
      </c>
    </row>
    <row r="59" spans="1:5" x14ac:dyDescent="0.2">
      <c r="A59" s="1" t="s">
        <v>6</v>
      </c>
      <c r="B59" s="1" t="s">
        <v>402</v>
      </c>
      <c r="C59" s="1">
        <v>2001</v>
      </c>
      <c r="D59" s="1" t="s">
        <v>7</v>
      </c>
      <c r="E59" s="1" t="s">
        <v>363</v>
      </c>
    </row>
    <row r="60" spans="1:5" x14ac:dyDescent="0.2">
      <c r="A60" s="1" t="s">
        <v>206</v>
      </c>
      <c r="B60" s="1" t="s">
        <v>382</v>
      </c>
      <c r="C60" s="1">
        <v>1997</v>
      </c>
      <c r="D60" s="1" t="s">
        <v>207</v>
      </c>
      <c r="E60" s="1" t="s">
        <v>363</v>
      </c>
    </row>
    <row r="61" spans="1:5" x14ac:dyDescent="0.2">
      <c r="A61" s="1" t="s">
        <v>211</v>
      </c>
      <c r="B61" s="1" t="s">
        <v>383</v>
      </c>
      <c r="C61" s="1">
        <v>1990</v>
      </c>
      <c r="D61" s="1" t="s">
        <v>212</v>
      </c>
      <c r="E61" s="1" t="s">
        <v>363</v>
      </c>
    </row>
    <row r="62" spans="1:5" x14ac:dyDescent="0.2">
      <c r="A62" s="1" t="s">
        <v>190</v>
      </c>
      <c r="B62" s="1" t="s">
        <v>321</v>
      </c>
      <c r="C62" s="1">
        <v>2007</v>
      </c>
      <c r="D62" s="1" t="s">
        <v>191</v>
      </c>
      <c r="E62" s="1" t="s">
        <v>312</v>
      </c>
    </row>
    <row r="63" spans="1:5" x14ac:dyDescent="0.2">
      <c r="A63" s="1" t="s">
        <v>34</v>
      </c>
      <c r="B63" s="1" t="s">
        <v>328</v>
      </c>
      <c r="C63" s="1">
        <v>1998</v>
      </c>
      <c r="D63" s="1" t="s">
        <v>35</v>
      </c>
      <c r="E63" s="1" t="s">
        <v>326</v>
      </c>
    </row>
    <row r="64" spans="1:5" x14ac:dyDescent="0.2">
      <c r="A64" s="1" t="s">
        <v>58</v>
      </c>
      <c r="B64" s="1" t="s">
        <v>384</v>
      </c>
      <c r="C64" s="1">
        <v>2007</v>
      </c>
      <c r="D64" s="1" t="s">
        <v>59</v>
      </c>
      <c r="E64" s="1" t="s">
        <v>363</v>
      </c>
    </row>
    <row r="65" spans="1:5" x14ac:dyDescent="0.2">
      <c r="A65" s="1" t="s">
        <v>263</v>
      </c>
      <c r="B65" s="1" t="s">
        <v>385</v>
      </c>
      <c r="C65" s="1">
        <v>2010</v>
      </c>
      <c r="D65" s="1" t="s">
        <v>264</v>
      </c>
      <c r="E65" s="1" t="s">
        <v>363</v>
      </c>
    </row>
    <row r="66" spans="1:5" x14ac:dyDescent="0.2">
      <c r="A66" s="1" t="s">
        <v>150</v>
      </c>
      <c r="B66" s="1" t="s">
        <v>348</v>
      </c>
      <c r="C66" s="1">
        <v>2010</v>
      </c>
      <c r="D66" s="1" t="s">
        <v>349</v>
      </c>
      <c r="E66" s="1" t="s">
        <v>332</v>
      </c>
    </row>
    <row r="67" spans="1:5" x14ac:dyDescent="0.2">
      <c r="A67" s="1" t="s">
        <v>225</v>
      </c>
      <c r="B67" s="1" t="s">
        <v>350</v>
      </c>
      <c r="C67" s="1">
        <v>2010</v>
      </c>
      <c r="D67" s="1" t="s">
        <v>226</v>
      </c>
      <c r="E67" s="1" t="s">
        <v>332</v>
      </c>
    </row>
    <row r="68" spans="1:5" x14ac:dyDescent="0.2">
      <c r="A68" s="1" t="s">
        <v>155</v>
      </c>
      <c r="B68" s="1" t="s">
        <v>351</v>
      </c>
      <c r="C68" s="1">
        <v>2010</v>
      </c>
      <c r="D68" s="1" t="s">
        <v>352</v>
      </c>
      <c r="E68" s="1" t="s">
        <v>332</v>
      </c>
    </row>
    <row r="69" spans="1:5" x14ac:dyDescent="0.2">
      <c r="A69" s="1" t="s">
        <v>112</v>
      </c>
      <c r="B69" s="1" t="s">
        <v>353</v>
      </c>
      <c r="C69" s="1">
        <v>2000</v>
      </c>
      <c r="D69" s="1" t="s">
        <v>113</v>
      </c>
      <c r="E69" s="1" t="s">
        <v>332</v>
      </c>
    </row>
    <row r="70" spans="1:5" x14ac:dyDescent="0.2">
      <c r="A70" s="1" t="s">
        <v>23</v>
      </c>
      <c r="B70" s="1" t="s">
        <v>398</v>
      </c>
      <c r="C70" s="1">
        <v>2015</v>
      </c>
      <c r="D70" s="1" t="s">
        <v>24</v>
      </c>
      <c r="E70" s="1" t="s">
        <v>391</v>
      </c>
    </row>
    <row r="71" spans="1:5" x14ac:dyDescent="0.2">
      <c r="A71" s="1" t="s">
        <v>40</v>
      </c>
      <c r="B71" s="1" t="s">
        <v>322</v>
      </c>
      <c r="C71" s="1">
        <v>2009</v>
      </c>
      <c r="D71" s="1" t="s">
        <v>41</v>
      </c>
      <c r="E71" s="1" t="s">
        <v>312</v>
      </c>
    </row>
    <row r="72" spans="1:5" x14ac:dyDescent="0.2">
      <c r="A72" s="1" t="s">
        <v>275</v>
      </c>
      <c r="B72" s="1" t="s">
        <v>403</v>
      </c>
      <c r="C72" s="1">
        <v>2003</v>
      </c>
      <c r="D72" s="1" t="s">
        <v>276</v>
      </c>
      <c r="E72" s="1" t="s">
        <v>363</v>
      </c>
    </row>
    <row r="73" spans="1:5" x14ac:dyDescent="0.2">
      <c r="A73" s="1" t="s">
        <v>94</v>
      </c>
      <c r="B73" s="1" t="s">
        <v>354</v>
      </c>
      <c r="C73" s="1">
        <v>1996</v>
      </c>
      <c r="D73" s="1" t="s">
        <v>95</v>
      </c>
      <c r="E73" s="1" t="s">
        <v>332</v>
      </c>
    </row>
    <row r="74" spans="1:5" x14ac:dyDescent="0.2">
      <c r="A74" s="1" t="s">
        <v>104</v>
      </c>
      <c r="B74" s="1" t="s">
        <v>404</v>
      </c>
      <c r="C74" s="1">
        <v>2003</v>
      </c>
      <c r="D74" s="1" t="s">
        <v>105</v>
      </c>
      <c r="E74" s="1" t="s">
        <v>363</v>
      </c>
    </row>
    <row r="75" spans="1:5" x14ac:dyDescent="0.2">
      <c r="A75" s="1" t="s">
        <v>233</v>
      </c>
      <c r="B75" s="1" t="s">
        <v>323</v>
      </c>
      <c r="C75" s="1">
        <v>2012</v>
      </c>
      <c r="D75" s="1" t="s">
        <v>234</v>
      </c>
      <c r="E75" s="1" t="s">
        <v>312</v>
      </c>
    </row>
    <row r="76" spans="1:5" x14ac:dyDescent="0.2">
      <c r="A76" s="1" t="s">
        <v>38</v>
      </c>
      <c r="B76" s="1" t="s">
        <v>324</v>
      </c>
      <c r="C76" s="1">
        <v>2003</v>
      </c>
      <c r="D76" s="1" t="s">
        <v>39</v>
      </c>
      <c r="E76" s="1" t="s">
        <v>312</v>
      </c>
    </row>
    <row r="77" spans="1:5" x14ac:dyDescent="0.2">
      <c r="A77" s="1" t="s">
        <v>81</v>
      </c>
      <c r="B77" s="1" t="s">
        <v>329</v>
      </c>
      <c r="C77" s="1">
        <v>2006</v>
      </c>
      <c r="D77" s="1" t="s">
        <v>82</v>
      </c>
      <c r="E77" s="1" t="s">
        <v>326</v>
      </c>
    </row>
    <row r="78" spans="1:5" x14ac:dyDescent="0.2">
      <c r="A78" s="1" t="s">
        <v>227</v>
      </c>
      <c r="B78" s="1" t="s">
        <v>315</v>
      </c>
      <c r="C78" s="1">
        <v>1995</v>
      </c>
      <c r="D78" s="1" t="s">
        <v>228</v>
      </c>
      <c r="E78" s="1" t="s">
        <v>332</v>
      </c>
    </row>
    <row r="79" spans="1:5" x14ac:dyDescent="0.2">
      <c r="A79" s="1" t="s">
        <v>261</v>
      </c>
      <c r="B79" s="1" t="s">
        <v>386</v>
      </c>
      <c r="C79" s="1">
        <v>1994</v>
      </c>
      <c r="D79" s="1" t="s">
        <v>262</v>
      </c>
      <c r="E79" s="1" t="s">
        <v>363</v>
      </c>
    </row>
    <row r="80" spans="1:5" x14ac:dyDescent="0.2">
      <c r="A80" s="1" t="s">
        <v>192</v>
      </c>
      <c r="B80" s="1" t="s">
        <v>355</v>
      </c>
      <c r="C80" s="1">
        <v>2005</v>
      </c>
      <c r="D80" s="1" t="s">
        <v>193</v>
      </c>
      <c r="E80" s="1" t="s">
        <v>332</v>
      </c>
    </row>
    <row r="81" spans="1:5" x14ac:dyDescent="0.2">
      <c r="A81" s="1" t="s">
        <v>128</v>
      </c>
      <c r="B81" s="1" t="s">
        <v>356</v>
      </c>
      <c r="C81" s="1">
        <v>1992</v>
      </c>
      <c r="D81" s="1" t="s">
        <v>129</v>
      </c>
      <c r="E81" s="1" t="s">
        <v>332</v>
      </c>
    </row>
    <row r="82" spans="1:5" x14ac:dyDescent="0.2">
      <c r="A82" s="1" t="s">
        <v>11</v>
      </c>
      <c r="B82" s="1" t="s">
        <v>399</v>
      </c>
      <c r="C82" s="1">
        <v>2009</v>
      </c>
      <c r="D82" s="1" t="s">
        <v>12</v>
      </c>
      <c r="E82" s="1" t="s">
        <v>391</v>
      </c>
    </row>
    <row r="83" spans="1:5" x14ac:dyDescent="0.2">
      <c r="A83" s="1" t="s">
        <v>223</v>
      </c>
      <c r="B83" s="1" t="s">
        <v>357</v>
      </c>
      <c r="C83" s="1">
        <v>2007</v>
      </c>
      <c r="D83" s="1" t="s">
        <v>224</v>
      </c>
      <c r="E83" s="1" t="s">
        <v>332</v>
      </c>
    </row>
    <row r="84" spans="1:5" x14ac:dyDescent="0.2">
      <c r="A84" s="1" t="s">
        <v>60</v>
      </c>
      <c r="B84" s="1" t="s">
        <v>387</v>
      </c>
      <c r="C84" s="1">
        <v>1997</v>
      </c>
      <c r="D84" s="1" t="s">
        <v>61</v>
      </c>
      <c r="E84" s="1" t="s">
        <v>363</v>
      </c>
    </row>
    <row r="85" spans="1:5" x14ac:dyDescent="0.2">
      <c r="A85" s="1" t="s">
        <v>257</v>
      </c>
      <c r="B85" s="1" t="s">
        <v>330</v>
      </c>
      <c r="C85" s="1">
        <v>1999</v>
      </c>
      <c r="D85" s="1" t="s">
        <v>258</v>
      </c>
      <c r="E85" s="1" t="s">
        <v>326</v>
      </c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110" zoomScaleNormal="110" zoomScalePageLayoutView="110" workbookViewId="0">
      <selection activeCell="D22" sqref="D22"/>
    </sheetView>
  </sheetViews>
  <sheetFormatPr baseColWidth="10" defaultRowHeight="16" x14ac:dyDescent="0.2"/>
  <cols>
    <col min="1" max="1" width="23.33203125" customWidth="1"/>
    <col min="3" max="3" width="52.83203125" customWidth="1"/>
  </cols>
  <sheetData>
    <row r="1" spans="1:10" x14ac:dyDescent="0.2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  <c r="I1" s="1"/>
      <c r="J1" s="1"/>
    </row>
    <row r="2" spans="1:10" x14ac:dyDescent="0.2">
      <c r="A2" s="1" t="s">
        <v>8</v>
      </c>
      <c r="B2" s="1">
        <v>2016</v>
      </c>
      <c r="C2" s="1" t="s">
        <v>9</v>
      </c>
      <c r="D2" s="2" t="s">
        <v>10</v>
      </c>
      <c r="E2" s="1"/>
      <c r="F2" s="2"/>
    </row>
    <row r="3" spans="1:10" x14ac:dyDescent="0.2">
      <c r="A3" s="1" t="s">
        <v>13</v>
      </c>
      <c r="B3" s="1">
        <v>2014</v>
      </c>
      <c r="C3" s="1" t="s">
        <v>14</v>
      </c>
      <c r="D3" s="2" t="s">
        <v>15</v>
      </c>
      <c r="E3" s="1"/>
      <c r="F3" s="2"/>
    </row>
    <row r="4" spans="1:10" x14ac:dyDescent="0.2">
      <c r="A4" s="1" t="s">
        <v>18</v>
      </c>
      <c r="B4" s="1">
        <v>2016</v>
      </c>
      <c r="C4" s="1" t="s">
        <v>21</v>
      </c>
      <c r="D4" s="2" t="s">
        <v>22</v>
      </c>
      <c r="E4" s="1"/>
      <c r="F4" s="2"/>
    </row>
    <row r="5" spans="1:10" x14ac:dyDescent="0.2">
      <c r="A5" s="1" t="s">
        <v>25</v>
      </c>
      <c r="B5" s="1">
        <v>2017</v>
      </c>
      <c r="C5" s="1" t="s">
        <v>26</v>
      </c>
      <c r="D5" s="2" t="s">
        <v>27</v>
      </c>
      <c r="E5" s="1"/>
      <c r="F5" s="2"/>
    </row>
    <row r="6" spans="1:10" x14ac:dyDescent="0.2">
      <c r="A6" s="1" t="s">
        <v>25</v>
      </c>
      <c r="B6" s="1">
        <v>2017</v>
      </c>
      <c r="C6" s="1" t="s">
        <v>26</v>
      </c>
      <c r="D6" s="2" t="s">
        <v>28</v>
      </c>
      <c r="E6" s="1"/>
      <c r="F6" s="2"/>
    </row>
    <row r="7" spans="1:10" x14ac:dyDescent="0.2">
      <c r="A7" s="1" t="s">
        <v>31</v>
      </c>
      <c r="B7" s="1">
        <v>2014</v>
      </c>
      <c r="C7" s="1" t="s">
        <v>32</v>
      </c>
      <c r="D7" s="2" t="s">
        <v>33</v>
      </c>
      <c r="E7" s="1"/>
      <c r="F7" s="2"/>
    </row>
    <row r="8" spans="1:10" x14ac:dyDescent="0.2">
      <c r="A8" s="1" t="s">
        <v>25</v>
      </c>
      <c r="B8" s="1">
        <v>2014</v>
      </c>
      <c r="C8" s="1" t="s">
        <v>36</v>
      </c>
      <c r="D8" s="2" t="s">
        <v>37</v>
      </c>
      <c r="E8" s="1"/>
      <c r="F8" s="2"/>
    </row>
    <row r="9" spans="1:10" x14ac:dyDescent="0.2">
      <c r="A9" s="1" t="s">
        <v>8</v>
      </c>
      <c r="B9" s="1">
        <v>2014</v>
      </c>
      <c r="C9" s="1" t="s">
        <v>42</v>
      </c>
      <c r="D9" s="2" t="s">
        <v>43</v>
      </c>
      <c r="E9" s="1"/>
      <c r="F9" s="2"/>
    </row>
    <row r="10" spans="1:10" x14ac:dyDescent="0.2">
      <c r="A10" s="1" t="s">
        <v>13</v>
      </c>
      <c r="B10" s="1">
        <v>2010</v>
      </c>
      <c r="C10" s="1" t="s">
        <v>48</v>
      </c>
      <c r="D10" s="2" t="s">
        <v>49</v>
      </c>
      <c r="E10" s="1"/>
      <c r="F10" s="2"/>
    </row>
    <row r="11" spans="1:10" x14ac:dyDescent="0.2">
      <c r="A11" s="1" t="s">
        <v>31</v>
      </c>
      <c r="B11" s="1">
        <v>2009</v>
      </c>
      <c r="C11" s="1" t="s">
        <v>52</v>
      </c>
      <c r="D11" s="2" t="s">
        <v>53</v>
      </c>
      <c r="E11" s="1"/>
      <c r="F11" s="2"/>
    </row>
    <row r="12" spans="1:10" x14ac:dyDescent="0.2">
      <c r="A12" s="1" t="s">
        <v>31</v>
      </c>
      <c r="B12" s="1">
        <v>2007</v>
      </c>
      <c r="C12" s="1" t="s">
        <v>62</v>
      </c>
      <c r="D12" s="2" t="s">
        <v>63</v>
      </c>
      <c r="E12" s="1"/>
      <c r="F12" s="2"/>
    </row>
    <row r="13" spans="1:10" x14ac:dyDescent="0.2">
      <c r="A13" s="1" t="s">
        <v>25</v>
      </c>
      <c r="B13" s="1">
        <v>2016</v>
      </c>
      <c r="C13" s="1" t="s">
        <v>66</v>
      </c>
      <c r="D13" s="2" t="s">
        <v>67</v>
      </c>
      <c r="E13" s="1"/>
      <c r="F13" s="2"/>
    </row>
    <row r="14" spans="1:10" x14ac:dyDescent="0.2">
      <c r="A14" s="1" t="s">
        <v>31</v>
      </c>
      <c r="B14" s="1">
        <v>2007</v>
      </c>
      <c r="C14" s="1" t="s">
        <v>70</v>
      </c>
      <c r="D14" s="2" t="s">
        <v>71</v>
      </c>
      <c r="E14" s="1"/>
      <c r="F14" s="2"/>
    </row>
    <row r="15" spans="1:10" x14ac:dyDescent="0.2">
      <c r="A15" s="1" t="s">
        <v>8</v>
      </c>
      <c r="B15" s="1">
        <v>2017</v>
      </c>
      <c r="C15" s="1" t="s">
        <v>74</v>
      </c>
      <c r="D15" s="2" t="s">
        <v>75</v>
      </c>
      <c r="E15" s="1"/>
      <c r="F15" s="2"/>
    </row>
    <row r="16" spans="1:10" x14ac:dyDescent="0.2">
      <c r="A16" s="1" t="s">
        <v>78</v>
      </c>
      <c r="B16" s="1">
        <v>2013</v>
      </c>
      <c r="C16" s="1" t="s">
        <v>79</v>
      </c>
      <c r="D16" s="2" t="s">
        <v>80</v>
      </c>
      <c r="E16" s="1"/>
      <c r="F16" s="2"/>
    </row>
    <row r="17" spans="1:6" x14ac:dyDescent="0.2">
      <c r="A17" s="1" t="s">
        <v>31</v>
      </c>
      <c r="B17" s="1">
        <v>2012</v>
      </c>
      <c r="C17" s="1" t="s">
        <v>83</v>
      </c>
      <c r="D17" s="2" t="s">
        <v>84</v>
      </c>
      <c r="E17" s="1"/>
      <c r="F17" s="2"/>
    </row>
    <row r="18" spans="1:6" x14ac:dyDescent="0.2">
      <c r="A18" s="1" t="s">
        <v>87</v>
      </c>
      <c r="B18" s="1">
        <v>2017</v>
      </c>
      <c r="C18" s="1" t="s">
        <v>88</v>
      </c>
      <c r="D18" s="2" t="s">
        <v>89</v>
      </c>
      <c r="E18" s="1"/>
      <c r="F18" s="2"/>
    </row>
    <row r="19" spans="1:6" x14ac:dyDescent="0.2">
      <c r="A19" s="1" t="s">
        <v>78</v>
      </c>
      <c r="B19" s="1">
        <v>2013</v>
      </c>
      <c r="C19" s="1" t="s">
        <v>92</v>
      </c>
      <c r="D19" s="2" t="s">
        <v>93</v>
      </c>
      <c r="E19" s="1"/>
      <c r="F19" s="2"/>
    </row>
    <row r="20" spans="1:6" x14ac:dyDescent="0.2">
      <c r="A20" s="1" t="s">
        <v>8</v>
      </c>
      <c r="B20" s="1">
        <v>1999</v>
      </c>
      <c r="C20" s="1" t="s">
        <v>96</v>
      </c>
      <c r="D20" s="2" t="s">
        <v>97</v>
      </c>
      <c r="E20" s="1"/>
      <c r="F20" s="2"/>
    </row>
    <row r="21" spans="1:6" x14ac:dyDescent="0.2">
      <c r="A21" s="1" t="s">
        <v>8</v>
      </c>
      <c r="B21" s="1">
        <v>2015</v>
      </c>
      <c r="C21" s="1" t="s">
        <v>100</v>
      </c>
      <c r="D21" s="2" t="s">
        <v>101</v>
      </c>
      <c r="E21" s="1"/>
      <c r="F21" s="2"/>
    </row>
    <row r="22" spans="1:6" x14ac:dyDescent="0.2">
      <c r="A22" s="1" t="s">
        <v>31</v>
      </c>
      <c r="B22" s="1">
        <v>2014</v>
      </c>
      <c r="C22" s="1" t="s">
        <v>110</v>
      </c>
      <c r="D22" s="2" t="s">
        <v>111</v>
      </c>
      <c r="E22" s="1"/>
      <c r="F22" s="2"/>
    </row>
    <row r="23" spans="1:6" x14ac:dyDescent="0.2">
      <c r="A23" s="1" t="s">
        <v>31</v>
      </c>
      <c r="B23" s="1">
        <v>2014</v>
      </c>
      <c r="C23" s="1" t="s">
        <v>114</v>
      </c>
      <c r="D23" s="2" t="s">
        <v>115</v>
      </c>
      <c r="E23" s="1"/>
      <c r="F23" s="2"/>
    </row>
    <row r="24" spans="1:6" x14ac:dyDescent="0.2">
      <c r="A24" s="1" t="s">
        <v>31</v>
      </c>
      <c r="B24" s="1">
        <v>2008</v>
      </c>
      <c r="C24" s="1" t="s">
        <v>120</v>
      </c>
      <c r="D24" s="2" t="s">
        <v>121</v>
      </c>
      <c r="E24" s="1"/>
      <c r="F24" s="2"/>
    </row>
    <row r="25" spans="1:6" x14ac:dyDescent="0.2">
      <c r="A25" s="1" t="s">
        <v>8</v>
      </c>
      <c r="B25" s="1">
        <v>1998</v>
      </c>
      <c r="C25" s="1" t="s">
        <v>124</v>
      </c>
      <c r="D25" s="2" t="s">
        <v>125</v>
      </c>
      <c r="E25" s="1"/>
      <c r="F25" s="2"/>
    </row>
    <row r="26" spans="1:6" x14ac:dyDescent="0.2">
      <c r="A26" s="1" t="s">
        <v>8</v>
      </c>
      <c r="B26" s="1">
        <v>2013</v>
      </c>
      <c r="C26" s="1" t="s">
        <v>132</v>
      </c>
      <c r="D26" s="2" t="s">
        <v>133</v>
      </c>
      <c r="E26" s="1"/>
      <c r="F26" s="2"/>
    </row>
    <row r="27" spans="1:6" x14ac:dyDescent="0.2">
      <c r="A27" s="1" t="s">
        <v>31</v>
      </c>
      <c r="B27" s="1">
        <v>2014</v>
      </c>
      <c r="C27" s="1" t="s">
        <v>134</v>
      </c>
      <c r="D27" s="2" t="s">
        <v>135</v>
      </c>
      <c r="E27" s="1"/>
      <c r="F27" s="2"/>
    </row>
    <row r="28" spans="1:6" x14ac:dyDescent="0.2">
      <c r="A28" s="1" t="s">
        <v>25</v>
      </c>
      <c r="B28" s="1">
        <v>2013</v>
      </c>
      <c r="C28" s="1" t="s">
        <v>138</v>
      </c>
      <c r="D28" s="2" t="s">
        <v>139</v>
      </c>
      <c r="E28" s="1"/>
      <c r="F28" s="2"/>
    </row>
    <row r="29" spans="1:6" x14ac:dyDescent="0.2">
      <c r="A29" s="1" t="s">
        <v>25</v>
      </c>
      <c r="B29" s="1">
        <v>2010</v>
      </c>
      <c r="C29" s="1" t="s">
        <v>142</v>
      </c>
      <c r="D29" s="2" t="s">
        <v>143</v>
      </c>
      <c r="E29" s="1"/>
      <c r="F29" s="2"/>
    </row>
    <row r="30" spans="1:6" x14ac:dyDescent="0.2">
      <c r="A30" s="1" t="s">
        <v>31</v>
      </c>
      <c r="B30" s="1">
        <v>2016</v>
      </c>
      <c r="C30" s="1" t="s">
        <v>153</v>
      </c>
      <c r="D30" s="2" t="s">
        <v>154</v>
      </c>
      <c r="E30" s="1"/>
      <c r="F30" s="2"/>
    </row>
    <row r="31" spans="1:6" x14ac:dyDescent="0.2">
      <c r="A31" s="1" t="s">
        <v>8</v>
      </c>
      <c r="B31" s="1">
        <v>1994</v>
      </c>
      <c r="C31" s="1" t="s">
        <v>159</v>
      </c>
      <c r="D31" s="2" t="s">
        <v>160</v>
      </c>
      <c r="E31" s="1"/>
      <c r="F31" s="2"/>
    </row>
    <row r="32" spans="1:6" x14ac:dyDescent="0.2">
      <c r="A32" s="1" t="s">
        <v>163</v>
      </c>
      <c r="B32" s="1">
        <v>2017</v>
      </c>
      <c r="C32" s="1" t="s">
        <v>164</v>
      </c>
      <c r="D32" s="2" t="s">
        <v>165</v>
      </c>
      <c r="E32" s="1"/>
      <c r="F32" s="2"/>
    </row>
    <row r="33" spans="1:6" x14ac:dyDescent="0.2">
      <c r="A33" s="1" t="s">
        <v>31</v>
      </c>
      <c r="B33" s="1">
        <v>2016</v>
      </c>
      <c r="C33" s="1" t="s">
        <v>168</v>
      </c>
      <c r="D33" s="2" t="s">
        <v>169</v>
      </c>
      <c r="E33" s="1"/>
      <c r="F33" s="2"/>
    </row>
    <row r="34" spans="1:6" x14ac:dyDescent="0.2">
      <c r="A34" s="1" t="s">
        <v>31</v>
      </c>
      <c r="B34" s="1">
        <v>2013</v>
      </c>
      <c r="C34" s="1" t="s">
        <v>170</v>
      </c>
      <c r="D34" s="2" t="s">
        <v>171</v>
      </c>
      <c r="E34" s="1"/>
      <c r="F34" s="2"/>
    </row>
    <row r="35" spans="1:6" x14ac:dyDescent="0.2">
      <c r="A35" s="1" t="s">
        <v>174</v>
      </c>
      <c r="B35" s="1">
        <v>2014</v>
      </c>
      <c r="C35" s="1" t="s">
        <v>175</v>
      </c>
      <c r="D35" s="2" t="s">
        <v>176</v>
      </c>
      <c r="E35" s="1"/>
      <c r="F35" s="2"/>
    </row>
    <row r="36" spans="1:6" x14ac:dyDescent="0.2">
      <c r="A36" s="1" t="s">
        <v>25</v>
      </c>
      <c r="B36" s="1">
        <v>2015</v>
      </c>
      <c r="C36" s="1" t="s">
        <v>179</v>
      </c>
      <c r="D36" s="2" t="s">
        <v>180</v>
      </c>
      <c r="E36" s="1"/>
      <c r="F36" s="2"/>
    </row>
    <row r="37" spans="1:6" x14ac:dyDescent="0.2">
      <c r="A37" s="1" t="s">
        <v>183</v>
      </c>
      <c r="B37" s="1">
        <v>2010</v>
      </c>
      <c r="C37" s="1" t="s">
        <v>184</v>
      </c>
      <c r="D37" s="2" t="s">
        <v>185</v>
      </c>
      <c r="E37" s="1"/>
      <c r="F37" s="2"/>
    </row>
    <row r="38" spans="1:6" x14ac:dyDescent="0.2">
      <c r="A38" s="1" t="s">
        <v>8</v>
      </c>
      <c r="B38" s="1">
        <v>2012</v>
      </c>
      <c r="C38" s="1" t="s">
        <v>188</v>
      </c>
      <c r="D38" s="2" t="s">
        <v>189</v>
      </c>
      <c r="E38" s="1"/>
      <c r="F38" s="2"/>
    </row>
    <row r="39" spans="1:6" x14ac:dyDescent="0.2">
      <c r="A39" s="1" t="s">
        <v>183</v>
      </c>
      <c r="B39" s="1">
        <v>2017</v>
      </c>
      <c r="C39" s="1" t="s">
        <v>194</v>
      </c>
      <c r="D39" s="2" t="s">
        <v>195</v>
      </c>
      <c r="E39" s="1"/>
      <c r="F39" s="2"/>
    </row>
    <row r="40" spans="1:6" x14ac:dyDescent="0.2">
      <c r="A40" s="1" t="s">
        <v>25</v>
      </c>
      <c r="B40" s="1">
        <v>2015</v>
      </c>
      <c r="C40" s="1" t="s">
        <v>204</v>
      </c>
      <c r="D40" s="2" t="s">
        <v>205</v>
      </c>
      <c r="E40" s="1"/>
      <c r="F40" s="2"/>
    </row>
    <row r="41" spans="1:6" x14ac:dyDescent="0.2">
      <c r="A41" s="1" t="s">
        <v>208</v>
      </c>
      <c r="B41" s="1">
        <v>2016</v>
      </c>
      <c r="C41" s="1" t="s">
        <v>209</v>
      </c>
      <c r="D41" s="2" t="s">
        <v>210</v>
      </c>
      <c r="E41" s="1"/>
      <c r="F41" s="2"/>
    </row>
    <row r="42" spans="1:6" x14ac:dyDescent="0.2">
      <c r="A42" s="1" t="s">
        <v>8</v>
      </c>
      <c r="B42" s="1">
        <v>1997</v>
      </c>
      <c r="C42" s="1" t="s">
        <v>213</v>
      </c>
      <c r="D42" s="2" t="s">
        <v>214</v>
      </c>
      <c r="E42" s="1"/>
      <c r="F42" s="2"/>
    </row>
    <row r="43" spans="1:6" x14ac:dyDescent="0.2">
      <c r="A43" s="1" t="s">
        <v>31</v>
      </c>
      <c r="B43" s="1">
        <v>2013</v>
      </c>
      <c r="C43" s="1" t="s">
        <v>217</v>
      </c>
      <c r="D43" s="2" t="s">
        <v>218</v>
      </c>
      <c r="E43" s="1"/>
      <c r="F43" s="2"/>
    </row>
    <row r="44" spans="1:6" x14ac:dyDescent="0.2">
      <c r="A44" s="1" t="s">
        <v>31</v>
      </c>
      <c r="B44" s="1">
        <v>2012</v>
      </c>
      <c r="C44" s="1" t="s">
        <v>229</v>
      </c>
      <c r="D44" s="2" t="s">
        <v>230</v>
      </c>
      <c r="E44" s="1"/>
      <c r="F44" s="2"/>
    </row>
    <row r="45" spans="1:6" x14ac:dyDescent="0.2">
      <c r="A45" s="1" t="s">
        <v>13</v>
      </c>
      <c r="B45" s="1">
        <v>2015</v>
      </c>
      <c r="C45" s="1" t="s">
        <v>409</v>
      </c>
      <c r="D45" s="2" t="s">
        <v>236</v>
      </c>
      <c r="E45" s="1"/>
      <c r="F45" s="2"/>
    </row>
    <row r="46" spans="1:6" x14ac:dyDescent="0.2">
      <c r="A46" s="1" t="s">
        <v>8</v>
      </c>
      <c r="B46" s="1">
        <v>1969</v>
      </c>
      <c r="C46" s="1" t="s">
        <v>239</v>
      </c>
      <c r="D46" s="2" t="s">
        <v>240</v>
      </c>
      <c r="E46" s="1"/>
      <c r="F46" s="2"/>
    </row>
    <row r="47" spans="1:6" x14ac:dyDescent="0.2">
      <c r="A47" s="1" t="s">
        <v>174</v>
      </c>
      <c r="B47" s="1">
        <v>2007</v>
      </c>
      <c r="C47" s="1" t="s">
        <v>243</v>
      </c>
      <c r="D47" s="2" t="s">
        <v>244</v>
      </c>
      <c r="E47" s="1"/>
      <c r="F47" s="2"/>
    </row>
    <row r="48" spans="1:6" x14ac:dyDescent="0.2">
      <c r="A48" s="1" t="s">
        <v>78</v>
      </c>
      <c r="B48" s="1">
        <v>2015</v>
      </c>
      <c r="C48" s="1" t="s">
        <v>245</v>
      </c>
      <c r="D48" s="2" t="s">
        <v>246</v>
      </c>
      <c r="E48" s="1"/>
      <c r="F48" s="2"/>
    </row>
    <row r="49" spans="1:6" x14ac:dyDescent="0.2">
      <c r="A49" s="1" t="s">
        <v>25</v>
      </c>
      <c r="B49" s="1">
        <v>2011</v>
      </c>
      <c r="C49" s="1" t="s">
        <v>249</v>
      </c>
      <c r="D49" s="2" t="s">
        <v>250</v>
      </c>
      <c r="E49" s="1"/>
      <c r="F49" s="2"/>
    </row>
    <row r="50" spans="1:6" x14ac:dyDescent="0.2">
      <c r="A50" s="1" t="s">
        <v>31</v>
      </c>
      <c r="B50" s="1">
        <v>2010</v>
      </c>
      <c r="C50" s="1" t="s">
        <v>251</v>
      </c>
      <c r="D50" s="2" t="s">
        <v>252</v>
      </c>
      <c r="E50" s="1"/>
      <c r="F50" s="2"/>
    </row>
    <row r="51" spans="1:6" x14ac:dyDescent="0.2">
      <c r="A51" s="1" t="s">
        <v>25</v>
      </c>
      <c r="B51" s="1">
        <v>2014</v>
      </c>
      <c r="C51" s="1" t="s">
        <v>255</v>
      </c>
      <c r="D51" s="2" t="s">
        <v>256</v>
      </c>
      <c r="E51" s="1"/>
      <c r="F51" s="2"/>
    </row>
    <row r="52" spans="1:6" x14ac:dyDescent="0.2">
      <c r="A52" s="1" t="s">
        <v>25</v>
      </c>
      <c r="B52" s="1">
        <v>2014</v>
      </c>
      <c r="C52" s="1" t="s">
        <v>259</v>
      </c>
      <c r="D52" s="2" t="s">
        <v>260</v>
      </c>
      <c r="E52" s="1"/>
      <c r="F52" s="2"/>
    </row>
    <row r="53" spans="1:6" x14ac:dyDescent="0.2">
      <c r="A53" s="1" t="s">
        <v>31</v>
      </c>
      <c r="B53" s="1">
        <v>2016</v>
      </c>
      <c r="C53" s="1" t="s">
        <v>265</v>
      </c>
      <c r="D53" s="2" t="s">
        <v>266</v>
      </c>
      <c r="E53" s="1"/>
      <c r="F53" s="2"/>
    </row>
    <row r="54" spans="1:6" x14ac:dyDescent="0.2">
      <c r="A54" s="1" t="s">
        <v>87</v>
      </c>
      <c r="B54" s="1">
        <v>2015</v>
      </c>
      <c r="C54" s="1" t="s">
        <v>269</v>
      </c>
      <c r="D54" s="2" t="s">
        <v>270</v>
      </c>
      <c r="E54" s="1"/>
      <c r="F54" s="2"/>
    </row>
    <row r="55" spans="1:6" x14ac:dyDescent="0.2">
      <c r="A55" s="1" t="s">
        <v>31</v>
      </c>
      <c r="B55" s="1">
        <v>2010</v>
      </c>
      <c r="C55" s="1" t="s">
        <v>273</v>
      </c>
      <c r="D55" s="2" t="s">
        <v>274</v>
      </c>
      <c r="E55" s="1"/>
      <c r="F55" s="2"/>
    </row>
    <row r="56" spans="1:6" x14ac:dyDescent="0.2">
      <c r="A56" s="1" t="s">
        <v>78</v>
      </c>
      <c r="B56" s="1">
        <v>2013</v>
      </c>
      <c r="C56" s="1" t="s">
        <v>277</v>
      </c>
      <c r="D56" s="2" t="s">
        <v>278</v>
      </c>
      <c r="E56" s="1"/>
      <c r="F56" s="2"/>
    </row>
    <row r="57" spans="1:6" x14ac:dyDescent="0.2">
      <c r="A57" s="1" t="s">
        <v>31</v>
      </c>
      <c r="B57" s="1">
        <v>2015</v>
      </c>
      <c r="C57" s="1" t="s">
        <v>283</v>
      </c>
      <c r="D57" s="2" t="s">
        <v>284</v>
      </c>
      <c r="E57" s="1"/>
      <c r="F57" s="2"/>
    </row>
    <row r="58" spans="1:6" x14ac:dyDescent="0.2">
      <c r="A58" s="1" t="s">
        <v>31</v>
      </c>
      <c r="B58" s="1">
        <v>2013</v>
      </c>
      <c r="C58" s="1" t="s">
        <v>287</v>
      </c>
      <c r="D58" s="2" t="s">
        <v>288</v>
      </c>
      <c r="E58" s="1"/>
      <c r="F58" s="2"/>
    </row>
    <row r="59" spans="1:6" x14ac:dyDescent="0.2">
      <c r="A59" s="1" t="s">
        <v>8</v>
      </c>
      <c r="B59" s="1">
        <v>2011</v>
      </c>
      <c r="C59" s="1" t="s">
        <v>291</v>
      </c>
      <c r="D59" s="2" t="s">
        <v>292</v>
      </c>
      <c r="E59" s="1"/>
      <c r="F59" s="2"/>
    </row>
    <row r="60" spans="1:6" x14ac:dyDescent="0.2">
      <c r="A60" s="1" t="s">
        <v>31</v>
      </c>
      <c r="B60" s="1">
        <v>2017</v>
      </c>
      <c r="C60" s="1" t="s">
        <v>297</v>
      </c>
      <c r="D60" s="2" t="s">
        <v>298</v>
      </c>
      <c r="E60" s="1"/>
      <c r="F60" s="2"/>
    </row>
    <row r="61" spans="1:6" x14ac:dyDescent="0.2">
      <c r="A61" s="1" t="s">
        <v>183</v>
      </c>
      <c r="B61" s="1">
        <v>2012</v>
      </c>
      <c r="C61" s="1" t="s">
        <v>303</v>
      </c>
      <c r="D61" s="2" t="s">
        <v>304</v>
      </c>
      <c r="E61" s="1"/>
      <c r="F61" s="2"/>
    </row>
    <row r="62" spans="1:6" x14ac:dyDescent="0.2">
      <c r="E62" s="1"/>
      <c r="F62" s="2"/>
    </row>
    <row r="63" spans="1:6" x14ac:dyDescent="0.2">
      <c r="E63" s="1"/>
      <c r="F63" s="2"/>
    </row>
  </sheetData>
  <sortState ref="A2:D100">
    <sortCondition ref="C1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reference</vt:lpstr>
      <vt:lpstr>articles</vt:lpstr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2018-05-28T21:37:10Z</dcterms:created>
  <dcterms:modified xsi:type="dcterms:W3CDTF">2018-06-06T14:43:22Z</dcterms:modified>
</cp:coreProperties>
</file>