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o\Desktop\kadai\experimentA\"/>
    </mc:Choice>
  </mc:AlternateContent>
  <xr:revisionPtr revIDLastSave="0" documentId="13_ncr:1_{480D3382-B246-4D49-97D9-FB4FCBBC601F}" xr6:coauthVersionLast="45" xr6:coauthVersionMax="45" xr10:uidLastSave="{00000000-0000-0000-0000-000000000000}"/>
  <bookViews>
    <workbookView minimized="1" xWindow="8652" yWindow="3072" windowWidth="9468" windowHeight="9720" activeTab="2" xr2:uid="{00000000-000D-0000-FFFF-FFFF00000000}"/>
  </bookViews>
  <sheets>
    <sheet name="表1" sheetId="1" r:id="rId1"/>
    <sheet name="表2" sheetId="2" r:id="rId2"/>
    <sheet name="図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5" i="1"/>
</calcChain>
</file>

<file path=xl/sharedStrings.xml><?xml version="1.0" encoding="utf-8"?>
<sst xmlns="http://schemas.openxmlformats.org/spreadsheetml/2006/main" count="29" uniqueCount="29">
  <si>
    <t>図1  エタノール＋水系の組成と密度の関係</t>
    <rPh sb="0" eb="1">
      <t>ズ</t>
    </rPh>
    <phoneticPr fontId="1"/>
  </si>
  <si>
    <t>表2  Othmer式蒸留装置を用いた気液平衡の測定実験の結果</t>
    <rPh sb="0" eb="1">
      <t>ヒョウ</t>
    </rPh>
    <rPh sb="10" eb="11">
      <t>シキ</t>
    </rPh>
    <rPh sb="11" eb="13">
      <t>ジョウリュウ</t>
    </rPh>
    <rPh sb="13" eb="15">
      <t>ソウチ</t>
    </rPh>
    <rPh sb="16" eb="17">
      <t>モチ</t>
    </rPh>
    <rPh sb="19" eb="20">
      <t>キ</t>
    </rPh>
    <rPh sb="20" eb="21">
      <t>エキ</t>
    </rPh>
    <rPh sb="21" eb="23">
      <t>ヘイコウ</t>
    </rPh>
    <rPh sb="24" eb="26">
      <t>ソクテイ</t>
    </rPh>
    <rPh sb="26" eb="28">
      <t>ジッケン</t>
    </rPh>
    <rPh sb="29" eb="31">
      <t>ケッカ</t>
    </rPh>
    <phoneticPr fontId="1"/>
  </si>
  <si>
    <t>表1  Othmer式蒸留装置を用いた気液平衡の測定実験の結果</t>
    <rPh sb="0" eb="1">
      <t>ヒョウ</t>
    </rPh>
    <rPh sb="10" eb="11">
      <t>シキ</t>
    </rPh>
    <rPh sb="11" eb="13">
      <t>ジョウリュウ</t>
    </rPh>
    <rPh sb="13" eb="15">
      <t>ソウチ</t>
    </rPh>
    <rPh sb="16" eb="17">
      <t>モチ</t>
    </rPh>
    <rPh sb="19" eb="20">
      <t>キ</t>
    </rPh>
    <rPh sb="20" eb="21">
      <t>エキ</t>
    </rPh>
    <rPh sb="21" eb="23">
      <t>ヘイコウ</t>
    </rPh>
    <rPh sb="24" eb="26">
      <t>ソクテイ</t>
    </rPh>
    <rPh sb="26" eb="28">
      <t>ジッケン</t>
    </rPh>
    <rPh sb="29" eb="31">
      <t>ケッカ</t>
    </rPh>
    <phoneticPr fontId="1"/>
  </si>
  <si>
    <r>
      <t>　（熱電対による温度測定における</t>
    </r>
    <r>
      <rPr>
        <i/>
        <sz val="11"/>
        <color theme="1"/>
        <rFont val="游ゴシック"/>
        <family val="3"/>
        <charset val="128"/>
        <scheme val="minor"/>
      </rPr>
      <t>T</t>
    </r>
    <r>
      <rPr>
        <vertAlign val="subscript"/>
        <sz val="11"/>
        <color theme="1"/>
        <rFont val="游ゴシック"/>
        <family val="3"/>
        <charset val="128"/>
        <scheme val="minor"/>
      </rPr>
      <t>1</t>
    </r>
    <r>
      <rPr>
        <sz val="11"/>
        <color theme="1"/>
        <rFont val="游ゴシック"/>
        <family val="2"/>
        <charset val="128"/>
        <scheme val="minor"/>
      </rPr>
      <t>および</t>
    </r>
    <r>
      <rPr>
        <i/>
        <sz val="11"/>
        <color theme="1"/>
        <rFont val="游ゴシック"/>
        <family val="3"/>
        <charset val="128"/>
        <scheme val="minor"/>
      </rPr>
      <t>T</t>
    </r>
    <r>
      <rPr>
        <vertAlign val="subscript"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2"/>
        <charset val="128"/>
        <scheme val="minor"/>
      </rPr>
      <t>の経時変化）</t>
    </r>
    <rPh sb="8" eb="10">
      <t>オンド</t>
    </rPh>
    <rPh sb="10" eb="12">
      <t>ソクテイ</t>
    </rPh>
    <rPh sb="24" eb="26">
      <t>ケイジ</t>
    </rPh>
    <rPh sb="26" eb="28">
      <t>ヘンカ</t>
    </rPh>
    <phoneticPr fontId="1"/>
  </si>
  <si>
    <r>
      <t>時間</t>
    </r>
    <r>
      <rPr>
        <i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 xml:space="preserve"> [min]</t>
    </r>
    <rPh sb="0" eb="2">
      <t>ジカン</t>
    </rPh>
    <phoneticPr fontId="1"/>
  </si>
  <si>
    <r>
      <rPr>
        <i/>
        <sz val="11"/>
        <color theme="1"/>
        <rFont val="游ゴシック"/>
        <family val="3"/>
        <charset val="128"/>
        <scheme val="minor"/>
      </rPr>
      <t>T</t>
    </r>
    <r>
      <rPr>
        <vertAlign val="subscript"/>
        <sz val="11"/>
        <color theme="1"/>
        <rFont val="游ゴシック"/>
        <family val="3"/>
        <charset val="128"/>
        <scheme val="minor"/>
      </rPr>
      <t>1</t>
    </r>
    <r>
      <rPr>
        <sz val="11"/>
        <color theme="1"/>
        <rFont val="游ゴシック"/>
        <family val="2"/>
        <charset val="128"/>
        <scheme val="minor"/>
      </rPr>
      <t xml:space="preserve"> [℃]</t>
    </r>
    <phoneticPr fontId="1"/>
  </si>
  <si>
    <r>
      <rPr>
        <i/>
        <sz val="11"/>
        <color theme="1"/>
        <rFont val="游ゴシック"/>
        <family val="3"/>
        <charset val="128"/>
        <scheme val="minor"/>
      </rPr>
      <t>T</t>
    </r>
    <r>
      <rPr>
        <vertAlign val="subscript"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2"/>
        <charset val="128"/>
        <scheme val="minor"/>
      </rPr>
      <t xml:space="preserve"> [℃]</t>
    </r>
    <phoneticPr fontId="1"/>
  </si>
  <si>
    <t>備考</t>
    <rPh sb="0" eb="2">
      <t>ビコウ</t>
    </rPh>
    <phoneticPr fontId="1"/>
  </si>
  <si>
    <t>液化した蒸気が液相に戻り始めた時間(26 min)</t>
    <rPh sb="0" eb="2">
      <t>エキカ</t>
    </rPh>
    <rPh sb="4" eb="6">
      <t>ジョウキ</t>
    </rPh>
    <rPh sb="7" eb="9">
      <t>エキソウ</t>
    </rPh>
    <rPh sb="10" eb="11">
      <t>モド</t>
    </rPh>
    <rPh sb="12" eb="13">
      <t>ハジ</t>
    </rPh>
    <rPh sb="15" eb="17">
      <t>ジカン</t>
    </rPh>
    <phoneticPr fontId="1"/>
  </si>
  <si>
    <t>実験終了</t>
    <rPh sb="0" eb="2">
      <t>ジッケン</t>
    </rPh>
    <rPh sb="2" eb="4">
      <t>シュウリョウ</t>
    </rPh>
    <phoneticPr fontId="1"/>
  </si>
  <si>
    <t>ヒーター出力on（実験開始）</t>
    <rPh sb="4" eb="6">
      <t>シュツリョク</t>
    </rPh>
    <rPh sb="9" eb="11">
      <t>ジッケン</t>
    </rPh>
    <rPh sb="11" eb="13">
      <t>カイシ</t>
    </rPh>
    <phoneticPr fontId="1"/>
  </si>
  <si>
    <r>
      <t>モル分率(y) = 119.662593 x 密度（ρ）- 42.2257684 x ρ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2"/>
        <charset val="128"/>
        <scheme val="minor"/>
      </rPr>
      <t xml:space="preserve"> + 38.5195457/ρ -115.974295</t>
    </r>
    <phoneticPr fontId="1"/>
  </si>
  <si>
    <t>温度 [℃]</t>
    <rPh sb="0" eb="2">
      <t>オンド</t>
    </rPh>
    <phoneticPr fontId="1"/>
  </si>
  <si>
    <r>
      <t>密度 [g/cm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2"/>
        <charset val="128"/>
        <scheme val="minor"/>
      </rPr>
      <t>]</t>
    </r>
    <rPh sb="0" eb="2">
      <t>ミツド</t>
    </rPh>
    <phoneticPr fontId="1"/>
  </si>
  <si>
    <t>気相</t>
  </si>
  <si>
    <t>液相</t>
    <rPh sb="0" eb="2">
      <t>エキソウ</t>
    </rPh>
    <phoneticPr fontId="1"/>
  </si>
  <si>
    <t>液受器に液化した蒸気が溜まり始めた時間（19.6 min）</t>
    <rPh sb="0" eb="1">
      <t>エキ</t>
    </rPh>
    <rPh sb="1" eb="2">
      <t>ウケ</t>
    </rPh>
    <rPh sb="2" eb="3">
      <t>キ</t>
    </rPh>
    <rPh sb="4" eb="6">
      <t>エキカ</t>
    </rPh>
    <rPh sb="8" eb="10">
      <t>ジョウキ</t>
    </rPh>
    <rPh sb="11" eb="12">
      <t>タ</t>
    </rPh>
    <rPh sb="14" eb="15">
      <t>ハジ</t>
    </rPh>
    <rPh sb="17" eb="19">
      <t>ジカン</t>
    </rPh>
    <phoneticPr fontId="1"/>
  </si>
  <si>
    <t>液受器からあふれ出した時間（19.6 min）</t>
    <rPh sb="0" eb="1">
      <t>エキ</t>
    </rPh>
    <rPh sb="1" eb="2">
      <t>ウケ</t>
    </rPh>
    <rPh sb="2" eb="3">
      <t>キ</t>
    </rPh>
    <rPh sb="8" eb="9">
      <t>ダ</t>
    </rPh>
    <rPh sb="11" eb="13">
      <t>ジカン</t>
    </rPh>
    <phoneticPr fontId="1"/>
  </si>
  <si>
    <t>平衡</t>
    <rPh sb="0" eb="2">
      <t>ヘイコウ</t>
    </rPh>
    <phoneticPr fontId="1"/>
  </si>
  <si>
    <t>平衡組成もとめる</t>
    <rPh sb="0" eb="2">
      <t>ヘイコウ</t>
    </rPh>
    <rPh sb="2" eb="4">
      <t>ソセイ</t>
    </rPh>
    <phoneticPr fontId="1"/>
  </si>
  <si>
    <t>時間t[s]</t>
    <rPh sb="0" eb="2">
      <t>ジカン</t>
    </rPh>
    <phoneticPr fontId="1"/>
  </si>
  <si>
    <r>
      <t>T</t>
    </r>
    <r>
      <rPr>
        <sz val="6"/>
        <color theme="1"/>
        <rFont val="游ゴシック"/>
        <family val="3"/>
        <charset val="128"/>
        <scheme val="minor"/>
      </rPr>
      <t>1</t>
    </r>
    <r>
      <rPr>
        <sz val="10"/>
        <color theme="1"/>
        <rFont val="游ゴシック"/>
        <family val="3"/>
        <charset val="128"/>
        <scheme val="minor"/>
      </rPr>
      <t>[K]</t>
    </r>
    <phoneticPr fontId="1"/>
  </si>
  <si>
    <r>
      <t>T</t>
    </r>
    <r>
      <rPr>
        <sz val="6"/>
        <color theme="1"/>
        <rFont val="游ゴシック"/>
        <family val="3"/>
        <charset val="128"/>
        <scheme val="minor"/>
      </rPr>
      <t>2</t>
    </r>
    <r>
      <rPr>
        <sz val="10"/>
        <color theme="1"/>
        <rFont val="游ゴシック"/>
        <family val="3"/>
        <charset val="128"/>
        <scheme val="minor"/>
      </rPr>
      <t>[K]</t>
    </r>
    <phoneticPr fontId="1"/>
  </si>
  <si>
    <t>1117.8569 488.2613</t>
  </si>
  <si>
    <t>0.3194 0.6003</t>
    <phoneticPr fontId="1"/>
  </si>
  <si>
    <t>平衡温度T [K]</t>
    <rPh sb="0" eb="2">
      <t>ヘイコウ</t>
    </rPh>
    <rPh sb="2" eb="4">
      <t>オンド</t>
    </rPh>
    <phoneticPr fontId="1"/>
  </si>
  <si>
    <r>
      <t>液相組成ｘ</t>
    </r>
    <r>
      <rPr>
        <sz val="6"/>
        <color theme="1"/>
        <rFont val="游ゴシック"/>
        <family val="3"/>
        <charset val="128"/>
        <scheme val="minor"/>
      </rPr>
      <t>1</t>
    </r>
    <r>
      <rPr>
        <sz val="10"/>
        <color theme="1"/>
        <rFont val="游ゴシック"/>
        <family val="3"/>
        <charset val="128"/>
        <scheme val="minor"/>
      </rPr>
      <t>[-]</t>
    </r>
    <rPh sb="0" eb="1">
      <t>エキ</t>
    </rPh>
    <rPh sb="1" eb="2">
      <t>ソウ</t>
    </rPh>
    <rPh sb="2" eb="4">
      <t>ソセイ</t>
    </rPh>
    <phoneticPr fontId="1"/>
  </si>
  <si>
    <r>
      <t>気相組成y</t>
    </r>
    <r>
      <rPr>
        <sz val="6"/>
        <color theme="1"/>
        <rFont val="游ゴシック"/>
        <family val="3"/>
        <charset val="128"/>
        <scheme val="minor"/>
      </rPr>
      <t>1</t>
    </r>
    <r>
      <rPr>
        <sz val="10"/>
        <color theme="1"/>
        <rFont val="游ゴシック"/>
        <family val="3"/>
        <charset val="128"/>
        <scheme val="minor"/>
      </rPr>
      <t>[-]</t>
    </r>
    <rPh sb="0" eb="2">
      <t>キソウ</t>
    </rPh>
    <rPh sb="2" eb="4">
      <t>ソセイ</t>
    </rPh>
    <phoneticPr fontId="1"/>
  </si>
  <si>
    <t>大気圧P[Pa]</t>
    <rPh sb="0" eb="3">
      <t>タイキアツ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</si>
</sst>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6"/>
      <color theme="1"/>
      <name val="游ゴシック"/>
      <family val="3"/>
      <charset val="128"/>
      <scheme val="minor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5" fillId="0" borderId="2" xfId="0" applyFont="1" applyBorder="1">
      <alignment vertical="center"/>
    </xf>
    <xf numFmtId="0" fontId="5" fillId="0" borderId="2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8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0</xdr:row>
      <xdr:rowOff>219075</xdr:rowOff>
    </xdr:from>
    <xdr:to>
      <xdr:col>9</xdr:col>
      <xdr:colOff>66675</xdr:colOff>
      <xdr:row>18</xdr:row>
      <xdr:rowOff>0</xdr:rowOff>
    </xdr:to>
    <xdr:pic>
      <xdr:nvPicPr>
        <xdr:cNvPr id="2" name="Picture 1026">
          <a:extLst>
            <a:ext uri="{FF2B5EF4-FFF2-40B4-BE49-F238E27FC236}">
              <a16:creationId xmlns:a16="http://schemas.microsoft.com/office/drawing/2014/main" id="{438BAE1F-4B2B-4926-A315-8F9F0BE65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3075" y="219075"/>
          <a:ext cx="4495800" cy="405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2:R21"/>
  <sheetViews>
    <sheetView topLeftCell="B1" workbookViewId="0">
      <selection activeCell="C23" sqref="C23"/>
    </sheetView>
  </sheetViews>
  <sheetFormatPr defaultRowHeight="18" x14ac:dyDescent="0.45"/>
  <cols>
    <col min="3" max="3" width="17" customWidth="1"/>
    <col min="4" max="4" width="11.59765625" bestFit="1" customWidth="1"/>
    <col min="6" max="6" width="7.59765625" bestFit="1" customWidth="1"/>
  </cols>
  <sheetData>
    <row r="2" spans="3:18" x14ac:dyDescent="0.45">
      <c r="C2" t="s">
        <v>2</v>
      </c>
    </row>
    <row r="3" spans="3:18" ht="19.2" x14ac:dyDescent="0.45">
      <c r="C3" t="s">
        <v>3</v>
      </c>
    </row>
    <row r="4" spans="3:18" ht="19.2" x14ac:dyDescent="0.45">
      <c r="D4" s="2" t="s">
        <v>4</v>
      </c>
      <c r="E4" s="3" t="s">
        <v>5</v>
      </c>
      <c r="F4" s="3" t="s">
        <v>6</v>
      </c>
      <c r="G4" s="4" t="s">
        <v>7</v>
      </c>
      <c r="P4" t="s">
        <v>20</v>
      </c>
      <c r="Q4" t="s">
        <v>21</v>
      </c>
      <c r="R4" t="s">
        <v>22</v>
      </c>
    </row>
    <row r="5" spans="3:18" x14ac:dyDescent="0.45">
      <c r="D5">
        <v>0</v>
      </c>
      <c r="E5">
        <v>20.6</v>
      </c>
      <c r="F5">
        <v>19.7</v>
      </c>
      <c r="G5" t="s">
        <v>10</v>
      </c>
      <c r="M5">
        <v>20.6</v>
      </c>
      <c r="N5">
        <v>19.7</v>
      </c>
      <c r="P5">
        <f>D5*60</f>
        <v>0</v>
      </c>
      <c r="Q5">
        <f t="shared" ref="Q5:Q21" si="0">M5+273</f>
        <v>293.60000000000002</v>
      </c>
      <c r="R5">
        <f t="shared" ref="R5:R21" si="1">N5+273</f>
        <v>292.7</v>
      </c>
    </row>
    <row r="6" spans="3:18" x14ac:dyDescent="0.45">
      <c r="D6">
        <v>5</v>
      </c>
      <c r="E6">
        <v>25.1</v>
      </c>
      <c r="F6">
        <v>19.899999999999999</v>
      </c>
      <c r="M6">
        <v>25.1</v>
      </c>
      <c r="N6">
        <v>19.899999999999999</v>
      </c>
      <c r="P6">
        <f t="shared" ref="P6:P21" si="2">D6*60</f>
        <v>300</v>
      </c>
      <c r="Q6">
        <f t="shared" si="0"/>
        <v>298.10000000000002</v>
      </c>
      <c r="R6">
        <f t="shared" si="1"/>
        <v>292.89999999999998</v>
      </c>
    </row>
    <row r="7" spans="3:18" x14ac:dyDescent="0.45">
      <c r="D7">
        <v>10</v>
      </c>
      <c r="E7">
        <v>37.9</v>
      </c>
      <c r="F7">
        <v>35.6</v>
      </c>
      <c r="M7">
        <v>37.9</v>
      </c>
      <c r="N7">
        <v>35.6</v>
      </c>
      <c r="P7">
        <f t="shared" si="2"/>
        <v>600</v>
      </c>
      <c r="Q7">
        <f t="shared" si="0"/>
        <v>310.89999999999998</v>
      </c>
      <c r="R7">
        <f t="shared" si="1"/>
        <v>308.60000000000002</v>
      </c>
    </row>
    <row r="8" spans="3:18" x14ac:dyDescent="0.45">
      <c r="D8">
        <v>15</v>
      </c>
      <c r="E8">
        <v>70.7</v>
      </c>
      <c r="F8">
        <v>52.2</v>
      </c>
      <c r="G8" t="s">
        <v>16</v>
      </c>
      <c r="M8">
        <v>70.7</v>
      </c>
      <c r="N8">
        <v>52.2</v>
      </c>
      <c r="P8">
        <f t="shared" si="2"/>
        <v>900</v>
      </c>
      <c r="Q8">
        <f t="shared" si="0"/>
        <v>343.7</v>
      </c>
      <c r="R8">
        <f t="shared" si="1"/>
        <v>325.2</v>
      </c>
    </row>
    <row r="9" spans="3:18" x14ac:dyDescent="0.45">
      <c r="D9">
        <v>20</v>
      </c>
      <c r="E9">
        <v>79.599999999999994</v>
      </c>
      <c r="F9">
        <v>74.099999999999994</v>
      </c>
      <c r="G9" t="s">
        <v>17</v>
      </c>
      <c r="M9">
        <v>79.599999999999994</v>
      </c>
      <c r="N9">
        <v>74.099999999999994</v>
      </c>
      <c r="P9">
        <f t="shared" si="2"/>
        <v>1200</v>
      </c>
      <c r="Q9">
        <f t="shared" si="0"/>
        <v>352.6</v>
      </c>
      <c r="R9">
        <f t="shared" si="1"/>
        <v>347.1</v>
      </c>
    </row>
    <row r="10" spans="3:18" x14ac:dyDescent="0.45">
      <c r="D10">
        <v>25</v>
      </c>
      <c r="E10">
        <v>80.599999999999994</v>
      </c>
      <c r="F10">
        <v>80.2</v>
      </c>
      <c r="G10" t="s">
        <v>8</v>
      </c>
      <c r="M10">
        <v>80.599999999999994</v>
      </c>
      <c r="N10">
        <v>80.2</v>
      </c>
      <c r="P10">
        <f t="shared" si="2"/>
        <v>1500</v>
      </c>
      <c r="Q10">
        <f t="shared" si="0"/>
        <v>353.6</v>
      </c>
      <c r="R10">
        <f t="shared" si="1"/>
        <v>353.2</v>
      </c>
    </row>
    <row r="11" spans="3:18" x14ac:dyDescent="0.45">
      <c r="D11">
        <v>30</v>
      </c>
      <c r="E11">
        <v>81</v>
      </c>
      <c r="F11">
        <v>79.900000000000006</v>
      </c>
      <c r="M11">
        <v>81</v>
      </c>
      <c r="N11">
        <v>79.900000000000006</v>
      </c>
      <c r="P11">
        <f t="shared" si="2"/>
        <v>1800</v>
      </c>
      <c r="Q11">
        <f t="shared" si="0"/>
        <v>354</v>
      </c>
      <c r="R11">
        <f t="shared" si="1"/>
        <v>352.9</v>
      </c>
    </row>
    <row r="12" spans="3:18" x14ac:dyDescent="0.45">
      <c r="D12">
        <v>35</v>
      </c>
      <c r="E12">
        <v>81</v>
      </c>
      <c r="F12">
        <v>80.3</v>
      </c>
      <c r="M12">
        <v>81</v>
      </c>
      <c r="N12">
        <v>80.3</v>
      </c>
      <c r="P12">
        <f t="shared" si="2"/>
        <v>2100</v>
      </c>
      <c r="Q12">
        <f t="shared" si="0"/>
        <v>354</v>
      </c>
      <c r="R12">
        <f t="shared" si="1"/>
        <v>353.3</v>
      </c>
    </row>
    <row r="13" spans="3:18" x14ac:dyDescent="0.45">
      <c r="D13">
        <v>40</v>
      </c>
      <c r="E13">
        <v>81.099999999999994</v>
      </c>
      <c r="F13">
        <v>80.3</v>
      </c>
      <c r="M13">
        <v>81.099999999999994</v>
      </c>
      <c r="N13">
        <v>80.3</v>
      </c>
      <c r="P13">
        <f t="shared" si="2"/>
        <v>2400</v>
      </c>
      <c r="Q13">
        <f t="shared" si="0"/>
        <v>354.1</v>
      </c>
      <c r="R13">
        <f t="shared" si="1"/>
        <v>353.3</v>
      </c>
    </row>
    <row r="14" spans="3:18" x14ac:dyDescent="0.45">
      <c r="D14">
        <v>45</v>
      </c>
      <c r="E14">
        <v>81.3</v>
      </c>
      <c r="F14">
        <v>80.5</v>
      </c>
      <c r="M14">
        <v>81.3</v>
      </c>
      <c r="N14">
        <v>80.5</v>
      </c>
      <c r="P14">
        <f t="shared" si="2"/>
        <v>2700</v>
      </c>
      <c r="Q14">
        <f t="shared" si="0"/>
        <v>354.3</v>
      </c>
      <c r="R14">
        <f t="shared" si="1"/>
        <v>353.5</v>
      </c>
    </row>
    <row r="15" spans="3:18" x14ac:dyDescent="0.45">
      <c r="D15">
        <v>50</v>
      </c>
      <c r="E15">
        <v>81.2</v>
      </c>
      <c r="F15">
        <v>80.5</v>
      </c>
      <c r="M15">
        <v>81.2</v>
      </c>
      <c r="N15">
        <v>80.5</v>
      </c>
      <c r="P15">
        <f t="shared" si="2"/>
        <v>3000</v>
      </c>
      <c r="Q15">
        <f t="shared" si="0"/>
        <v>354.2</v>
      </c>
      <c r="R15">
        <f t="shared" si="1"/>
        <v>353.5</v>
      </c>
    </row>
    <row r="16" spans="3:18" x14ac:dyDescent="0.45">
      <c r="D16">
        <v>55</v>
      </c>
      <c r="E16">
        <v>81.3</v>
      </c>
      <c r="F16">
        <v>80.5</v>
      </c>
      <c r="M16">
        <v>81.3</v>
      </c>
      <c r="N16">
        <v>80.5</v>
      </c>
      <c r="P16">
        <f t="shared" si="2"/>
        <v>3300</v>
      </c>
      <c r="Q16">
        <f t="shared" si="0"/>
        <v>354.3</v>
      </c>
      <c r="R16">
        <f t="shared" si="1"/>
        <v>353.5</v>
      </c>
    </row>
    <row r="17" spans="4:18" x14ac:dyDescent="0.45">
      <c r="D17">
        <v>60</v>
      </c>
      <c r="E17">
        <v>81.3</v>
      </c>
      <c r="F17">
        <v>80.5</v>
      </c>
      <c r="M17">
        <v>81.3</v>
      </c>
      <c r="N17">
        <v>80.5</v>
      </c>
      <c r="P17">
        <f t="shared" si="2"/>
        <v>3600</v>
      </c>
      <c r="Q17">
        <f t="shared" si="0"/>
        <v>354.3</v>
      </c>
      <c r="R17">
        <f t="shared" si="1"/>
        <v>353.5</v>
      </c>
    </row>
    <row r="18" spans="4:18" x14ac:dyDescent="0.45">
      <c r="D18">
        <v>65</v>
      </c>
      <c r="E18">
        <v>81.2</v>
      </c>
      <c r="F18">
        <v>80.5</v>
      </c>
      <c r="M18">
        <v>81.2</v>
      </c>
      <c r="N18">
        <v>80.5</v>
      </c>
      <c r="P18">
        <f t="shared" si="2"/>
        <v>3900</v>
      </c>
      <c r="Q18">
        <f t="shared" si="0"/>
        <v>354.2</v>
      </c>
      <c r="R18">
        <f t="shared" si="1"/>
        <v>353.5</v>
      </c>
    </row>
    <row r="19" spans="4:18" x14ac:dyDescent="0.45">
      <c r="D19">
        <v>70</v>
      </c>
      <c r="E19">
        <v>81.2</v>
      </c>
      <c r="F19">
        <v>80.5</v>
      </c>
      <c r="M19">
        <v>81.2</v>
      </c>
      <c r="N19">
        <v>80.5</v>
      </c>
      <c r="P19">
        <f t="shared" si="2"/>
        <v>4200</v>
      </c>
      <c r="Q19">
        <f t="shared" si="0"/>
        <v>354.2</v>
      </c>
      <c r="R19">
        <f t="shared" si="1"/>
        <v>353.5</v>
      </c>
    </row>
    <row r="20" spans="4:18" x14ac:dyDescent="0.45">
      <c r="D20">
        <v>75</v>
      </c>
      <c r="E20">
        <v>81.099999999999994</v>
      </c>
      <c r="F20">
        <v>80.400000000000006</v>
      </c>
      <c r="M20">
        <v>81.099999999999994</v>
      </c>
      <c r="N20">
        <v>80.400000000000006</v>
      </c>
      <c r="P20">
        <f t="shared" si="2"/>
        <v>4500</v>
      </c>
      <c r="Q20">
        <f t="shared" si="0"/>
        <v>354.1</v>
      </c>
      <c r="R20">
        <f t="shared" si="1"/>
        <v>353.4</v>
      </c>
    </row>
    <row r="21" spans="4:18" x14ac:dyDescent="0.45">
      <c r="D21" s="1">
        <v>80</v>
      </c>
      <c r="E21" s="1">
        <v>81.099999999999994</v>
      </c>
      <c r="F21" s="1">
        <v>80.400000000000006</v>
      </c>
      <c r="G21" s="1" t="s">
        <v>9</v>
      </c>
      <c r="H21" t="s">
        <v>18</v>
      </c>
      <c r="I21" t="s">
        <v>19</v>
      </c>
      <c r="M21" s="1">
        <v>81.099999999999994</v>
      </c>
      <c r="N21" s="1">
        <v>80.400000000000006</v>
      </c>
      <c r="P21">
        <f t="shared" si="2"/>
        <v>4800</v>
      </c>
      <c r="Q21">
        <f t="shared" si="0"/>
        <v>354.1</v>
      </c>
      <c r="R21">
        <f t="shared" si="1"/>
        <v>353.4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D5"/>
  <sheetViews>
    <sheetView workbookViewId="0">
      <selection activeCell="D4" sqref="D4"/>
    </sheetView>
  </sheetViews>
  <sheetFormatPr defaultRowHeight="18" x14ac:dyDescent="0.45"/>
  <cols>
    <col min="3" max="3" width="15.8984375" customWidth="1"/>
    <col min="4" max="4" width="16.8984375" bestFit="1" customWidth="1"/>
  </cols>
  <sheetData>
    <row r="2" spans="2:4" x14ac:dyDescent="0.45">
      <c r="B2" t="s">
        <v>1</v>
      </c>
    </row>
    <row r="3" spans="2:4" ht="19.8" x14ac:dyDescent="0.45">
      <c r="B3" s="5"/>
      <c r="C3" s="5" t="s">
        <v>12</v>
      </c>
      <c r="D3" s="5" t="s">
        <v>13</v>
      </c>
    </row>
    <row r="4" spans="2:4" x14ac:dyDescent="0.45">
      <c r="B4" s="6" t="s">
        <v>14</v>
      </c>
      <c r="C4" s="5">
        <v>25.5</v>
      </c>
      <c r="D4" s="5">
        <v>0.8407</v>
      </c>
    </row>
    <row r="5" spans="2:4" x14ac:dyDescent="0.45">
      <c r="B5" s="7" t="s">
        <v>15</v>
      </c>
      <c r="C5" s="1">
        <v>25.8</v>
      </c>
      <c r="D5" s="1">
        <v>0.89980000000000004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C12:P20"/>
  <sheetViews>
    <sheetView tabSelected="1" topLeftCell="A2" workbookViewId="0">
      <selection activeCell="M17" sqref="M17"/>
    </sheetView>
  </sheetViews>
  <sheetFormatPr defaultRowHeight="18" x14ac:dyDescent="0.45"/>
  <cols>
    <col min="13" max="13" width="12" customWidth="1"/>
    <col min="14" max="14" width="13.59765625" customWidth="1"/>
    <col min="15" max="15" width="13.3984375" customWidth="1"/>
    <col min="16" max="16" width="11.69921875" customWidth="1"/>
  </cols>
  <sheetData>
    <row r="12" spans="13:16" x14ac:dyDescent="0.45">
      <c r="M12" s="8" t="s">
        <v>24</v>
      </c>
    </row>
    <row r="13" spans="13:16" x14ac:dyDescent="0.45">
      <c r="M13" s="8" t="s">
        <v>23</v>
      </c>
    </row>
    <row r="16" spans="13:16" x14ac:dyDescent="0.45">
      <c r="M16" t="s">
        <v>25</v>
      </c>
      <c r="N16" t="s">
        <v>26</v>
      </c>
      <c r="O16" t="s">
        <v>27</v>
      </c>
      <c r="P16" t="s">
        <v>28</v>
      </c>
    </row>
    <row r="17" spans="3:16" x14ac:dyDescent="0.45">
      <c r="M17">
        <v>353.8</v>
      </c>
      <c r="N17">
        <v>0.31940000000000002</v>
      </c>
      <c r="O17">
        <v>0.60029999999999994</v>
      </c>
      <c r="P17">
        <v>99200</v>
      </c>
    </row>
    <row r="19" spans="3:16" x14ac:dyDescent="0.45">
      <c r="E19" t="s">
        <v>0</v>
      </c>
    </row>
    <row r="20" spans="3:16" ht="19.8" x14ac:dyDescent="0.45">
      <c r="C20" t="s">
        <v>11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表1</vt:lpstr>
      <vt:lpstr>表2</vt:lpstr>
      <vt:lpstr>図1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Masaki OTA</dc:creator>
  <cp:lastModifiedBy>io</cp:lastModifiedBy>
  <dcterms:created xsi:type="dcterms:W3CDTF">2020-04-12T08:18:23Z</dcterms:created>
  <dcterms:modified xsi:type="dcterms:W3CDTF">2020-05-31T21:33:43Z</dcterms:modified>
</cp:coreProperties>
</file>