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io/Documents/課題/6semester/実験B/ThemeW/"/>
    </mc:Choice>
  </mc:AlternateContent>
  <xr:revisionPtr revIDLastSave="0" documentId="13_ncr:1_{B149F938-D7F3-D748-8373-CED06A722129}" xr6:coauthVersionLast="46" xr6:coauthVersionMax="46" xr10:uidLastSave="{00000000-0000-0000-0000-000000000000}"/>
  <bookViews>
    <workbookView xWindow="2080" yWindow="460" windowWidth="17740" windowHeight="14120" activeTab="4" xr2:uid="{00000000-000D-0000-FFFF-FFFF00000000}"/>
  </bookViews>
  <sheets>
    <sheet name="Material(case1)" sheetId="2" r:id="rId1"/>
    <sheet name="sencitivity" sheetId="3" r:id="rId2"/>
    <sheet name="Material(case2)" sheetId="4" r:id="rId3"/>
    <sheet name="models(case1)" sheetId="5" r:id="rId4"/>
    <sheet name="models(case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1" i="3"/>
  <c r="G20" i="2"/>
  <c r="G21" i="2" s="1"/>
  <c r="G22" i="2" s="1"/>
  <c r="G19" i="2"/>
</calcChain>
</file>

<file path=xl/sharedStrings.xml><?xml version="1.0" encoding="utf-8"?>
<sst xmlns="http://schemas.openxmlformats.org/spreadsheetml/2006/main" count="128" uniqueCount="57">
  <si>
    <t>Material</t>
  </si>
  <si>
    <t>Stream Name</t>
  </si>
  <si>
    <t>From</t>
  </si>
  <si>
    <t>To</t>
  </si>
  <si>
    <t>Stream Class</t>
  </si>
  <si>
    <t>MIXED Substream</t>
  </si>
  <si>
    <t>Phase</t>
  </si>
  <si>
    <t>Temperature</t>
  </si>
  <si>
    <t>Pressure</t>
  </si>
  <si>
    <t>Mass Vapor Fraction</t>
  </si>
  <si>
    <t>Mass Liquid Fraction</t>
  </si>
  <si>
    <t>Mass Solid Fraction</t>
  </si>
  <si>
    <t>Mass Enthalpy</t>
  </si>
  <si>
    <t>Mass Entropy</t>
  </si>
  <si>
    <t>Mass Density</t>
  </si>
  <si>
    <t>Units</t>
  </si>
  <si>
    <t>C</t>
  </si>
  <si>
    <t>MPa</t>
  </si>
  <si>
    <t>kJ/kg</t>
  </si>
  <si>
    <t>cal/gm-K</t>
  </si>
  <si>
    <t>gm/cc</t>
  </si>
  <si>
    <t>FEED</t>
  </si>
  <si>
    <t>BULB</t>
  </si>
  <si>
    <t>CONVEN</t>
  </si>
  <si>
    <t>Liquid</t>
  </si>
  <si>
    <t>FEED2</t>
  </si>
  <si>
    <t>FLASH</t>
  </si>
  <si>
    <t>Mixed</t>
  </si>
  <si>
    <t>LIQUID</t>
  </si>
  <si>
    <t>VAPOR</t>
  </si>
  <si>
    <t>TURBINE</t>
  </si>
  <si>
    <t>Vapor</t>
  </si>
  <si>
    <t>VAPOR2</t>
  </si>
  <si>
    <t>H3-H4</t>
    <phoneticPr fontId="2"/>
  </si>
  <si>
    <t>m3</t>
    <phoneticPr fontId="2"/>
  </si>
  <si>
    <t>w_ideal</t>
    <phoneticPr fontId="2"/>
  </si>
  <si>
    <t>kw</t>
    <phoneticPr fontId="2"/>
  </si>
  <si>
    <t>w_actual</t>
    <phoneticPr fontId="2"/>
  </si>
  <si>
    <t>VARY   1</t>
  </si>
  <si>
    <t xml:space="preserve">BULB    </t>
  </si>
  <si>
    <t xml:space="preserve">PARAM   </t>
  </si>
  <si>
    <t>P-OUT</t>
  </si>
  <si>
    <t>MPA</t>
  </si>
  <si>
    <t>Compr</t>
  </si>
  <si>
    <t>Name</t>
  </si>
  <si>
    <t>Property method</t>
  </si>
  <si>
    <t>IAPWS-95</t>
  </si>
  <si>
    <t>Water solubility method</t>
  </si>
  <si>
    <t>Specified discharge pressure [MPa]</t>
  </si>
  <si>
    <t>Isentropic efficiency</t>
  </si>
  <si>
    <t>Net work required [kW]</t>
  </si>
  <si>
    <t>Efficiency (polytropic / isentropic) used</t>
  </si>
  <si>
    <t>Calculated discharge pressure [MPa]</t>
  </si>
  <si>
    <t>Calculated pressure change [MPa]</t>
  </si>
  <si>
    <t>Calculated pressure ratio</t>
  </si>
  <si>
    <t>Outlet temperature [C]</t>
  </si>
  <si>
    <t>Vapor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</si>
</sst>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0000FF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1" fontId="0" fillId="0" borderId="0" xfId="0" applyNumberForma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sencitivity!$A$6:$A$105</c:f>
              <c:numCache>
                <c:formatCode>General</c:formatCode>
                <c:ptCount val="100"/>
                <c:pt idx="0">
                  <c:v>0.10100000000000001</c:v>
                </c:pt>
                <c:pt idx="1">
                  <c:v>0.40300999999999998</c:v>
                </c:pt>
                <c:pt idx="2">
                  <c:v>0.70501999999999998</c:v>
                </c:pt>
                <c:pt idx="3">
                  <c:v>1.0070300000000001</c:v>
                </c:pt>
                <c:pt idx="4">
                  <c:v>1.30904</c:v>
                </c:pt>
                <c:pt idx="5">
                  <c:v>1.6110500000000001</c:v>
                </c:pt>
                <c:pt idx="6">
                  <c:v>1.91306</c:v>
                </c:pt>
                <c:pt idx="7">
                  <c:v>2.2150699999999999</c:v>
                </c:pt>
                <c:pt idx="8">
                  <c:v>2.51708</c:v>
                </c:pt>
                <c:pt idx="9">
                  <c:v>2.8190900000000001</c:v>
                </c:pt>
                <c:pt idx="10">
                  <c:v>3.1211000000000002</c:v>
                </c:pt>
                <c:pt idx="11">
                  <c:v>3.4231099999999999</c:v>
                </c:pt>
                <c:pt idx="12">
                  <c:v>3.72512</c:v>
                </c:pt>
                <c:pt idx="13">
                  <c:v>4.0271299999999997</c:v>
                </c:pt>
                <c:pt idx="14">
                  <c:v>4.3291399999999998</c:v>
                </c:pt>
                <c:pt idx="15">
                  <c:v>4.6311499999999999</c:v>
                </c:pt>
                <c:pt idx="16">
                  <c:v>4.93316</c:v>
                </c:pt>
                <c:pt idx="17">
                  <c:v>5.2351700000000001</c:v>
                </c:pt>
                <c:pt idx="18">
                  <c:v>5.5371800000000002</c:v>
                </c:pt>
                <c:pt idx="19">
                  <c:v>5.8391900000000003</c:v>
                </c:pt>
                <c:pt idx="20">
                  <c:v>6.1412000000000004</c:v>
                </c:pt>
                <c:pt idx="21">
                  <c:v>6.4432099999999997</c:v>
                </c:pt>
                <c:pt idx="22">
                  <c:v>6.7452199999999998</c:v>
                </c:pt>
                <c:pt idx="23">
                  <c:v>7.0472299999999999</c:v>
                </c:pt>
                <c:pt idx="24">
                  <c:v>7.34924</c:v>
                </c:pt>
                <c:pt idx="25">
                  <c:v>7.6512500000000001</c:v>
                </c:pt>
                <c:pt idx="26">
                  <c:v>7.9532600000000002</c:v>
                </c:pt>
                <c:pt idx="27">
                  <c:v>8.2552699999999994</c:v>
                </c:pt>
                <c:pt idx="28">
                  <c:v>8.5572800000000004</c:v>
                </c:pt>
                <c:pt idx="29">
                  <c:v>8.8592899999999997</c:v>
                </c:pt>
                <c:pt idx="30">
                  <c:v>9.1613000000000007</c:v>
                </c:pt>
                <c:pt idx="31">
                  <c:v>9.4633099999999999</c:v>
                </c:pt>
                <c:pt idx="32">
                  <c:v>9.7653199999999991</c:v>
                </c:pt>
                <c:pt idx="33">
                  <c:v>10.067299999999999</c:v>
                </c:pt>
                <c:pt idx="34">
                  <c:v>10.369300000000001</c:v>
                </c:pt>
                <c:pt idx="35">
                  <c:v>10.6714</c:v>
                </c:pt>
                <c:pt idx="36">
                  <c:v>10.9734</c:v>
                </c:pt>
                <c:pt idx="37">
                  <c:v>11.275399999999999</c:v>
                </c:pt>
                <c:pt idx="38">
                  <c:v>11.577400000000001</c:v>
                </c:pt>
                <c:pt idx="39">
                  <c:v>11.8794</c:v>
                </c:pt>
                <c:pt idx="40">
                  <c:v>12.1814</c:v>
                </c:pt>
                <c:pt idx="41">
                  <c:v>12.4834</c:v>
                </c:pt>
                <c:pt idx="42">
                  <c:v>12.785399999999999</c:v>
                </c:pt>
                <c:pt idx="43">
                  <c:v>13.087400000000001</c:v>
                </c:pt>
                <c:pt idx="44">
                  <c:v>13.3894</c:v>
                </c:pt>
                <c:pt idx="45">
                  <c:v>13.6915</c:v>
                </c:pt>
                <c:pt idx="46">
                  <c:v>13.993499999999999</c:v>
                </c:pt>
                <c:pt idx="47">
                  <c:v>14.295500000000001</c:v>
                </c:pt>
                <c:pt idx="48">
                  <c:v>14.5975</c:v>
                </c:pt>
                <c:pt idx="49">
                  <c:v>14.8995</c:v>
                </c:pt>
                <c:pt idx="50">
                  <c:v>15.201499999999999</c:v>
                </c:pt>
                <c:pt idx="51">
                  <c:v>15.503500000000001</c:v>
                </c:pt>
                <c:pt idx="52">
                  <c:v>15.8055</c:v>
                </c:pt>
                <c:pt idx="53">
                  <c:v>16.107500000000002</c:v>
                </c:pt>
                <c:pt idx="54">
                  <c:v>16.409500000000001</c:v>
                </c:pt>
                <c:pt idx="55">
                  <c:v>16.711600000000001</c:v>
                </c:pt>
                <c:pt idx="56">
                  <c:v>17.0136</c:v>
                </c:pt>
                <c:pt idx="57">
                  <c:v>17.3156</c:v>
                </c:pt>
                <c:pt idx="58">
                  <c:v>17.617599999999999</c:v>
                </c:pt>
                <c:pt idx="59">
                  <c:v>17.919599999999999</c:v>
                </c:pt>
                <c:pt idx="60">
                  <c:v>18.221599999999999</c:v>
                </c:pt>
                <c:pt idx="61">
                  <c:v>18.523599999999998</c:v>
                </c:pt>
                <c:pt idx="62">
                  <c:v>18.825600000000001</c:v>
                </c:pt>
                <c:pt idx="63">
                  <c:v>19.127600000000001</c:v>
                </c:pt>
                <c:pt idx="64">
                  <c:v>19.429600000000001</c:v>
                </c:pt>
                <c:pt idx="65">
                  <c:v>19.7317</c:v>
                </c:pt>
                <c:pt idx="66">
                  <c:v>20.0337</c:v>
                </c:pt>
                <c:pt idx="67">
                  <c:v>20.335699999999999</c:v>
                </c:pt>
                <c:pt idx="68">
                  <c:v>20.637699999999999</c:v>
                </c:pt>
                <c:pt idx="69">
                  <c:v>20.939699999999998</c:v>
                </c:pt>
                <c:pt idx="70">
                  <c:v>21.241700000000002</c:v>
                </c:pt>
                <c:pt idx="71">
                  <c:v>21.543700000000001</c:v>
                </c:pt>
                <c:pt idx="72">
                  <c:v>21.845700000000001</c:v>
                </c:pt>
                <c:pt idx="73">
                  <c:v>22.1477</c:v>
                </c:pt>
                <c:pt idx="74">
                  <c:v>22.4497</c:v>
                </c:pt>
                <c:pt idx="75">
                  <c:v>22.751799999999999</c:v>
                </c:pt>
                <c:pt idx="76">
                  <c:v>23.053799999999999</c:v>
                </c:pt>
                <c:pt idx="77">
                  <c:v>23.355799999999999</c:v>
                </c:pt>
                <c:pt idx="78">
                  <c:v>23.657800000000002</c:v>
                </c:pt>
                <c:pt idx="79">
                  <c:v>23.959800000000001</c:v>
                </c:pt>
                <c:pt idx="80">
                  <c:v>24.261800000000001</c:v>
                </c:pt>
                <c:pt idx="81">
                  <c:v>24.563800000000001</c:v>
                </c:pt>
                <c:pt idx="82">
                  <c:v>24.8658</c:v>
                </c:pt>
                <c:pt idx="83">
                  <c:v>25.1678</c:v>
                </c:pt>
                <c:pt idx="84">
                  <c:v>25.469799999999999</c:v>
                </c:pt>
                <c:pt idx="85">
                  <c:v>25.771899999999999</c:v>
                </c:pt>
                <c:pt idx="86">
                  <c:v>26.073899999999998</c:v>
                </c:pt>
                <c:pt idx="87">
                  <c:v>26.375900000000001</c:v>
                </c:pt>
                <c:pt idx="88">
                  <c:v>26.677900000000001</c:v>
                </c:pt>
                <c:pt idx="89">
                  <c:v>26.979900000000001</c:v>
                </c:pt>
                <c:pt idx="90">
                  <c:v>27.2819</c:v>
                </c:pt>
                <c:pt idx="91">
                  <c:v>27.5839</c:v>
                </c:pt>
                <c:pt idx="92">
                  <c:v>27.885899999999999</c:v>
                </c:pt>
                <c:pt idx="93">
                  <c:v>28.187899999999999</c:v>
                </c:pt>
                <c:pt idx="94">
                  <c:v>28.489899999999999</c:v>
                </c:pt>
                <c:pt idx="95">
                  <c:v>28.792000000000002</c:v>
                </c:pt>
                <c:pt idx="96">
                  <c:v>29.094000000000001</c:v>
                </c:pt>
                <c:pt idx="97">
                  <c:v>29.396000000000001</c:v>
                </c:pt>
                <c:pt idx="98">
                  <c:v>29.698</c:v>
                </c:pt>
                <c:pt idx="99">
                  <c:v>30</c:v>
                </c:pt>
              </c:numCache>
            </c:numRef>
          </c:xVal>
          <c:yVal>
            <c:numRef>
              <c:f>sencitivity!$B$6:$B$105</c:f>
              <c:numCache>
                <c:formatCode>General</c:formatCode>
                <c:ptCount val="100"/>
                <c:pt idx="0">
                  <c:v>0</c:v>
                </c:pt>
                <c:pt idx="1">
                  <c:v>8118.39</c:v>
                </c:pt>
                <c:pt idx="2">
                  <c:v>10021.200000000001</c:v>
                </c:pt>
                <c:pt idx="3">
                  <c:v>10639.7</c:v>
                </c:pt>
                <c:pt idx="4">
                  <c:v>10728.2</c:v>
                </c:pt>
                <c:pt idx="5">
                  <c:v>10538.3</c:v>
                </c:pt>
                <c:pt idx="6">
                  <c:v>10181.6</c:v>
                </c:pt>
                <c:pt idx="7">
                  <c:v>9716.23</c:v>
                </c:pt>
                <c:pt idx="8">
                  <c:v>9175.3799999999992</c:v>
                </c:pt>
                <c:pt idx="9">
                  <c:v>8579.6299999999992</c:v>
                </c:pt>
                <c:pt idx="10">
                  <c:v>7942.32</c:v>
                </c:pt>
                <c:pt idx="11">
                  <c:v>7272.44</c:v>
                </c:pt>
                <c:pt idx="12">
                  <c:v>6576.24</c:v>
                </c:pt>
                <c:pt idx="13">
                  <c:v>5858.17</c:v>
                </c:pt>
                <c:pt idx="14">
                  <c:v>5121.3999999999996</c:v>
                </c:pt>
                <c:pt idx="15">
                  <c:v>4368.26</c:v>
                </c:pt>
                <c:pt idx="16">
                  <c:v>3600.42</c:v>
                </c:pt>
                <c:pt idx="17">
                  <c:v>2819.1</c:v>
                </c:pt>
                <c:pt idx="18">
                  <c:v>2025.16</c:v>
                </c:pt>
                <c:pt idx="19">
                  <c:v>1219.18</c:v>
                </c:pt>
                <c:pt idx="20">
                  <c:v>401.51799999999997</c:v>
                </c:pt>
                <c:pt idx="21">
                  <c:v>401.51799999999997</c:v>
                </c:pt>
                <c:pt idx="22">
                  <c:v>401.51799999999997</c:v>
                </c:pt>
                <c:pt idx="23">
                  <c:v>401.51799999999997</c:v>
                </c:pt>
                <c:pt idx="24">
                  <c:v>401.51799999999997</c:v>
                </c:pt>
                <c:pt idx="25">
                  <c:v>401.51799999999997</c:v>
                </c:pt>
                <c:pt idx="26">
                  <c:v>401.51799999999997</c:v>
                </c:pt>
                <c:pt idx="27">
                  <c:v>401.51799999999997</c:v>
                </c:pt>
                <c:pt idx="28">
                  <c:v>401.51799999999997</c:v>
                </c:pt>
                <c:pt idx="29">
                  <c:v>401.51799999999997</c:v>
                </c:pt>
                <c:pt idx="30">
                  <c:v>401.51799999999997</c:v>
                </c:pt>
                <c:pt idx="31">
                  <c:v>401.51799999999997</c:v>
                </c:pt>
                <c:pt idx="32">
                  <c:v>401.51799999999997</c:v>
                </c:pt>
                <c:pt idx="33">
                  <c:v>401.51799999999997</c:v>
                </c:pt>
                <c:pt idx="34">
                  <c:v>401.51799999999997</c:v>
                </c:pt>
                <c:pt idx="35">
                  <c:v>401.51799999999997</c:v>
                </c:pt>
                <c:pt idx="36">
                  <c:v>401.51799999999997</c:v>
                </c:pt>
                <c:pt idx="37">
                  <c:v>401.51799999999997</c:v>
                </c:pt>
                <c:pt idx="38">
                  <c:v>401.51799999999997</c:v>
                </c:pt>
                <c:pt idx="39">
                  <c:v>401.51799999999997</c:v>
                </c:pt>
                <c:pt idx="40">
                  <c:v>401.51799999999997</c:v>
                </c:pt>
                <c:pt idx="41">
                  <c:v>401.51799999999997</c:v>
                </c:pt>
                <c:pt idx="42">
                  <c:v>401.51799999999997</c:v>
                </c:pt>
                <c:pt idx="43">
                  <c:v>401.51799999999997</c:v>
                </c:pt>
                <c:pt idx="44">
                  <c:v>401.51799999999997</c:v>
                </c:pt>
                <c:pt idx="45">
                  <c:v>401.51799999999997</c:v>
                </c:pt>
                <c:pt idx="46">
                  <c:v>401.51799999999997</c:v>
                </c:pt>
                <c:pt idx="47">
                  <c:v>401.51799999999997</c:v>
                </c:pt>
                <c:pt idx="48">
                  <c:v>401.51799999999997</c:v>
                </c:pt>
                <c:pt idx="49">
                  <c:v>401.51799999999997</c:v>
                </c:pt>
                <c:pt idx="50">
                  <c:v>401.51799999999997</c:v>
                </c:pt>
                <c:pt idx="51">
                  <c:v>401.51799999999997</c:v>
                </c:pt>
                <c:pt idx="52">
                  <c:v>401.51799999999997</c:v>
                </c:pt>
                <c:pt idx="53">
                  <c:v>401.51799999999997</c:v>
                </c:pt>
                <c:pt idx="54">
                  <c:v>401.51799999999997</c:v>
                </c:pt>
                <c:pt idx="55">
                  <c:v>401.51799999999997</c:v>
                </c:pt>
                <c:pt idx="56">
                  <c:v>401.51799999999997</c:v>
                </c:pt>
                <c:pt idx="57">
                  <c:v>401.51799999999997</c:v>
                </c:pt>
                <c:pt idx="58">
                  <c:v>401.51799999999997</c:v>
                </c:pt>
                <c:pt idx="59">
                  <c:v>401.51799999999997</c:v>
                </c:pt>
                <c:pt idx="60">
                  <c:v>401.51799999999997</c:v>
                </c:pt>
                <c:pt idx="61">
                  <c:v>401.51799999999997</c:v>
                </c:pt>
                <c:pt idx="62">
                  <c:v>401.51799999999997</c:v>
                </c:pt>
                <c:pt idx="63">
                  <c:v>401.51799999999997</c:v>
                </c:pt>
                <c:pt idx="64">
                  <c:v>401.51799999999997</c:v>
                </c:pt>
                <c:pt idx="65">
                  <c:v>401.51799999999997</c:v>
                </c:pt>
                <c:pt idx="66">
                  <c:v>401.51799999999997</c:v>
                </c:pt>
                <c:pt idx="67">
                  <c:v>401.51799999999997</c:v>
                </c:pt>
                <c:pt idx="68">
                  <c:v>401.51799999999997</c:v>
                </c:pt>
                <c:pt idx="69">
                  <c:v>401.51799999999997</c:v>
                </c:pt>
                <c:pt idx="70">
                  <c:v>401.51799999999997</c:v>
                </c:pt>
                <c:pt idx="71">
                  <c:v>401.51799999999997</c:v>
                </c:pt>
                <c:pt idx="72">
                  <c:v>401.51799999999997</c:v>
                </c:pt>
                <c:pt idx="73">
                  <c:v>401.51799999999997</c:v>
                </c:pt>
                <c:pt idx="74">
                  <c:v>401.51799999999997</c:v>
                </c:pt>
                <c:pt idx="75">
                  <c:v>401.51799999999997</c:v>
                </c:pt>
                <c:pt idx="76">
                  <c:v>401.51799999999997</c:v>
                </c:pt>
                <c:pt idx="77">
                  <c:v>401.51799999999997</c:v>
                </c:pt>
                <c:pt idx="78">
                  <c:v>401.51799999999997</c:v>
                </c:pt>
                <c:pt idx="79">
                  <c:v>401.51799999999997</c:v>
                </c:pt>
                <c:pt idx="80">
                  <c:v>401.51799999999997</c:v>
                </c:pt>
                <c:pt idx="81">
                  <c:v>401.51799999999997</c:v>
                </c:pt>
                <c:pt idx="82">
                  <c:v>401.51799999999997</c:v>
                </c:pt>
                <c:pt idx="83">
                  <c:v>401.51799999999997</c:v>
                </c:pt>
                <c:pt idx="84">
                  <c:v>401.51799999999997</c:v>
                </c:pt>
                <c:pt idx="85">
                  <c:v>401.51799999999997</c:v>
                </c:pt>
                <c:pt idx="86">
                  <c:v>401.51799999999997</c:v>
                </c:pt>
                <c:pt idx="87">
                  <c:v>401.51799999999997</c:v>
                </c:pt>
                <c:pt idx="88">
                  <c:v>401.51799999999997</c:v>
                </c:pt>
                <c:pt idx="89">
                  <c:v>401.51799999999997</c:v>
                </c:pt>
                <c:pt idx="90">
                  <c:v>401.51799999999997</c:v>
                </c:pt>
                <c:pt idx="91">
                  <c:v>401.51799999999997</c:v>
                </c:pt>
                <c:pt idx="92">
                  <c:v>401.51799999999997</c:v>
                </c:pt>
                <c:pt idx="93">
                  <c:v>401.51799999999997</c:v>
                </c:pt>
                <c:pt idx="94">
                  <c:v>401.51799999999997</c:v>
                </c:pt>
                <c:pt idx="95">
                  <c:v>401.51799999999997</c:v>
                </c:pt>
                <c:pt idx="96">
                  <c:v>401.51799999999997</c:v>
                </c:pt>
                <c:pt idx="97">
                  <c:v>401.51799999999997</c:v>
                </c:pt>
                <c:pt idx="98">
                  <c:v>401.51799999999997</c:v>
                </c:pt>
                <c:pt idx="99">
                  <c:v>401.51799999999997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4-43F0-8E4A-ABE03382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66560"/>
        <c:axId val="1974260736"/>
      </c:scatterChart>
      <c:valAx>
        <c:axId val="19742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ばるぶ出口圧力</a:t>
                </a:r>
                <a:r>
                  <a:rPr lang="en-US" altLang="ja-JP"/>
                  <a:t>(MPa)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260736"/>
        <c:crosses val="autoZero"/>
        <c:crossBetween val="midCat"/>
      </c:valAx>
      <c:valAx>
        <c:axId val="19742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しごと</a:t>
                </a:r>
                <a:r>
                  <a:rPr lang="en-US" altLang="ja-JP"/>
                  <a:t>(kW)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2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sencitivity!$D$6:$D$105</c:f>
              <c:numCache>
                <c:formatCode>General</c:formatCode>
                <c:ptCount val="100"/>
                <c:pt idx="0">
                  <c:v>1</c:v>
                </c:pt>
                <c:pt idx="1">
                  <c:v>1.00606</c:v>
                </c:pt>
                <c:pt idx="2">
                  <c:v>1.0121199999999999</c:v>
                </c:pt>
                <c:pt idx="3">
                  <c:v>1.0181800000000001</c:v>
                </c:pt>
                <c:pt idx="4">
                  <c:v>1.02424</c:v>
                </c:pt>
                <c:pt idx="5">
                  <c:v>1.0303</c:v>
                </c:pt>
                <c:pt idx="6">
                  <c:v>1.0363599999999999</c:v>
                </c:pt>
                <c:pt idx="7">
                  <c:v>1.0424199999999999</c:v>
                </c:pt>
                <c:pt idx="8">
                  <c:v>1.0484800000000001</c:v>
                </c:pt>
                <c:pt idx="9">
                  <c:v>1.0545500000000001</c:v>
                </c:pt>
                <c:pt idx="10">
                  <c:v>1.0606100000000001</c:v>
                </c:pt>
                <c:pt idx="11">
                  <c:v>1.06667</c:v>
                </c:pt>
                <c:pt idx="12">
                  <c:v>1.07273</c:v>
                </c:pt>
                <c:pt idx="13">
                  <c:v>1.0787899999999999</c:v>
                </c:pt>
                <c:pt idx="14">
                  <c:v>1.0848500000000001</c:v>
                </c:pt>
                <c:pt idx="15">
                  <c:v>1.09091</c:v>
                </c:pt>
                <c:pt idx="16">
                  <c:v>1.09697</c:v>
                </c:pt>
                <c:pt idx="17">
                  <c:v>1.10303</c:v>
                </c:pt>
                <c:pt idx="18">
                  <c:v>1.1090899999999999</c:v>
                </c:pt>
                <c:pt idx="19">
                  <c:v>1.1151500000000001</c:v>
                </c:pt>
                <c:pt idx="20">
                  <c:v>1.12121</c:v>
                </c:pt>
                <c:pt idx="21">
                  <c:v>1.12727</c:v>
                </c:pt>
                <c:pt idx="22">
                  <c:v>1.1333299999999999</c:v>
                </c:pt>
                <c:pt idx="23">
                  <c:v>1.1393899999999999</c:v>
                </c:pt>
                <c:pt idx="24">
                  <c:v>1.1454500000000001</c:v>
                </c:pt>
                <c:pt idx="25">
                  <c:v>1.1515200000000001</c:v>
                </c:pt>
                <c:pt idx="26">
                  <c:v>1.1575800000000001</c:v>
                </c:pt>
                <c:pt idx="27">
                  <c:v>1.16364</c:v>
                </c:pt>
                <c:pt idx="28">
                  <c:v>1.1697</c:v>
                </c:pt>
                <c:pt idx="29">
                  <c:v>1.1757599999999999</c:v>
                </c:pt>
                <c:pt idx="30">
                  <c:v>1.1818200000000001</c:v>
                </c:pt>
                <c:pt idx="31">
                  <c:v>1.18788</c:v>
                </c:pt>
                <c:pt idx="32">
                  <c:v>1.19394</c:v>
                </c:pt>
                <c:pt idx="33">
                  <c:v>1.2</c:v>
                </c:pt>
                <c:pt idx="34">
                  <c:v>1.2060599999999999</c:v>
                </c:pt>
                <c:pt idx="35">
                  <c:v>1.2121200000000001</c:v>
                </c:pt>
                <c:pt idx="36">
                  <c:v>1.21818</c:v>
                </c:pt>
                <c:pt idx="37">
                  <c:v>1.22424</c:v>
                </c:pt>
                <c:pt idx="38">
                  <c:v>1.2302999999999999</c:v>
                </c:pt>
                <c:pt idx="39">
                  <c:v>1.2363599999999999</c:v>
                </c:pt>
                <c:pt idx="40">
                  <c:v>1.2424200000000001</c:v>
                </c:pt>
                <c:pt idx="41">
                  <c:v>1.24848</c:v>
                </c:pt>
                <c:pt idx="42">
                  <c:v>1.2545500000000001</c:v>
                </c:pt>
                <c:pt idx="43">
                  <c:v>1.26061</c:v>
                </c:pt>
                <c:pt idx="44">
                  <c:v>1.26667</c:v>
                </c:pt>
                <c:pt idx="45">
                  <c:v>1.2727299999999999</c:v>
                </c:pt>
                <c:pt idx="46">
                  <c:v>1.2787900000000001</c:v>
                </c:pt>
                <c:pt idx="47">
                  <c:v>1.28485</c:v>
                </c:pt>
                <c:pt idx="48">
                  <c:v>1.29091</c:v>
                </c:pt>
                <c:pt idx="49">
                  <c:v>1.29697</c:v>
                </c:pt>
                <c:pt idx="50">
                  <c:v>1.3030299999999999</c:v>
                </c:pt>
                <c:pt idx="51">
                  <c:v>1.3090900000000001</c:v>
                </c:pt>
                <c:pt idx="52">
                  <c:v>1.31515</c:v>
                </c:pt>
                <c:pt idx="53">
                  <c:v>1.32121</c:v>
                </c:pt>
                <c:pt idx="54">
                  <c:v>1.3272699999999999</c:v>
                </c:pt>
                <c:pt idx="55">
                  <c:v>1.3333299999999999</c:v>
                </c:pt>
                <c:pt idx="56">
                  <c:v>1.3393900000000001</c:v>
                </c:pt>
                <c:pt idx="57">
                  <c:v>1.34545</c:v>
                </c:pt>
                <c:pt idx="58">
                  <c:v>1.3515200000000001</c:v>
                </c:pt>
                <c:pt idx="59">
                  <c:v>1.35758</c:v>
                </c:pt>
                <c:pt idx="60">
                  <c:v>1.36364</c:v>
                </c:pt>
                <c:pt idx="61">
                  <c:v>1.3696999999999999</c:v>
                </c:pt>
                <c:pt idx="62">
                  <c:v>1.3757600000000001</c:v>
                </c:pt>
                <c:pt idx="63">
                  <c:v>1.38182</c:v>
                </c:pt>
                <c:pt idx="64">
                  <c:v>1.38788</c:v>
                </c:pt>
                <c:pt idx="65">
                  <c:v>1.39394</c:v>
                </c:pt>
                <c:pt idx="66">
                  <c:v>1.4</c:v>
                </c:pt>
                <c:pt idx="67">
                  <c:v>1.4060600000000001</c:v>
                </c:pt>
                <c:pt idx="68">
                  <c:v>1.41212</c:v>
                </c:pt>
                <c:pt idx="69">
                  <c:v>1.41818</c:v>
                </c:pt>
                <c:pt idx="70">
                  <c:v>1.42424</c:v>
                </c:pt>
                <c:pt idx="71">
                  <c:v>1.4302999999999999</c:v>
                </c:pt>
                <c:pt idx="72">
                  <c:v>1.4363600000000001</c:v>
                </c:pt>
                <c:pt idx="73">
                  <c:v>1.44242</c:v>
                </c:pt>
                <c:pt idx="74">
                  <c:v>1.44848</c:v>
                </c:pt>
                <c:pt idx="75">
                  <c:v>1.45455</c:v>
                </c:pt>
                <c:pt idx="76">
                  <c:v>1.46061</c:v>
                </c:pt>
                <c:pt idx="77">
                  <c:v>1.4666699999999999</c:v>
                </c:pt>
                <c:pt idx="78">
                  <c:v>1.4727300000000001</c:v>
                </c:pt>
                <c:pt idx="79">
                  <c:v>1.47879</c:v>
                </c:pt>
                <c:pt idx="80">
                  <c:v>1.48485</c:v>
                </c:pt>
                <c:pt idx="81">
                  <c:v>1.49091</c:v>
                </c:pt>
                <c:pt idx="82">
                  <c:v>1.4969699999999999</c:v>
                </c:pt>
                <c:pt idx="83">
                  <c:v>1.5030300000000001</c:v>
                </c:pt>
                <c:pt idx="84">
                  <c:v>1.50909</c:v>
                </c:pt>
                <c:pt idx="85">
                  <c:v>1.51515</c:v>
                </c:pt>
                <c:pt idx="86">
                  <c:v>1.52121</c:v>
                </c:pt>
                <c:pt idx="87">
                  <c:v>1.5272699999999999</c:v>
                </c:pt>
                <c:pt idx="88">
                  <c:v>1.5333300000000001</c:v>
                </c:pt>
                <c:pt idx="89">
                  <c:v>1.53939</c:v>
                </c:pt>
                <c:pt idx="90">
                  <c:v>1.54545</c:v>
                </c:pt>
                <c:pt idx="91">
                  <c:v>1.55152</c:v>
                </c:pt>
                <c:pt idx="92">
                  <c:v>1.55758</c:v>
                </c:pt>
                <c:pt idx="93">
                  <c:v>1.5636399999999999</c:v>
                </c:pt>
                <c:pt idx="94">
                  <c:v>1.5697000000000001</c:v>
                </c:pt>
                <c:pt idx="95">
                  <c:v>1.57576</c:v>
                </c:pt>
                <c:pt idx="96">
                  <c:v>1.58182</c:v>
                </c:pt>
                <c:pt idx="97">
                  <c:v>1.58788</c:v>
                </c:pt>
                <c:pt idx="98">
                  <c:v>1.5939399999999999</c:v>
                </c:pt>
                <c:pt idx="99">
                  <c:v>1.6</c:v>
                </c:pt>
              </c:numCache>
            </c:numRef>
          </c:xVal>
          <c:yVal>
            <c:numRef>
              <c:f>sencitivity!$E$6:$E$105</c:f>
              <c:numCache>
                <c:formatCode>General</c:formatCode>
                <c:ptCount val="100"/>
                <c:pt idx="0">
                  <c:v>10632.8</c:v>
                </c:pt>
                <c:pt idx="1">
                  <c:v>10638.8</c:v>
                </c:pt>
                <c:pt idx="2">
                  <c:v>10644.6</c:v>
                </c:pt>
                <c:pt idx="3">
                  <c:v>10650.1</c:v>
                </c:pt>
                <c:pt idx="4">
                  <c:v>10655.5</c:v>
                </c:pt>
                <c:pt idx="5">
                  <c:v>10660.7</c:v>
                </c:pt>
                <c:pt idx="6">
                  <c:v>10665.7</c:v>
                </c:pt>
                <c:pt idx="7">
                  <c:v>10670.5</c:v>
                </c:pt>
                <c:pt idx="8">
                  <c:v>10675.1</c:v>
                </c:pt>
                <c:pt idx="9">
                  <c:v>10679.6</c:v>
                </c:pt>
                <c:pt idx="10">
                  <c:v>10683.8</c:v>
                </c:pt>
                <c:pt idx="11">
                  <c:v>10687.9</c:v>
                </c:pt>
                <c:pt idx="12">
                  <c:v>10691.8</c:v>
                </c:pt>
                <c:pt idx="13">
                  <c:v>10695.5</c:v>
                </c:pt>
                <c:pt idx="14">
                  <c:v>10699.1</c:v>
                </c:pt>
                <c:pt idx="15">
                  <c:v>10702.5</c:v>
                </c:pt>
                <c:pt idx="16">
                  <c:v>10705.7</c:v>
                </c:pt>
                <c:pt idx="17">
                  <c:v>10708.8</c:v>
                </c:pt>
                <c:pt idx="18">
                  <c:v>10711.7</c:v>
                </c:pt>
                <c:pt idx="19">
                  <c:v>10714.4</c:v>
                </c:pt>
                <c:pt idx="20">
                  <c:v>10717</c:v>
                </c:pt>
                <c:pt idx="21">
                  <c:v>10719.4</c:v>
                </c:pt>
                <c:pt idx="22">
                  <c:v>10721.7</c:v>
                </c:pt>
                <c:pt idx="23">
                  <c:v>10723.8</c:v>
                </c:pt>
                <c:pt idx="24">
                  <c:v>10725.8</c:v>
                </c:pt>
                <c:pt idx="25">
                  <c:v>10727.6</c:v>
                </c:pt>
                <c:pt idx="26">
                  <c:v>10729.3</c:v>
                </c:pt>
                <c:pt idx="27">
                  <c:v>10730.8</c:v>
                </c:pt>
                <c:pt idx="28">
                  <c:v>10732.2</c:v>
                </c:pt>
                <c:pt idx="29">
                  <c:v>10733.4</c:v>
                </c:pt>
                <c:pt idx="30">
                  <c:v>10734.5</c:v>
                </c:pt>
                <c:pt idx="31">
                  <c:v>10735.5</c:v>
                </c:pt>
                <c:pt idx="32">
                  <c:v>10736.3</c:v>
                </c:pt>
                <c:pt idx="33">
                  <c:v>10737</c:v>
                </c:pt>
                <c:pt idx="34">
                  <c:v>10737.6</c:v>
                </c:pt>
                <c:pt idx="35">
                  <c:v>10738</c:v>
                </c:pt>
                <c:pt idx="36">
                  <c:v>10738.3</c:v>
                </c:pt>
                <c:pt idx="37">
                  <c:v>10738.5</c:v>
                </c:pt>
                <c:pt idx="38">
                  <c:v>10738.5</c:v>
                </c:pt>
                <c:pt idx="39">
                  <c:v>10738.4</c:v>
                </c:pt>
                <c:pt idx="40">
                  <c:v>10738.2</c:v>
                </c:pt>
                <c:pt idx="41">
                  <c:v>10737.9</c:v>
                </c:pt>
                <c:pt idx="42">
                  <c:v>10737.4</c:v>
                </c:pt>
                <c:pt idx="43">
                  <c:v>10736.9</c:v>
                </c:pt>
                <c:pt idx="44">
                  <c:v>10736.2</c:v>
                </c:pt>
                <c:pt idx="45">
                  <c:v>10735.4</c:v>
                </c:pt>
                <c:pt idx="46">
                  <c:v>10734.5</c:v>
                </c:pt>
                <c:pt idx="47">
                  <c:v>10733.4</c:v>
                </c:pt>
                <c:pt idx="48">
                  <c:v>10732.3</c:v>
                </c:pt>
                <c:pt idx="49">
                  <c:v>10731</c:v>
                </c:pt>
                <c:pt idx="50">
                  <c:v>10729.6</c:v>
                </c:pt>
                <c:pt idx="51">
                  <c:v>10728.2</c:v>
                </c:pt>
                <c:pt idx="52">
                  <c:v>10726.6</c:v>
                </c:pt>
                <c:pt idx="53">
                  <c:v>10724.9</c:v>
                </c:pt>
                <c:pt idx="54">
                  <c:v>10723.1</c:v>
                </c:pt>
                <c:pt idx="55">
                  <c:v>10721.2</c:v>
                </c:pt>
                <c:pt idx="56">
                  <c:v>10719.2</c:v>
                </c:pt>
                <c:pt idx="57">
                  <c:v>10717.1</c:v>
                </c:pt>
                <c:pt idx="58">
                  <c:v>10714.8</c:v>
                </c:pt>
                <c:pt idx="59">
                  <c:v>10712.5</c:v>
                </c:pt>
                <c:pt idx="60">
                  <c:v>10710.1</c:v>
                </c:pt>
                <c:pt idx="61">
                  <c:v>10707.6</c:v>
                </c:pt>
                <c:pt idx="62">
                  <c:v>10705</c:v>
                </c:pt>
                <c:pt idx="63">
                  <c:v>10702.3</c:v>
                </c:pt>
                <c:pt idx="64">
                  <c:v>10699.5</c:v>
                </c:pt>
                <c:pt idx="65">
                  <c:v>10696.6</c:v>
                </c:pt>
                <c:pt idx="66">
                  <c:v>10693.6</c:v>
                </c:pt>
                <c:pt idx="67">
                  <c:v>10690.5</c:v>
                </c:pt>
                <c:pt idx="68">
                  <c:v>10687.4</c:v>
                </c:pt>
                <c:pt idx="69">
                  <c:v>10684.1</c:v>
                </c:pt>
                <c:pt idx="70">
                  <c:v>10680.8</c:v>
                </c:pt>
                <c:pt idx="71">
                  <c:v>10677.3</c:v>
                </c:pt>
                <c:pt idx="72">
                  <c:v>10673.8</c:v>
                </c:pt>
                <c:pt idx="73">
                  <c:v>10670.2</c:v>
                </c:pt>
                <c:pt idx="74">
                  <c:v>10666.5</c:v>
                </c:pt>
                <c:pt idx="75">
                  <c:v>10662.7</c:v>
                </c:pt>
                <c:pt idx="76">
                  <c:v>10658.9</c:v>
                </c:pt>
                <c:pt idx="77">
                  <c:v>10654.9</c:v>
                </c:pt>
                <c:pt idx="78">
                  <c:v>10650.9</c:v>
                </c:pt>
                <c:pt idx="79">
                  <c:v>10646.8</c:v>
                </c:pt>
                <c:pt idx="80">
                  <c:v>10642.6</c:v>
                </c:pt>
                <c:pt idx="81">
                  <c:v>10638.3</c:v>
                </c:pt>
                <c:pt idx="82">
                  <c:v>10634</c:v>
                </c:pt>
                <c:pt idx="83">
                  <c:v>10629.5</c:v>
                </c:pt>
                <c:pt idx="84">
                  <c:v>10625</c:v>
                </c:pt>
                <c:pt idx="85">
                  <c:v>10620.4</c:v>
                </c:pt>
                <c:pt idx="86">
                  <c:v>10615.8</c:v>
                </c:pt>
                <c:pt idx="87">
                  <c:v>10611.1</c:v>
                </c:pt>
                <c:pt idx="88">
                  <c:v>10606.2</c:v>
                </c:pt>
                <c:pt idx="89">
                  <c:v>10601.4</c:v>
                </c:pt>
                <c:pt idx="90">
                  <c:v>10596.4</c:v>
                </c:pt>
                <c:pt idx="91">
                  <c:v>10591.4</c:v>
                </c:pt>
                <c:pt idx="92">
                  <c:v>10586.3</c:v>
                </c:pt>
                <c:pt idx="93">
                  <c:v>10581.1</c:v>
                </c:pt>
                <c:pt idx="94">
                  <c:v>10575.9</c:v>
                </c:pt>
                <c:pt idx="95">
                  <c:v>10570.5</c:v>
                </c:pt>
                <c:pt idx="96">
                  <c:v>10565.2</c:v>
                </c:pt>
                <c:pt idx="97">
                  <c:v>10559.7</c:v>
                </c:pt>
                <c:pt idx="98">
                  <c:v>10554.2</c:v>
                </c:pt>
                <c:pt idx="99">
                  <c:v>10548.6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1-43C9-AF80-134712F1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22080"/>
        <c:axId val="1974724160"/>
      </c:scatterChart>
      <c:valAx>
        <c:axId val="19747220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valve</a:t>
                </a:r>
                <a:r>
                  <a:rPr lang="ja-JP" altLang="en-US"/>
                  <a:t>出口圧力</a:t>
                </a:r>
                <a:r>
                  <a:rPr lang="en-US" altLang="ja-JP"/>
                  <a:t>(MPa)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724160"/>
        <c:crosses val="autoZero"/>
        <c:crossBetween val="midCat"/>
      </c:valAx>
      <c:valAx>
        <c:axId val="19747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仕事</a:t>
                </a:r>
                <a:r>
                  <a:rPr lang="en-US" altLang="ja-JP"/>
                  <a:t>(</a:t>
                </a:r>
                <a:r>
                  <a:rPr lang="ja-JP" altLang="en-US"/>
                  <a:t>ｋ</a:t>
                </a:r>
                <a:r>
                  <a:rPr lang="en-US" altLang="ja-JP"/>
                  <a:t>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23</xdr:row>
      <xdr:rowOff>215900</xdr:rowOff>
    </xdr:from>
    <xdr:to>
      <xdr:col>11</xdr:col>
      <xdr:colOff>190500</xdr:colOff>
      <xdr:row>41</xdr:row>
      <xdr:rowOff>63500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C88285-47F5-E047-8D6E-8B244425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0" y="5473700"/>
          <a:ext cx="5918200" cy="396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9</xdr:row>
      <xdr:rowOff>142875</xdr:rowOff>
    </xdr:from>
    <xdr:to>
      <xdr:col>9</xdr:col>
      <xdr:colOff>28575</xdr:colOff>
      <xdr:row>21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22</xdr:row>
      <xdr:rowOff>66675</xdr:rowOff>
    </xdr:from>
    <xdr:to>
      <xdr:col>12</xdr:col>
      <xdr:colOff>438150</xdr:colOff>
      <xdr:row>33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2"/>
  <sheetViews>
    <sheetView topLeftCell="A5" workbookViewId="0">
      <selection activeCell="M22" sqref="M22"/>
    </sheetView>
  </sheetViews>
  <sheetFormatPr baseColWidth="10" defaultColWidth="8.83203125" defaultRowHeight="18"/>
  <cols>
    <col min="3" max="3" width="20.6640625" bestFit="1" customWidth="1"/>
    <col min="4" max="4" width="9.6640625" bestFit="1" customWidth="1"/>
    <col min="5" max="5" width="9.5" bestFit="1" customWidth="1"/>
    <col min="6" max="6" width="10.5" bestFit="1" customWidth="1"/>
    <col min="7" max="7" width="9.5" customWidth="1"/>
    <col min="8" max="9" width="11.6640625" bestFit="1" customWidth="1"/>
  </cols>
  <sheetData>
    <row r="3" spans="3:9">
      <c r="C3" s="14" t="s">
        <v>0</v>
      </c>
      <c r="D3" s="15"/>
      <c r="E3" s="15"/>
      <c r="F3" s="15"/>
      <c r="G3" s="15"/>
      <c r="H3" s="15"/>
      <c r="I3" s="16"/>
    </row>
    <row r="4" spans="3:9">
      <c r="C4" s="1" t="s">
        <v>1</v>
      </c>
      <c r="D4" s="2" t="s">
        <v>15</v>
      </c>
      <c r="E4" s="2" t="s">
        <v>21</v>
      </c>
      <c r="F4" s="2" t="s">
        <v>25</v>
      </c>
      <c r="G4" s="2" t="s">
        <v>28</v>
      </c>
      <c r="H4" s="2" t="s">
        <v>29</v>
      </c>
      <c r="I4" s="3" t="s">
        <v>32</v>
      </c>
    </row>
    <row r="5" spans="3:9">
      <c r="C5" s="4" t="s">
        <v>2</v>
      </c>
      <c r="D5" s="5"/>
      <c r="E5" s="5"/>
      <c r="F5" s="5" t="s">
        <v>22</v>
      </c>
      <c r="G5" s="5" t="s">
        <v>26</v>
      </c>
      <c r="H5" s="5" t="s">
        <v>26</v>
      </c>
      <c r="I5" s="6" t="s">
        <v>30</v>
      </c>
    </row>
    <row r="6" spans="3:9">
      <c r="C6" s="7" t="s">
        <v>3</v>
      </c>
      <c r="D6" s="8"/>
      <c r="E6" s="8" t="s">
        <v>22</v>
      </c>
      <c r="F6" s="8" t="s">
        <v>26</v>
      </c>
      <c r="G6" s="8"/>
      <c r="H6" s="8" t="s">
        <v>30</v>
      </c>
      <c r="I6" s="9"/>
    </row>
    <row r="7" spans="3:9">
      <c r="C7" s="4" t="s">
        <v>4</v>
      </c>
      <c r="D7" s="5"/>
      <c r="E7" s="5" t="s">
        <v>23</v>
      </c>
      <c r="F7" s="5" t="s">
        <v>23</v>
      </c>
      <c r="G7" s="5" t="s">
        <v>23</v>
      </c>
      <c r="H7" s="5" t="s">
        <v>23</v>
      </c>
      <c r="I7" s="6" t="s">
        <v>23</v>
      </c>
    </row>
    <row r="8" spans="3:9">
      <c r="C8" s="7" t="s">
        <v>5</v>
      </c>
      <c r="D8" s="8"/>
      <c r="E8" s="8"/>
      <c r="F8" s="8"/>
      <c r="G8" s="8"/>
      <c r="H8" s="8"/>
      <c r="I8" s="9"/>
    </row>
    <row r="9" spans="3:9">
      <c r="C9" s="4" t="s">
        <v>6</v>
      </c>
      <c r="D9" s="5"/>
      <c r="E9" s="5" t="s">
        <v>24</v>
      </c>
      <c r="F9" s="5" t="s">
        <v>27</v>
      </c>
      <c r="G9" s="5" t="s">
        <v>24</v>
      </c>
      <c r="H9" s="5" t="s">
        <v>31</v>
      </c>
      <c r="I9" s="6" t="s">
        <v>27</v>
      </c>
    </row>
    <row r="10" spans="3:9">
      <c r="C10" s="7" t="s">
        <v>7</v>
      </c>
      <c r="D10" s="8" t="s">
        <v>16</v>
      </c>
      <c r="E10" s="8">
        <v>280</v>
      </c>
      <c r="F10" s="8">
        <v>167.749</v>
      </c>
      <c r="G10" s="8">
        <v>167.749</v>
      </c>
      <c r="H10" s="8">
        <v>167.749</v>
      </c>
      <c r="I10" s="9">
        <v>99.884299999999996</v>
      </c>
    </row>
    <row r="11" spans="3:9">
      <c r="C11" s="4" t="s">
        <v>8</v>
      </c>
      <c r="D11" s="5" t="s">
        <v>17</v>
      </c>
      <c r="E11" s="5">
        <v>50</v>
      </c>
      <c r="F11" s="5">
        <v>0.75</v>
      </c>
      <c r="G11" s="5">
        <v>0.75</v>
      </c>
      <c r="H11" s="5">
        <v>0.75</v>
      </c>
      <c r="I11" s="6">
        <v>0.10100000000000001</v>
      </c>
    </row>
    <row r="12" spans="3:9">
      <c r="C12" s="7" t="s">
        <v>9</v>
      </c>
      <c r="D12" s="8"/>
      <c r="E12" s="8">
        <v>0</v>
      </c>
      <c r="F12" s="8">
        <v>0.25318600000000002</v>
      </c>
      <c r="G12" s="8">
        <v>0</v>
      </c>
      <c r="H12" s="8">
        <v>1</v>
      </c>
      <c r="I12" s="9">
        <v>0.88893599999999995</v>
      </c>
    </row>
    <row r="13" spans="3:9">
      <c r="C13" s="4" t="s">
        <v>10</v>
      </c>
      <c r="D13" s="5"/>
      <c r="E13" s="5">
        <v>1</v>
      </c>
      <c r="F13" s="5">
        <v>0.74681399999999998</v>
      </c>
      <c r="G13" s="5">
        <v>1</v>
      </c>
      <c r="H13" s="5">
        <v>0</v>
      </c>
      <c r="I13" s="6">
        <v>0.111064</v>
      </c>
    </row>
    <row r="14" spans="3:9">
      <c r="C14" s="7" t="s">
        <v>11</v>
      </c>
      <c r="D14" s="8"/>
      <c r="E14" s="8">
        <v>0</v>
      </c>
      <c r="F14" s="8">
        <v>0</v>
      </c>
      <c r="G14" s="8">
        <v>0</v>
      </c>
      <c r="H14" s="8">
        <v>0</v>
      </c>
      <c r="I14" s="9">
        <v>0</v>
      </c>
    </row>
    <row r="15" spans="3:9">
      <c r="C15" s="4" t="s">
        <v>12</v>
      </c>
      <c r="D15" s="5" t="s">
        <v>18</v>
      </c>
      <c r="E15" s="5">
        <v>-14741</v>
      </c>
      <c r="F15" s="5">
        <v>-14741</v>
      </c>
      <c r="G15" s="5">
        <v>-15261.7</v>
      </c>
      <c r="H15" s="5">
        <v>-13205.3</v>
      </c>
      <c r="I15" s="6">
        <v>-13546.2</v>
      </c>
    </row>
    <row r="16" spans="3:9">
      <c r="C16" s="7" t="s">
        <v>13</v>
      </c>
      <c r="D16" s="8" t="s">
        <v>19</v>
      </c>
      <c r="E16" s="8">
        <v>-1.5461</v>
      </c>
      <c r="F16" s="8">
        <v>-1.48743</v>
      </c>
      <c r="G16" s="8">
        <v>-1.76949</v>
      </c>
      <c r="H16" s="8">
        <v>-0.65547800000000001</v>
      </c>
      <c r="I16" s="9">
        <v>-0.65547800000000001</v>
      </c>
    </row>
    <row r="17" spans="3:9">
      <c r="C17" s="10" t="s">
        <v>14</v>
      </c>
      <c r="D17" s="11" t="s">
        <v>20</v>
      </c>
      <c r="E17" s="11">
        <v>0.80448500000000001</v>
      </c>
      <c r="F17" s="11">
        <v>1.52619E-2</v>
      </c>
      <c r="G17" s="11">
        <v>0.89974200000000004</v>
      </c>
      <c r="H17" s="11">
        <v>3.9136800000000001E-3</v>
      </c>
      <c r="I17" s="12">
        <v>6.7026E-4</v>
      </c>
    </row>
    <row r="19" spans="3:9">
      <c r="F19" t="s">
        <v>33</v>
      </c>
      <c r="G19">
        <f>H15-I15</f>
        <v>340.90000000000146</v>
      </c>
    </row>
    <row r="20" spans="3:9">
      <c r="F20" t="s">
        <v>34</v>
      </c>
      <c r="G20">
        <f>530000*F12</f>
        <v>134188.58000000002</v>
      </c>
    </row>
    <row r="21" spans="3:9">
      <c r="F21" t="s">
        <v>35</v>
      </c>
      <c r="G21" s="13">
        <f>G20*G19/3600</f>
        <v>12706.913033888944</v>
      </c>
      <c r="H21" t="s">
        <v>36</v>
      </c>
    </row>
    <row r="22" spans="3:9">
      <c r="F22" t="s">
        <v>37</v>
      </c>
      <c r="G22" s="13">
        <f>G21*0.8</f>
        <v>10165.530427111156</v>
      </c>
      <c r="H22" t="s">
        <v>36</v>
      </c>
    </row>
  </sheetData>
  <mergeCells count="1">
    <mergeCell ref="C3:I3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"/>
  <sheetViews>
    <sheetView topLeftCell="A18" workbookViewId="0">
      <selection activeCell="L20" sqref="L20"/>
    </sheetView>
  </sheetViews>
  <sheetFormatPr baseColWidth="10" defaultColWidth="8.83203125" defaultRowHeight="18"/>
  <sheetData>
    <row r="1" spans="1:5">
      <c r="A1" t="s">
        <v>38</v>
      </c>
      <c r="B1" t="e">
        <f>-WORK</f>
        <v>#NAME?</v>
      </c>
      <c r="D1" t="s">
        <v>38</v>
      </c>
      <c r="E1" t="e">
        <f>-WORK</f>
        <v>#NAME?</v>
      </c>
    </row>
    <row r="2" spans="1:5">
      <c r="A2" t="s">
        <v>39</v>
      </c>
      <c r="D2" t="s">
        <v>39</v>
      </c>
    </row>
    <row r="3" spans="1:5">
      <c r="A3" t="s">
        <v>40</v>
      </c>
      <c r="D3" t="s">
        <v>40</v>
      </c>
    </row>
    <row r="4" spans="1:5">
      <c r="A4" t="s">
        <v>41</v>
      </c>
      <c r="D4" t="s">
        <v>41</v>
      </c>
    </row>
    <row r="5" spans="1:5">
      <c r="A5" t="s">
        <v>42</v>
      </c>
      <c r="D5" t="s">
        <v>42</v>
      </c>
    </row>
    <row r="6" spans="1:5">
      <c r="A6">
        <v>0.10100000000000001</v>
      </c>
      <c r="B6">
        <v>0</v>
      </c>
      <c r="D6">
        <v>1</v>
      </c>
      <c r="E6">
        <v>10632.8</v>
      </c>
    </row>
    <row r="7" spans="1:5">
      <c r="A7">
        <v>0.40300999999999998</v>
      </c>
      <c r="B7">
        <v>8118.39</v>
      </c>
      <c r="D7">
        <v>1.00606</v>
      </c>
      <c r="E7">
        <v>10638.8</v>
      </c>
    </row>
    <row r="8" spans="1:5">
      <c r="A8">
        <v>0.70501999999999998</v>
      </c>
      <c r="B8">
        <v>10021.200000000001</v>
      </c>
      <c r="D8">
        <v>1.0121199999999999</v>
      </c>
      <c r="E8">
        <v>10644.6</v>
      </c>
    </row>
    <row r="9" spans="1:5">
      <c r="A9">
        <v>1.0070300000000001</v>
      </c>
      <c r="B9">
        <v>10639.7</v>
      </c>
      <c r="D9">
        <v>1.0181800000000001</v>
      </c>
      <c r="E9">
        <v>10650.1</v>
      </c>
    </row>
    <row r="10" spans="1:5">
      <c r="A10">
        <v>1.30904</v>
      </c>
      <c r="B10">
        <v>10728.2</v>
      </c>
      <c r="D10">
        <v>1.02424</v>
      </c>
      <c r="E10">
        <v>10655.5</v>
      </c>
    </row>
    <row r="11" spans="1:5">
      <c r="A11">
        <v>1.6110500000000001</v>
      </c>
      <c r="B11">
        <v>10538.3</v>
      </c>
      <c r="D11">
        <v>1.0303</v>
      </c>
      <c r="E11">
        <v>10660.7</v>
      </c>
    </row>
    <row r="12" spans="1:5">
      <c r="A12">
        <v>1.91306</v>
      </c>
      <c r="B12">
        <v>10181.6</v>
      </c>
      <c r="D12">
        <v>1.0363599999999999</v>
      </c>
      <c r="E12">
        <v>10665.7</v>
      </c>
    </row>
    <row r="13" spans="1:5">
      <c r="A13">
        <v>2.2150699999999999</v>
      </c>
      <c r="B13">
        <v>9716.23</v>
      </c>
      <c r="D13">
        <v>1.0424199999999999</v>
      </c>
      <c r="E13">
        <v>10670.5</v>
      </c>
    </row>
    <row r="14" spans="1:5">
      <c r="A14">
        <v>2.51708</v>
      </c>
      <c r="B14">
        <v>9175.3799999999992</v>
      </c>
      <c r="D14">
        <v>1.0484800000000001</v>
      </c>
      <c r="E14">
        <v>10675.1</v>
      </c>
    </row>
    <row r="15" spans="1:5">
      <c r="A15">
        <v>2.8190900000000001</v>
      </c>
      <c r="B15">
        <v>8579.6299999999992</v>
      </c>
      <c r="D15">
        <v>1.0545500000000001</v>
      </c>
      <c r="E15">
        <v>10679.6</v>
      </c>
    </row>
    <row r="16" spans="1:5">
      <c r="A16">
        <v>3.1211000000000002</v>
      </c>
      <c r="B16">
        <v>7942.32</v>
      </c>
      <c r="D16">
        <v>1.0606100000000001</v>
      </c>
      <c r="E16">
        <v>10683.8</v>
      </c>
    </row>
    <row r="17" spans="1:5">
      <c r="A17">
        <v>3.4231099999999999</v>
      </c>
      <c r="B17">
        <v>7272.44</v>
      </c>
      <c r="D17">
        <v>1.06667</v>
      </c>
      <c r="E17">
        <v>10687.9</v>
      </c>
    </row>
    <row r="18" spans="1:5">
      <c r="A18">
        <v>3.72512</v>
      </c>
      <c r="B18">
        <v>6576.24</v>
      </c>
      <c r="D18">
        <v>1.07273</v>
      </c>
      <c r="E18">
        <v>10691.8</v>
      </c>
    </row>
    <row r="19" spans="1:5">
      <c r="A19">
        <v>4.0271299999999997</v>
      </c>
      <c r="B19">
        <v>5858.17</v>
      </c>
      <c r="D19">
        <v>1.0787899999999999</v>
      </c>
      <c r="E19">
        <v>10695.5</v>
      </c>
    </row>
    <row r="20" spans="1:5">
      <c r="A20">
        <v>4.3291399999999998</v>
      </c>
      <c r="B20">
        <v>5121.3999999999996</v>
      </c>
      <c r="D20">
        <v>1.0848500000000001</v>
      </c>
      <c r="E20">
        <v>10699.1</v>
      </c>
    </row>
    <row r="21" spans="1:5">
      <c r="A21">
        <v>4.6311499999999999</v>
      </c>
      <c r="B21">
        <v>4368.26</v>
      </c>
      <c r="D21">
        <v>1.09091</v>
      </c>
      <c r="E21">
        <v>10702.5</v>
      </c>
    </row>
    <row r="22" spans="1:5">
      <c r="A22">
        <v>4.93316</v>
      </c>
      <c r="B22">
        <v>3600.42</v>
      </c>
      <c r="D22">
        <v>1.09697</v>
      </c>
      <c r="E22">
        <v>10705.7</v>
      </c>
    </row>
    <row r="23" spans="1:5">
      <c r="A23">
        <v>5.2351700000000001</v>
      </c>
      <c r="B23">
        <v>2819.1</v>
      </c>
      <c r="D23">
        <v>1.10303</v>
      </c>
      <c r="E23">
        <v>10708.8</v>
      </c>
    </row>
    <row r="24" spans="1:5">
      <c r="A24">
        <v>5.5371800000000002</v>
      </c>
      <c r="B24">
        <v>2025.16</v>
      </c>
      <c r="D24">
        <v>1.1090899999999999</v>
      </c>
      <c r="E24">
        <v>10711.7</v>
      </c>
    </row>
    <row r="25" spans="1:5">
      <c r="A25">
        <v>5.8391900000000003</v>
      </c>
      <c r="B25">
        <v>1219.18</v>
      </c>
      <c r="D25">
        <v>1.1151500000000001</v>
      </c>
      <c r="E25">
        <v>10714.4</v>
      </c>
    </row>
    <row r="26" spans="1:5">
      <c r="A26">
        <v>6.1412000000000004</v>
      </c>
      <c r="B26">
        <v>401.51799999999997</v>
      </c>
      <c r="D26">
        <v>1.12121</v>
      </c>
      <c r="E26">
        <v>10717</v>
      </c>
    </row>
    <row r="27" spans="1:5">
      <c r="A27">
        <v>6.4432099999999997</v>
      </c>
      <c r="B27">
        <v>401.51799999999997</v>
      </c>
      <c r="D27">
        <v>1.12727</v>
      </c>
      <c r="E27">
        <v>10719.4</v>
      </c>
    </row>
    <row r="28" spans="1:5">
      <c r="A28">
        <v>6.7452199999999998</v>
      </c>
      <c r="B28">
        <v>401.51799999999997</v>
      </c>
      <c r="D28">
        <v>1.1333299999999999</v>
      </c>
      <c r="E28">
        <v>10721.7</v>
      </c>
    </row>
    <row r="29" spans="1:5">
      <c r="A29">
        <v>7.0472299999999999</v>
      </c>
      <c r="B29">
        <v>401.51799999999997</v>
      </c>
      <c r="D29">
        <v>1.1393899999999999</v>
      </c>
      <c r="E29">
        <v>10723.8</v>
      </c>
    </row>
    <row r="30" spans="1:5">
      <c r="A30">
        <v>7.34924</v>
      </c>
      <c r="B30">
        <v>401.51799999999997</v>
      </c>
      <c r="D30">
        <v>1.1454500000000001</v>
      </c>
      <c r="E30">
        <v>10725.8</v>
      </c>
    </row>
    <row r="31" spans="1:5">
      <c r="A31">
        <v>7.6512500000000001</v>
      </c>
      <c r="B31">
        <v>401.51799999999997</v>
      </c>
      <c r="D31">
        <v>1.1515200000000001</v>
      </c>
      <c r="E31">
        <v>10727.6</v>
      </c>
    </row>
    <row r="32" spans="1:5">
      <c r="A32">
        <v>7.9532600000000002</v>
      </c>
      <c r="B32">
        <v>401.51799999999997</v>
      </c>
      <c r="D32">
        <v>1.1575800000000001</v>
      </c>
      <c r="E32">
        <v>10729.3</v>
      </c>
    </row>
    <row r="33" spans="1:5">
      <c r="A33">
        <v>8.2552699999999994</v>
      </c>
      <c r="B33">
        <v>401.51799999999997</v>
      </c>
      <c r="D33">
        <v>1.16364</v>
      </c>
      <c r="E33">
        <v>10730.8</v>
      </c>
    </row>
    <row r="34" spans="1:5">
      <c r="A34">
        <v>8.5572800000000004</v>
      </c>
      <c r="B34">
        <v>401.51799999999997</v>
      </c>
      <c r="D34">
        <v>1.1697</v>
      </c>
      <c r="E34">
        <v>10732.2</v>
      </c>
    </row>
    <row r="35" spans="1:5">
      <c r="A35">
        <v>8.8592899999999997</v>
      </c>
      <c r="B35">
        <v>401.51799999999997</v>
      </c>
      <c r="D35">
        <v>1.1757599999999999</v>
      </c>
      <c r="E35">
        <v>10733.4</v>
      </c>
    </row>
    <row r="36" spans="1:5">
      <c r="A36">
        <v>9.1613000000000007</v>
      </c>
      <c r="B36">
        <v>401.51799999999997</v>
      </c>
      <c r="D36">
        <v>1.1818200000000001</v>
      </c>
      <c r="E36">
        <v>10734.5</v>
      </c>
    </row>
    <row r="37" spans="1:5">
      <c r="A37">
        <v>9.4633099999999999</v>
      </c>
      <c r="B37">
        <v>401.51799999999997</v>
      </c>
      <c r="D37">
        <v>1.18788</v>
      </c>
      <c r="E37">
        <v>10735.5</v>
      </c>
    </row>
    <row r="38" spans="1:5">
      <c r="A38">
        <v>9.7653199999999991</v>
      </c>
      <c r="B38">
        <v>401.51799999999997</v>
      </c>
      <c r="D38">
        <v>1.19394</v>
      </c>
      <c r="E38">
        <v>10736.3</v>
      </c>
    </row>
    <row r="39" spans="1:5">
      <c r="A39">
        <v>10.067299999999999</v>
      </c>
      <c r="B39">
        <v>401.51799999999997</v>
      </c>
      <c r="D39">
        <v>1.2</v>
      </c>
      <c r="E39">
        <v>10737</v>
      </c>
    </row>
    <row r="40" spans="1:5">
      <c r="A40">
        <v>10.369300000000001</v>
      </c>
      <c r="B40">
        <v>401.51799999999997</v>
      </c>
      <c r="D40">
        <v>1.2060599999999999</v>
      </c>
      <c r="E40">
        <v>10737.6</v>
      </c>
    </row>
    <row r="41" spans="1:5">
      <c r="A41">
        <v>10.6714</v>
      </c>
      <c r="B41">
        <v>401.51799999999997</v>
      </c>
      <c r="D41">
        <v>1.2121200000000001</v>
      </c>
      <c r="E41">
        <v>10738</v>
      </c>
    </row>
    <row r="42" spans="1:5">
      <c r="A42">
        <v>10.9734</v>
      </c>
      <c r="B42">
        <v>401.51799999999997</v>
      </c>
      <c r="D42">
        <v>1.21818</v>
      </c>
      <c r="E42">
        <v>10738.3</v>
      </c>
    </row>
    <row r="43" spans="1:5">
      <c r="A43">
        <v>11.275399999999999</v>
      </c>
      <c r="B43">
        <v>401.51799999999997</v>
      </c>
      <c r="D43">
        <v>1.22424</v>
      </c>
      <c r="E43">
        <v>10738.5</v>
      </c>
    </row>
    <row r="44" spans="1:5">
      <c r="A44">
        <v>11.577400000000001</v>
      </c>
      <c r="B44">
        <v>401.51799999999997</v>
      </c>
      <c r="D44">
        <v>1.2302999999999999</v>
      </c>
      <c r="E44">
        <v>10738.5</v>
      </c>
    </row>
    <row r="45" spans="1:5">
      <c r="A45">
        <v>11.8794</v>
      </c>
      <c r="B45">
        <v>401.51799999999997</v>
      </c>
      <c r="D45">
        <v>1.2363599999999999</v>
      </c>
      <c r="E45">
        <v>10738.4</v>
      </c>
    </row>
    <row r="46" spans="1:5">
      <c r="A46">
        <v>12.1814</v>
      </c>
      <c r="B46">
        <v>401.51799999999997</v>
      </c>
      <c r="D46">
        <v>1.2424200000000001</v>
      </c>
      <c r="E46">
        <v>10738.2</v>
      </c>
    </row>
    <row r="47" spans="1:5">
      <c r="A47">
        <v>12.4834</v>
      </c>
      <c r="B47">
        <v>401.51799999999997</v>
      </c>
      <c r="D47">
        <v>1.24848</v>
      </c>
      <c r="E47">
        <v>10737.9</v>
      </c>
    </row>
    <row r="48" spans="1:5">
      <c r="A48">
        <v>12.785399999999999</v>
      </c>
      <c r="B48">
        <v>401.51799999999997</v>
      </c>
      <c r="D48">
        <v>1.2545500000000001</v>
      </c>
      <c r="E48">
        <v>10737.4</v>
      </c>
    </row>
    <row r="49" spans="1:5">
      <c r="A49">
        <v>13.087400000000001</v>
      </c>
      <c r="B49">
        <v>401.51799999999997</v>
      </c>
      <c r="D49">
        <v>1.26061</v>
      </c>
      <c r="E49">
        <v>10736.9</v>
      </c>
    </row>
    <row r="50" spans="1:5">
      <c r="A50">
        <v>13.3894</v>
      </c>
      <c r="B50">
        <v>401.51799999999997</v>
      </c>
      <c r="D50">
        <v>1.26667</v>
      </c>
      <c r="E50">
        <v>10736.2</v>
      </c>
    </row>
    <row r="51" spans="1:5">
      <c r="A51">
        <v>13.6915</v>
      </c>
      <c r="B51">
        <v>401.51799999999997</v>
      </c>
      <c r="D51">
        <v>1.2727299999999999</v>
      </c>
      <c r="E51">
        <v>10735.4</v>
      </c>
    </row>
    <row r="52" spans="1:5">
      <c r="A52">
        <v>13.993499999999999</v>
      </c>
      <c r="B52">
        <v>401.51799999999997</v>
      </c>
      <c r="D52">
        <v>1.2787900000000001</v>
      </c>
      <c r="E52">
        <v>10734.5</v>
      </c>
    </row>
    <row r="53" spans="1:5">
      <c r="A53">
        <v>14.295500000000001</v>
      </c>
      <c r="B53">
        <v>401.51799999999997</v>
      </c>
      <c r="D53">
        <v>1.28485</v>
      </c>
      <c r="E53">
        <v>10733.4</v>
      </c>
    </row>
    <row r="54" spans="1:5">
      <c r="A54">
        <v>14.5975</v>
      </c>
      <c r="B54">
        <v>401.51799999999997</v>
      </c>
      <c r="D54">
        <v>1.29091</v>
      </c>
      <c r="E54">
        <v>10732.3</v>
      </c>
    </row>
    <row r="55" spans="1:5">
      <c r="A55">
        <v>14.8995</v>
      </c>
      <c r="B55">
        <v>401.51799999999997</v>
      </c>
      <c r="D55">
        <v>1.29697</v>
      </c>
      <c r="E55">
        <v>10731</v>
      </c>
    </row>
    <row r="56" spans="1:5">
      <c r="A56">
        <v>15.201499999999999</v>
      </c>
      <c r="B56">
        <v>401.51799999999997</v>
      </c>
      <c r="D56">
        <v>1.3030299999999999</v>
      </c>
      <c r="E56">
        <v>10729.6</v>
      </c>
    </row>
    <row r="57" spans="1:5">
      <c r="A57">
        <v>15.503500000000001</v>
      </c>
      <c r="B57">
        <v>401.51799999999997</v>
      </c>
      <c r="D57">
        <v>1.3090900000000001</v>
      </c>
      <c r="E57">
        <v>10728.2</v>
      </c>
    </row>
    <row r="58" spans="1:5">
      <c r="A58">
        <v>15.8055</v>
      </c>
      <c r="B58">
        <v>401.51799999999997</v>
      </c>
      <c r="D58">
        <v>1.31515</v>
      </c>
      <c r="E58">
        <v>10726.6</v>
      </c>
    </row>
    <row r="59" spans="1:5">
      <c r="A59">
        <v>16.107500000000002</v>
      </c>
      <c r="B59">
        <v>401.51799999999997</v>
      </c>
      <c r="D59">
        <v>1.32121</v>
      </c>
      <c r="E59">
        <v>10724.9</v>
      </c>
    </row>
    <row r="60" spans="1:5">
      <c r="A60">
        <v>16.409500000000001</v>
      </c>
      <c r="B60">
        <v>401.51799999999997</v>
      </c>
      <c r="D60">
        <v>1.3272699999999999</v>
      </c>
      <c r="E60">
        <v>10723.1</v>
      </c>
    </row>
    <row r="61" spans="1:5">
      <c r="A61">
        <v>16.711600000000001</v>
      </c>
      <c r="B61">
        <v>401.51799999999997</v>
      </c>
      <c r="D61">
        <v>1.3333299999999999</v>
      </c>
      <c r="E61">
        <v>10721.2</v>
      </c>
    </row>
    <row r="62" spans="1:5">
      <c r="A62">
        <v>17.0136</v>
      </c>
      <c r="B62">
        <v>401.51799999999997</v>
      </c>
      <c r="D62">
        <v>1.3393900000000001</v>
      </c>
      <c r="E62">
        <v>10719.2</v>
      </c>
    </row>
    <row r="63" spans="1:5">
      <c r="A63">
        <v>17.3156</v>
      </c>
      <c r="B63">
        <v>401.51799999999997</v>
      </c>
      <c r="D63">
        <v>1.34545</v>
      </c>
      <c r="E63">
        <v>10717.1</v>
      </c>
    </row>
    <row r="64" spans="1:5">
      <c r="A64">
        <v>17.617599999999999</v>
      </c>
      <c r="B64">
        <v>401.51799999999997</v>
      </c>
      <c r="D64">
        <v>1.3515200000000001</v>
      </c>
      <c r="E64">
        <v>10714.8</v>
      </c>
    </row>
    <row r="65" spans="1:5">
      <c r="A65">
        <v>17.919599999999999</v>
      </c>
      <c r="B65">
        <v>401.51799999999997</v>
      </c>
      <c r="D65">
        <v>1.35758</v>
      </c>
      <c r="E65">
        <v>10712.5</v>
      </c>
    </row>
    <row r="66" spans="1:5">
      <c r="A66">
        <v>18.221599999999999</v>
      </c>
      <c r="B66">
        <v>401.51799999999997</v>
      </c>
      <c r="D66">
        <v>1.36364</v>
      </c>
      <c r="E66">
        <v>10710.1</v>
      </c>
    </row>
    <row r="67" spans="1:5">
      <c r="A67">
        <v>18.523599999999998</v>
      </c>
      <c r="B67">
        <v>401.51799999999997</v>
      </c>
      <c r="D67">
        <v>1.3696999999999999</v>
      </c>
      <c r="E67">
        <v>10707.6</v>
      </c>
    </row>
    <row r="68" spans="1:5">
      <c r="A68">
        <v>18.825600000000001</v>
      </c>
      <c r="B68">
        <v>401.51799999999997</v>
      </c>
      <c r="D68">
        <v>1.3757600000000001</v>
      </c>
      <c r="E68">
        <v>10705</v>
      </c>
    </row>
    <row r="69" spans="1:5">
      <c r="A69">
        <v>19.127600000000001</v>
      </c>
      <c r="B69">
        <v>401.51799999999997</v>
      </c>
      <c r="D69">
        <v>1.38182</v>
      </c>
      <c r="E69">
        <v>10702.3</v>
      </c>
    </row>
    <row r="70" spans="1:5">
      <c r="A70">
        <v>19.429600000000001</v>
      </c>
      <c r="B70">
        <v>401.51799999999997</v>
      </c>
      <c r="D70">
        <v>1.38788</v>
      </c>
      <c r="E70">
        <v>10699.5</v>
      </c>
    </row>
    <row r="71" spans="1:5">
      <c r="A71">
        <v>19.7317</v>
      </c>
      <c r="B71">
        <v>401.51799999999997</v>
      </c>
      <c r="D71">
        <v>1.39394</v>
      </c>
      <c r="E71">
        <v>10696.6</v>
      </c>
    </row>
    <row r="72" spans="1:5">
      <c r="A72">
        <v>20.0337</v>
      </c>
      <c r="B72">
        <v>401.51799999999997</v>
      </c>
      <c r="D72">
        <v>1.4</v>
      </c>
      <c r="E72">
        <v>10693.6</v>
      </c>
    </row>
    <row r="73" spans="1:5">
      <c r="A73">
        <v>20.335699999999999</v>
      </c>
      <c r="B73">
        <v>401.51799999999997</v>
      </c>
      <c r="D73">
        <v>1.4060600000000001</v>
      </c>
      <c r="E73">
        <v>10690.5</v>
      </c>
    </row>
    <row r="74" spans="1:5">
      <c r="A74">
        <v>20.637699999999999</v>
      </c>
      <c r="B74">
        <v>401.51799999999997</v>
      </c>
      <c r="D74">
        <v>1.41212</v>
      </c>
      <c r="E74">
        <v>10687.4</v>
      </c>
    </row>
    <row r="75" spans="1:5">
      <c r="A75">
        <v>20.939699999999998</v>
      </c>
      <c r="B75">
        <v>401.51799999999997</v>
      </c>
      <c r="D75">
        <v>1.41818</v>
      </c>
      <c r="E75">
        <v>10684.1</v>
      </c>
    </row>
    <row r="76" spans="1:5">
      <c r="A76">
        <v>21.241700000000002</v>
      </c>
      <c r="B76">
        <v>401.51799999999997</v>
      </c>
      <c r="D76">
        <v>1.42424</v>
      </c>
      <c r="E76">
        <v>10680.8</v>
      </c>
    </row>
    <row r="77" spans="1:5">
      <c r="A77">
        <v>21.543700000000001</v>
      </c>
      <c r="B77">
        <v>401.51799999999997</v>
      </c>
      <c r="D77">
        <v>1.4302999999999999</v>
      </c>
      <c r="E77">
        <v>10677.3</v>
      </c>
    </row>
    <row r="78" spans="1:5">
      <c r="A78">
        <v>21.845700000000001</v>
      </c>
      <c r="B78">
        <v>401.51799999999997</v>
      </c>
      <c r="D78">
        <v>1.4363600000000001</v>
      </c>
      <c r="E78">
        <v>10673.8</v>
      </c>
    </row>
    <row r="79" spans="1:5">
      <c r="A79">
        <v>22.1477</v>
      </c>
      <c r="B79">
        <v>401.51799999999997</v>
      </c>
      <c r="D79">
        <v>1.44242</v>
      </c>
      <c r="E79">
        <v>10670.2</v>
      </c>
    </row>
    <row r="80" spans="1:5">
      <c r="A80">
        <v>22.4497</v>
      </c>
      <c r="B80">
        <v>401.51799999999997</v>
      </c>
      <c r="D80">
        <v>1.44848</v>
      </c>
      <c r="E80">
        <v>10666.5</v>
      </c>
    </row>
    <row r="81" spans="1:5">
      <c r="A81">
        <v>22.751799999999999</v>
      </c>
      <c r="B81">
        <v>401.51799999999997</v>
      </c>
      <c r="D81">
        <v>1.45455</v>
      </c>
      <c r="E81">
        <v>10662.7</v>
      </c>
    </row>
    <row r="82" spans="1:5">
      <c r="A82">
        <v>23.053799999999999</v>
      </c>
      <c r="B82">
        <v>401.51799999999997</v>
      </c>
      <c r="D82">
        <v>1.46061</v>
      </c>
      <c r="E82">
        <v>10658.9</v>
      </c>
    </row>
    <row r="83" spans="1:5">
      <c r="A83">
        <v>23.355799999999999</v>
      </c>
      <c r="B83">
        <v>401.51799999999997</v>
      </c>
      <c r="D83">
        <v>1.4666699999999999</v>
      </c>
      <c r="E83">
        <v>10654.9</v>
      </c>
    </row>
    <row r="84" spans="1:5">
      <c r="A84">
        <v>23.657800000000002</v>
      </c>
      <c r="B84">
        <v>401.51799999999997</v>
      </c>
      <c r="D84">
        <v>1.4727300000000001</v>
      </c>
      <c r="E84">
        <v>10650.9</v>
      </c>
    </row>
    <row r="85" spans="1:5">
      <c r="A85">
        <v>23.959800000000001</v>
      </c>
      <c r="B85">
        <v>401.51799999999997</v>
      </c>
      <c r="D85">
        <v>1.47879</v>
      </c>
      <c r="E85">
        <v>10646.8</v>
      </c>
    </row>
    <row r="86" spans="1:5">
      <c r="A86">
        <v>24.261800000000001</v>
      </c>
      <c r="B86">
        <v>401.51799999999997</v>
      </c>
      <c r="D86">
        <v>1.48485</v>
      </c>
      <c r="E86">
        <v>10642.6</v>
      </c>
    </row>
    <row r="87" spans="1:5">
      <c r="A87">
        <v>24.563800000000001</v>
      </c>
      <c r="B87">
        <v>401.51799999999997</v>
      </c>
      <c r="D87">
        <v>1.49091</v>
      </c>
      <c r="E87">
        <v>10638.3</v>
      </c>
    </row>
    <row r="88" spans="1:5">
      <c r="A88">
        <v>24.8658</v>
      </c>
      <c r="B88">
        <v>401.51799999999997</v>
      </c>
      <c r="D88">
        <v>1.4969699999999999</v>
      </c>
      <c r="E88">
        <v>10634</v>
      </c>
    </row>
    <row r="89" spans="1:5">
      <c r="A89">
        <v>25.1678</v>
      </c>
      <c r="B89">
        <v>401.51799999999997</v>
      </c>
      <c r="D89">
        <v>1.5030300000000001</v>
      </c>
      <c r="E89">
        <v>10629.5</v>
      </c>
    </row>
    <row r="90" spans="1:5">
      <c r="A90">
        <v>25.469799999999999</v>
      </c>
      <c r="B90">
        <v>401.51799999999997</v>
      </c>
      <c r="D90">
        <v>1.50909</v>
      </c>
      <c r="E90">
        <v>10625</v>
      </c>
    </row>
    <row r="91" spans="1:5">
      <c r="A91">
        <v>25.771899999999999</v>
      </c>
      <c r="B91">
        <v>401.51799999999997</v>
      </c>
      <c r="D91">
        <v>1.51515</v>
      </c>
      <c r="E91">
        <v>10620.4</v>
      </c>
    </row>
    <row r="92" spans="1:5">
      <c r="A92">
        <v>26.073899999999998</v>
      </c>
      <c r="B92">
        <v>401.51799999999997</v>
      </c>
      <c r="D92">
        <v>1.52121</v>
      </c>
      <c r="E92">
        <v>10615.8</v>
      </c>
    </row>
    <row r="93" spans="1:5">
      <c r="A93">
        <v>26.375900000000001</v>
      </c>
      <c r="B93">
        <v>401.51799999999997</v>
      </c>
      <c r="D93">
        <v>1.5272699999999999</v>
      </c>
      <c r="E93">
        <v>10611.1</v>
      </c>
    </row>
    <row r="94" spans="1:5">
      <c r="A94">
        <v>26.677900000000001</v>
      </c>
      <c r="B94">
        <v>401.51799999999997</v>
      </c>
      <c r="D94">
        <v>1.5333300000000001</v>
      </c>
      <c r="E94">
        <v>10606.2</v>
      </c>
    </row>
    <row r="95" spans="1:5">
      <c r="A95">
        <v>26.979900000000001</v>
      </c>
      <c r="B95">
        <v>401.51799999999997</v>
      </c>
      <c r="D95">
        <v>1.53939</v>
      </c>
      <c r="E95">
        <v>10601.4</v>
      </c>
    </row>
    <row r="96" spans="1:5">
      <c r="A96">
        <v>27.2819</v>
      </c>
      <c r="B96">
        <v>401.51799999999997</v>
      </c>
      <c r="D96">
        <v>1.54545</v>
      </c>
      <c r="E96">
        <v>10596.4</v>
      </c>
    </row>
    <row r="97" spans="1:5">
      <c r="A97">
        <v>27.5839</v>
      </c>
      <c r="B97">
        <v>401.51799999999997</v>
      </c>
      <c r="D97">
        <v>1.55152</v>
      </c>
      <c r="E97">
        <v>10591.4</v>
      </c>
    </row>
    <row r="98" spans="1:5">
      <c r="A98">
        <v>27.885899999999999</v>
      </c>
      <c r="B98">
        <v>401.51799999999997</v>
      </c>
      <c r="D98">
        <v>1.55758</v>
      </c>
      <c r="E98">
        <v>10586.3</v>
      </c>
    </row>
    <row r="99" spans="1:5">
      <c r="A99">
        <v>28.187899999999999</v>
      </c>
      <c r="B99">
        <v>401.51799999999997</v>
      </c>
      <c r="D99">
        <v>1.5636399999999999</v>
      </c>
      <c r="E99">
        <v>10581.1</v>
      </c>
    </row>
    <row r="100" spans="1:5">
      <c r="A100">
        <v>28.489899999999999</v>
      </c>
      <c r="B100">
        <v>401.51799999999997</v>
      </c>
      <c r="D100">
        <v>1.5697000000000001</v>
      </c>
      <c r="E100">
        <v>10575.9</v>
      </c>
    </row>
    <row r="101" spans="1:5">
      <c r="A101">
        <v>28.792000000000002</v>
      </c>
      <c r="B101">
        <v>401.51799999999997</v>
      </c>
      <c r="D101">
        <v>1.57576</v>
      </c>
      <c r="E101">
        <v>10570.5</v>
      </c>
    </row>
    <row r="102" spans="1:5">
      <c r="A102">
        <v>29.094000000000001</v>
      </c>
      <c r="B102">
        <v>401.51799999999997</v>
      </c>
      <c r="D102">
        <v>1.58182</v>
      </c>
      <c r="E102">
        <v>10565.2</v>
      </c>
    </row>
    <row r="103" spans="1:5">
      <c r="A103">
        <v>29.396000000000001</v>
      </c>
      <c r="B103">
        <v>401.51799999999997</v>
      </c>
      <c r="D103">
        <v>1.58788</v>
      </c>
      <c r="E103">
        <v>10559.7</v>
      </c>
    </row>
    <row r="104" spans="1:5">
      <c r="A104">
        <v>29.698</v>
      </c>
      <c r="B104">
        <v>401.51799999999997</v>
      </c>
      <c r="D104">
        <v>1.5939399999999999</v>
      </c>
      <c r="E104">
        <v>10554.2</v>
      </c>
    </row>
    <row r="105" spans="1:5">
      <c r="A105">
        <v>30</v>
      </c>
      <c r="B105">
        <v>401.51799999999997</v>
      </c>
      <c r="D105">
        <v>1.6</v>
      </c>
      <c r="E105">
        <v>10548.6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F251-A00A-A34C-A6DB-727A2670DE88}">
  <dimension ref="B3:H17"/>
  <sheetViews>
    <sheetView workbookViewId="0">
      <selection activeCell="K16" sqref="K16"/>
    </sheetView>
  </sheetViews>
  <sheetFormatPr baseColWidth="10" defaultRowHeight="18"/>
  <sheetData>
    <row r="3" spans="2:8">
      <c r="B3" s="14" t="s">
        <v>0</v>
      </c>
      <c r="C3" s="15"/>
      <c r="D3" s="15"/>
      <c r="E3" s="15"/>
      <c r="F3" s="15"/>
      <c r="G3" s="15"/>
      <c r="H3" s="16"/>
    </row>
    <row r="4" spans="2:8">
      <c r="B4" s="1" t="s">
        <v>1</v>
      </c>
      <c r="C4" s="2" t="s">
        <v>15</v>
      </c>
      <c r="D4" s="2" t="s">
        <v>21</v>
      </c>
      <c r="E4" s="2" t="s">
        <v>25</v>
      </c>
      <c r="F4" s="2" t="s">
        <v>28</v>
      </c>
      <c r="G4" s="2" t="s">
        <v>29</v>
      </c>
      <c r="H4" s="3" t="s">
        <v>32</v>
      </c>
    </row>
    <row r="5" spans="2:8">
      <c r="B5" s="17" t="s">
        <v>2</v>
      </c>
      <c r="C5" s="18"/>
      <c r="D5" s="18"/>
      <c r="E5" s="18" t="s">
        <v>22</v>
      </c>
      <c r="F5" s="18" t="s">
        <v>26</v>
      </c>
      <c r="G5" s="18" t="s">
        <v>26</v>
      </c>
      <c r="H5" s="19" t="s">
        <v>30</v>
      </c>
    </row>
    <row r="6" spans="2:8">
      <c r="B6" s="20" t="s">
        <v>3</v>
      </c>
      <c r="C6" s="21"/>
      <c r="D6" s="21" t="s">
        <v>22</v>
      </c>
      <c r="E6" s="21" t="s">
        <v>26</v>
      </c>
      <c r="F6" s="21"/>
      <c r="G6" s="21" t="s">
        <v>30</v>
      </c>
      <c r="H6" s="22"/>
    </row>
    <row r="7" spans="2:8">
      <c r="B7" s="17" t="s">
        <v>4</v>
      </c>
      <c r="C7" s="18"/>
      <c r="D7" s="18" t="s">
        <v>23</v>
      </c>
      <c r="E7" s="18" t="s">
        <v>23</v>
      </c>
      <c r="F7" s="18" t="s">
        <v>23</v>
      </c>
      <c r="G7" s="18"/>
      <c r="H7" s="19"/>
    </row>
    <row r="8" spans="2:8">
      <c r="B8" s="20" t="s">
        <v>5</v>
      </c>
      <c r="C8" s="21"/>
      <c r="D8" s="21"/>
      <c r="E8" s="21"/>
      <c r="F8" s="21"/>
      <c r="G8" s="21"/>
      <c r="H8" s="22"/>
    </row>
    <row r="9" spans="2:8">
      <c r="B9" s="17" t="s">
        <v>6</v>
      </c>
      <c r="C9" s="18"/>
      <c r="D9" s="18" t="s">
        <v>24</v>
      </c>
      <c r="E9" s="18" t="s">
        <v>24</v>
      </c>
      <c r="F9" s="18" t="s">
        <v>24</v>
      </c>
      <c r="G9" s="18"/>
      <c r="H9" s="19"/>
    </row>
    <row r="10" spans="2:8">
      <c r="B10" s="20" t="s">
        <v>7</v>
      </c>
      <c r="C10" s="21" t="s">
        <v>16</v>
      </c>
      <c r="D10" s="21">
        <v>280</v>
      </c>
      <c r="E10" s="21">
        <v>279.57100000000003</v>
      </c>
      <c r="F10" s="21">
        <v>279.57100000000003</v>
      </c>
      <c r="G10" s="21"/>
      <c r="H10" s="22"/>
    </row>
    <row r="11" spans="2:8">
      <c r="B11" s="17" t="s">
        <v>8</v>
      </c>
      <c r="C11" s="18" t="s">
        <v>17</v>
      </c>
      <c r="D11" s="18">
        <v>50</v>
      </c>
      <c r="E11" s="18">
        <v>18</v>
      </c>
      <c r="F11" s="18">
        <v>18</v>
      </c>
      <c r="G11" s="18"/>
      <c r="H11" s="19"/>
    </row>
    <row r="12" spans="2:8">
      <c r="B12" s="20" t="s">
        <v>9</v>
      </c>
      <c r="C12" s="21"/>
      <c r="D12" s="21">
        <v>0</v>
      </c>
      <c r="E12" s="21">
        <v>0</v>
      </c>
      <c r="F12" s="21">
        <v>0</v>
      </c>
      <c r="G12" s="21"/>
      <c r="H12" s="22"/>
    </row>
    <row r="13" spans="2:8">
      <c r="B13" s="17" t="s">
        <v>10</v>
      </c>
      <c r="C13" s="18"/>
      <c r="D13" s="18">
        <v>1</v>
      </c>
      <c r="E13" s="18">
        <v>1</v>
      </c>
      <c r="F13" s="18">
        <v>1</v>
      </c>
      <c r="G13" s="18"/>
      <c r="H13" s="19"/>
    </row>
    <row r="14" spans="2:8">
      <c r="B14" s="20" t="s">
        <v>11</v>
      </c>
      <c r="C14" s="21"/>
      <c r="D14" s="21">
        <v>0</v>
      </c>
      <c r="E14" s="21">
        <v>0</v>
      </c>
      <c r="F14" s="21">
        <v>0</v>
      </c>
      <c r="G14" s="21"/>
      <c r="H14" s="22"/>
    </row>
    <row r="15" spans="2:8">
      <c r="B15" s="17" t="s">
        <v>12</v>
      </c>
      <c r="C15" s="18" t="s">
        <v>18</v>
      </c>
      <c r="D15" s="18">
        <v>-14741</v>
      </c>
      <c r="E15" s="18">
        <v>-14741</v>
      </c>
      <c r="F15" s="18">
        <v>-14741</v>
      </c>
      <c r="G15" s="18"/>
      <c r="H15" s="19"/>
    </row>
    <row r="16" spans="2:8">
      <c r="B16" s="20" t="s">
        <v>13</v>
      </c>
      <c r="C16" s="21" t="s">
        <v>19</v>
      </c>
      <c r="D16" s="21">
        <v>-1.5461</v>
      </c>
      <c r="E16" s="21">
        <v>-1.5285500000000001</v>
      </c>
      <c r="F16" s="21">
        <v>-1.5285500000000001</v>
      </c>
      <c r="G16" s="21"/>
      <c r="H16" s="22"/>
    </row>
    <row r="17" spans="2:8">
      <c r="B17" s="23" t="s">
        <v>14</v>
      </c>
      <c r="C17" s="24" t="s">
        <v>20</v>
      </c>
      <c r="D17" s="24">
        <v>0.80448500000000001</v>
      </c>
      <c r="E17" s="24">
        <v>0.76853199999999999</v>
      </c>
      <c r="F17" s="24">
        <v>0.76853199999999999</v>
      </c>
      <c r="G17" s="24"/>
      <c r="H17" s="25"/>
    </row>
  </sheetData>
  <mergeCells count="1">
    <mergeCell ref="B3:H3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B2AD-8C1A-4E4B-AD6A-521B9199613C}">
  <dimension ref="B4:C16"/>
  <sheetViews>
    <sheetView workbookViewId="0">
      <selection activeCell="F10" sqref="F10"/>
    </sheetView>
  </sheetViews>
  <sheetFormatPr baseColWidth="10" defaultRowHeight="18"/>
  <cols>
    <col min="2" max="2" width="37.33203125" customWidth="1"/>
  </cols>
  <sheetData>
    <row r="4" spans="2:3">
      <c r="B4" s="14" t="s">
        <v>43</v>
      </c>
      <c r="C4" s="16"/>
    </row>
    <row r="5" spans="2:3">
      <c r="B5" s="1" t="s">
        <v>44</v>
      </c>
      <c r="C5" s="3" t="s">
        <v>30</v>
      </c>
    </row>
    <row r="6" spans="2:3">
      <c r="B6" s="17" t="s">
        <v>45</v>
      </c>
      <c r="C6" s="26" t="s">
        <v>46</v>
      </c>
    </row>
    <row r="7" spans="2:3">
      <c r="B7" s="20" t="s">
        <v>47</v>
      </c>
      <c r="C7" s="27">
        <v>3</v>
      </c>
    </row>
    <row r="8" spans="2:3">
      <c r="B8" s="17" t="s">
        <v>48</v>
      </c>
      <c r="C8" s="26">
        <v>0.10100000000000001</v>
      </c>
    </row>
    <row r="9" spans="2:3">
      <c r="B9" s="20" t="s">
        <v>49</v>
      </c>
      <c r="C9" s="27">
        <v>1</v>
      </c>
    </row>
    <row r="10" spans="2:3">
      <c r="B10" s="17" t="s">
        <v>50</v>
      </c>
      <c r="C10" s="19">
        <v>-10165.417299999999</v>
      </c>
    </row>
    <row r="11" spans="2:3">
      <c r="B11" s="20" t="s">
        <v>51</v>
      </c>
      <c r="C11" s="22">
        <v>1</v>
      </c>
    </row>
    <row r="12" spans="2:3">
      <c r="B12" s="17" t="s">
        <v>52</v>
      </c>
      <c r="C12" s="19">
        <v>0.10100000000000001</v>
      </c>
    </row>
    <row r="13" spans="2:3">
      <c r="B13" s="20" t="s">
        <v>53</v>
      </c>
      <c r="C13" s="22">
        <v>0.64900000000000002</v>
      </c>
    </row>
    <row r="14" spans="2:3">
      <c r="B14" s="17" t="s">
        <v>54</v>
      </c>
      <c r="C14" s="19">
        <v>0.13466666699999999</v>
      </c>
    </row>
    <row r="15" spans="2:3">
      <c r="B15" s="20" t="s">
        <v>55</v>
      </c>
      <c r="C15" s="22">
        <v>99.884312600000001</v>
      </c>
    </row>
    <row r="16" spans="2:3">
      <c r="B16" s="23" t="s">
        <v>56</v>
      </c>
      <c r="C16" s="25">
        <v>0.88893572600000004</v>
      </c>
    </row>
  </sheetData>
  <mergeCells count="1">
    <mergeCell ref="B4:C4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2B05-3464-7B45-9B0C-892C3ED547C1}">
  <dimension ref="B3:C15"/>
  <sheetViews>
    <sheetView tabSelected="1" workbookViewId="0">
      <selection activeCell="G24" sqref="G24"/>
    </sheetView>
  </sheetViews>
  <sheetFormatPr baseColWidth="10" defaultRowHeight="18"/>
  <cols>
    <col min="2" max="2" width="43" customWidth="1"/>
  </cols>
  <sheetData>
    <row r="3" spans="2:3">
      <c r="B3" s="14" t="s">
        <v>43</v>
      </c>
      <c r="C3" s="16"/>
    </row>
    <row r="4" spans="2:3">
      <c r="B4" s="1" t="s">
        <v>44</v>
      </c>
      <c r="C4" s="3" t="s">
        <v>30</v>
      </c>
    </row>
    <row r="5" spans="2:3">
      <c r="B5" s="17" t="s">
        <v>45</v>
      </c>
      <c r="C5" s="26" t="s">
        <v>46</v>
      </c>
    </row>
    <row r="6" spans="2:3">
      <c r="B6" s="20" t="s">
        <v>47</v>
      </c>
      <c r="C6" s="27">
        <v>3</v>
      </c>
    </row>
    <row r="7" spans="2:3">
      <c r="B7" s="17" t="s">
        <v>48</v>
      </c>
      <c r="C7" s="26">
        <v>0.10100000000000001</v>
      </c>
    </row>
    <row r="8" spans="2:3">
      <c r="B8" s="20" t="s">
        <v>49</v>
      </c>
      <c r="C8" s="27">
        <v>1</v>
      </c>
    </row>
    <row r="9" spans="2:3">
      <c r="B9" s="17" t="s">
        <v>50</v>
      </c>
      <c r="C9" s="19">
        <v>-10548.615900000001</v>
      </c>
    </row>
    <row r="10" spans="2:3">
      <c r="B10" s="20" t="s">
        <v>51</v>
      </c>
      <c r="C10" s="22">
        <v>1</v>
      </c>
    </row>
    <row r="11" spans="2:3">
      <c r="B11" s="17" t="s">
        <v>52</v>
      </c>
      <c r="C11" s="19">
        <v>0.10100000000000001</v>
      </c>
    </row>
    <row r="12" spans="2:3">
      <c r="B12" s="20" t="s">
        <v>53</v>
      </c>
      <c r="C12" s="22">
        <v>1.4990000000000001</v>
      </c>
    </row>
    <row r="13" spans="2:3">
      <c r="B13" s="17" t="s">
        <v>54</v>
      </c>
      <c r="C13" s="19">
        <v>6.3125000000000001E-2</v>
      </c>
    </row>
    <row r="14" spans="2:3">
      <c r="B14" s="20" t="s">
        <v>55</v>
      </c>
      <c r="C14" s="22">
        <v>99.884312600000001</v>
      </c>
    </row>
    <row r="15" spans="2:3">
      <c r="B15" s="23" t="s">
        <v>56</v>
      </c>
      <c r="C15" s="25">
        <v>0.84534924899999997</v>
      </c>
    </row>
  </sheetData>
  <mergeCells count="1">
    <mergeCell ref="B3:C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Material(case1)</vt:lpstr>
      <vt:lpstr>sencitivity</vt:lpstr>
      <vt:lpstr>Material(case2)</vt:lpstr>
      <vt:lpstr>models(case1)</vt:lpstr>
      <vt:lpstr>models(case2)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　依緒</dc:creator>
  <cp:lastModifiedBy>斉藤　依緒</cp:lastModifiedBy>
  <dcterms:created xsi:type="dcterms:W3CDTF">2021-01-14T05:44:01Z</dcterms:created>
  <dcterms:modified xsi:type="dcterms:W3CDTF">2021-01-14T07:37:06Z</dcterms:modified>
</cp:coreProperties>
</file>