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 codeName="ThisWorkbook" defaultThemeVersion="124226"/>
  <xr:revisionPtr revIDLastSave="13" documentId="8_{6317DA54-E5DE-40D8-A154-85B912D8714C}" xr6:coauthVersionLast="47" xr6:coauthVersionMax="47" xr10:uidLastSave="{0552F87B-A80C-42AB-B12E-4314EBBEA9BD}"/>
  <bookViews>
    <workbookView xWindow="-108" yWindow="-108" windowWidth="23256" windowHeight="12456" xr2:uid="{00000000-000D-0000-FFFF-FFFF00000000}"/>
  </bookViews>
  <sheets>
    <sheet name="aanvraag" sheetId="22" r:id="rId1"/>
    <sheet name="kostensoort" sheetId="25" r:id="rId2"/>
    <sheet name="Sheet1" sheetId="23" state="hidden" r:id="rId3"/>
  </sheets>
  <externalReferences>
    <externalReference r:id="rId4"/>
  </externalReferences>
  <definedNames>
    <definedName name="_xlnm._FilterDatabase" localSheetId="1" hidden="1">kostensoort!$A$2:$I$82</definedName>
    <definedName name="_xlnm.Print_Titles" localSheetId="1">kostensoort!$2:$2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22" l="1"/>
  <c r="P31" i="22"/>
  <c r="P20" i="22" l="1"/>
  <c r="P18" i="22" l="1"/>
  <c r="P19" i="22"/>
  <c r="P21" i="22"/>
  <c r="P22" i="22"/>
  <c r="P25" i="22"/>
  <c r="P26" i="22"/>
  <c r="N36" i="22"/>
  <c r="P17" i="22"/>
  <c r="P23" i="22"/>
  <c r="P24" i="22"/>
  <c r="P27" i="22"/>
  <c r="P28" i="22"/>
  <c r="P29" i="22"/>
  <c r="P30" i="22"/>
  <c r="P33" i="22"/>
  <c r="P35" i="22"/>
  <c r="P16" i="22"/>
  <c r="P36" i="22" l="1"/>
  <c r="P4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KUL C omvat de kredieten : onderwijs, permanente vorming,...
LRD omvat de onderzoekskredieten.
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Dit staat onder gebruikersnr op uw campuskaart.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vroeger noemde dit kostenplaats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Soms zal het financieel antennelid u een verplichte raamovereenkomst voorstellen.
</t>
        </r>
      </text>
    </comment>
    <comment ref="I3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Wanneer de BTW gerecupereerd kan worden, dan gaat enkel het bedrag excl. BTW van uw budget.
</t>
        </r>
      </text>
    </comment>
    <comment ref="P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mij gerust aan naar 6 of 12%</t>
        </r>
      </text>
    </comment>
  </commentList>
</comments>
</file>

<file path=xl/sharedStrings.xml><?xml version="1.0" encoding="utf-8"?>
<sst xmlns="http://schemas.openxmlformats.org/spreadsheetml/2006/main" count="493" uniqueCount="318">
  <si>
    <t>ARTIKELGEGEVENS</t>
  </si>
  <si>
    <t>* meerdere kredieten kunnen gecombineerd worden, maar geen KULC (ZKC../V…) met LRD (ZLK…) kredieten combineren</t>
  </si>
  <si>
    <t>AANVRAAG TOT BESTELLING &lt; 8.500€ excl BTW</t>
  </si>
  <si>
    <t>kredietnummer</t>
  </si>
  <si>
    <t>KREDIETINFO</t>
  </si>
  <si>
    <t>BTW-nr</t>
  </si>
  <si>
    <t>BESTEL/LEVERINGSINFO</t>
  </si>
  <si>
    <t>bestelling door?</t>
  </si>
  <si>
    <t>bedrijfsnaam</t>
  </si>
  <si>
    <t>VGM : O**</t>
  </si>
  <si>
    <t>krediettype*</t>
  </si>
  <si>
    <t>van de SAP bestelbon(keuzelijst)</t>
  </si>
  <si>
    <t>Artikelomschrijving</t>
  </si>
  <si>
    <t>Grootboekrek.</t>
  </si>
  <si>
    <t>Grootboekrekeningomschrijving</t>
  </si>
  <si>
    <t>Gebruik</t>
  </si>
  <si>
    <t>Voorbeelden</t>
  </si>
  <si>
    <t>Advies aankoopbeleid</t>
  </si>
  <si>
    <t>Kl.onderhoud&amp;herstel - hardware/netwerk</t>
  </si>
  <si>
    <t>KLEIN ONDERH.&amp;HERSTELL. - UITRUSTING</t>
  </si>
  <si>
    <t>nazicht
keuring
reparaties</t>
  </si>
  <si>
    <t>Kl.onderhoud&amp;herstel - mach/appar &amp; uitr</t>
  </si>
  <si>
    <t>*) herstelling
*) onderhoud &amp; keuring toestellen
*) ijken &amp; kalibreren van apparatuur labo of elders</t>
  </si>
  <si>
    <t>Kl.onderhoud&amp;herstel - meubilair</t>
  </si>
  <si>
    <t>KLEIN ONDERH.&amp;HERST - MEUBILAIR</t>
  </si>
  <si>
    <t>*) reparaties meubelen
*) behandeling meubilair met beschermend product</t>
  </si>
  <si>
    <t>Kl.onderhoud&amp;herstel - rollend materieel</t>
  </si>
  <si>
    <t>KLEIN ONDERH. &amp; HERSTELL. - ROLLEND MATERIEEL</t>
  </si>
  <si>
    <t>*) technische keuring voertuigen
*) herstelling &amp; onderhoud voertuigen</t>
  </si>
  <si>
    <t>Kl.onderhoud&amp;herstel - kunstwerken</t>
  </si>
  <si>
    <t>KLEIN ONDERH. &amp; HERSTELL. - KUNSTWERKEN</t>
  </si>
  <si>
    <t>*) restauratie</t>
  </si>
  <si>
    <t>Kl.onderhoud&amp;herstel - bibliotheekboeken</t>
  </si>
  <si>
    <t>KLEIN ONDERH. &amp; HERSTELL. - BOEKEN BIBLIOTHEKEN</t>
  </si>
  <si>
    <t>*) inbinden
*) restauratie</t>
  </si>
  <si>
    <t>Huur &amp; leasing machines met ak.optie</t>
  </si>
  <si>
    <t>LEASING UITRUSTING</t>
  </si>
  <si>
    <t>Voor alle machines, toestellen, apparaten, uitrusting,…</t>
  </si>
  <si>
    <t>*) wetenschappelijke apparatuur
*) podium
*) attracties personeelsfeest</t>
  </si>
  <si>
    <t>leasing met aankoopoptie verloopt via aankoop</t>
  </si>
  <si>
    <t>Huur &amp; leasing meubilair met Ak.optie</t>
  </si>
  <si>
    <t xml:space="preserve">LEASING MEUBILAIR &amp; ROLLEND MATERIEEL </t>
  </si>
  <si>
    <t>Huur &amp; leasing terreinen &amp; gebouwen</t>
  </si>
  <si>
    <t>HUUR TERREINEN EN GEBOUWEN</t>
  </si>
  <si>
    <t>* ) gronden, parkings, lokalen, appartement,…
*) huur gîte voor teambuilding
*) huurgelden kamer/studio/appt betaald door K.U.Leuven voor studenten, gastprofessoren,…</t>
  </si>
  <si>
    <t>Huur &amp; leasing machines zonder ak.optie</t>
  </si>
  <si>
    <t>HUUR UITRUSTING</t>
  </si>
  <si>
    <t>*) huur kopieermachine &amp; alle bijkomende kosten
      ° onderhoud
      ° vergoeding extra kopieën
      ° installatiekosten
*) wetenschappelijke apparatuur
*) podium
*) kostuums (bvb Sinterklaas/kerstfeest)
*) attracties personeelsfeest
*) huur sportmateriaal
*) huur EHBO hulppost bij activiteiten
*) staangeld gasflessen
*) huur gastank</t>
  </si>
  <si>
    <t>Huur &amp; leasing meubilair zonder Ak.optie</t>
  </si>
  <si>
    <t>HUUR MEUBILAIR</t>
  </si>
  <si>
    <t>Huur &amp; leasing bedrijfswagens</t>
  </si>
  <si>
    <t>HUUR ROLLEND MATERIEEL - BEDRIJFSWAGENS</t>
  </si>
  <si>
    <t>enkel occasionele huur (bepaalde periode) anders via aankoop</t>
  </si>
  <si>
    <t>Huur &amp; leasing andere dan bedrijfswagens</t>
  </si>
  <si>
    <t>HUUR ROLLEND MATERIEEL - ANDERE DAN BEDRIJFSWAGENS</t>
  </si>
  <si>
    <t>*) huur bestelwagen
*) huur aanhangwagen</t>
  </si>
  <si>
    <t>Huur databanken</t>
  </si>
  <si>
    <t>HUUR INFORMATICA: SOFTWARE &amp; LICENTIES</t>
  </si>
  <si>
    <t>*) huur van gegevens op CD-ROM
*) toegang tot gegevens op internet</t>
  </si>
  <si>
    <t>Huur informatica, software &amp; licenties</t>
  </si>
  <si>
    <t>enkel bij periodiek hernieuwbare software, jaarlijkse huur webruimte, gebruik van paketten, versies =&gt; aankoop software via art 50658 of 50687</t>
  </si>
  <si>
    <t>Huur kunstwerken</t>
  </si>
  <si>
    <t>HUUR KUNSTWERKEN</t>
  </si>
  <si>
    <t>Huur boeken</t>
  </si>
  <si>
    <t>HUUR BOEKEN BIBLIOTHEKEN</t>
  </si>
  <si>
    <t>Computer-hardware &lt; 250 EUR/st excl BTW</t>
  </si>
  <si>
    <t>KLEINE UITRUSTING</t>
  </si>
  <si>
    <t>*) externe harddisk</t>
  </si>
  <si>
    <t>basisassortiment verkrijgbaar via PC shop</t>
  </si>
  <si>
    <t>Computer-hardware &gt; 250 EUR/st excl BTW</t>
  </si>
  <si>
    <t>UITRUSTING</t>
  </si>
  <si>
    <t>Uitzonderlijk te gebruiken want basisassortiment verkrijgbaar via PC shop (printer, desktop, notebook, beeldscherm,…)</t>
  </si>
  <si>
    <t>*) grote server
*) grote computersystemen &amp; -projecten</t>
  </si>
  <si>
    <t>advies vragen aan PC-shop</t>
  </si>
  <si>
    <t>Computer-software &lt; 250 EUR/st excl BTW</t>
  </si>
  <si>
    <t>Computer-software &gt; 250 EUR/st excl BTW</t>
  </si>
  <si>
    <t>SOFTWARE</t>
  </si>
  <si>
    <t>Uitzonderlijk te gebruiken want basisassortiment verkrijgbaar via PC shop</t>
  </si>
  <si>
    <t>*) specifieke softwaretoepassingen</t>
  </si>
  <si>
    <t>advies vragen aan PC-shop of aankoop</t>
  </si>
  <si>
    <t>Inrichting &lt; 250 EUR/st excl BTW</t>
  </si>
  <si>
    <t>*) gordijnen
*) spiegel
*) signalisatiebordjes</t>
  </si>
  <si>
    <t>Inrichting &gt; 250 EUR/st excl BTW</t>
  </si>
  <si>
    <t>MEUBILAIR</t>
  </si>
  <si>
    <t>Meubilair &lt; 250 EUR/st excl BTW</t>
  </si>
  <si>
    <t>*) kapstok</t>
  </si>
  <si>
    <t>Meubilair &gt; 250 EUR/st excl BTW</t>
  </si>
  <si>
    <t>*) zetel voor wachtruimte
*) ergonomisch/aangepast meubilair
*) borden, tafels, stoelen, kasten</t>
  </si>
  <si>
    <t>raamcontract gebruiken voor standaard meubilair - bij afwijkingen advies aan aankoop vragen</t>
  </si>
  <si>
    <t>Uitrusting&amp;machines &lt; 250EUR/st excl btw</t>
  </si>
  <si>
    <t>*) bureaulamp
*) koffiezet
*) tafelwagen voor labo</t>
  </si>
  <si>
    <t>Communicatie - Toestellen</t>
  </si>
  <si>
    <t>*) dictafoon
*) antwoordapparaat
*) webcam</t>
  </si>
  <si>
    <t>*) voor GSM's contacteer aankoop
*) voor faxtoestellen: raamcontract
*) voor vaste telefoontoestellen : contacteer centrale dispatch</t>
  </si>
  <si>
    <t>Uitrusting&amp;machines &gt; 250EUR/st excl BTW</t>
  </si>
  <si>
    <t>*) microscoop
*) LCD projector
*) TV toestel
*) brandblusser
*) brander
*) autoclaaf
*) waterpompen</t>
  </si>
  <si>
    <t>Bewaking door derden</t>
  </si>
  <si>
    <t>BEWAKING DOOR DERDEN</t>
  </si>
  <si>
    <t>raamcontract TD - contacteer de dienst beveiliging &amp; schoonmaakbeleid</t>
  </si>
  <si>
    <t>Schoonmaak door derden</t>
  </si>
  <si>
    <t>SCHOONMAAK DOOR DERDEN</t>
  </si>
  <si>
    <t>Verhuiskosten</t>
  </si>
  <si>
    <t>VERHUISKOSTEN</t>
  </si>
  <si>
    <t>Voor alle kosten m.b.t. verhuizing (huur dozen, werkuren personeel,…)</t>
  </si>
  <si>
    <t>Bij voorkeur per e-mail aanvragen bij de centrale dispatch</t>
  </si>
  <si>
    <t>raamcontract TD</t>
  </si>
  <si>
    <t xml:space="preserve">Leveringen - gas </t>
  </si>
  <si>
    <t>LEVERINGEN - GAS</t>
  </si>
  <si>
    <t>Linnen &amp; kledij: aankoop</t>
  </si>
  <si>
    <t>LEVERINGEN - LINNEN &amp; KLEDIJ: AANKOOP &amp; ONDERHOUD</t>
  </si>
  <si>
    <t>*) vlag
*) sportkledij
*) badmutsen
*) handschoenen labo
*) stoffen rollen / handdoeken</t>
  </si>
  <si>
    <t>Voor de meeste werkkledij bestaat er een raamcontract: contacteer de dienst schoonmaakbeleid</t>
  </si>
  <si>
    <t>Linnen &amp; kledij: onderhoud &amp; herstelling</t>
  </si>
  <si>
    <t>Persoonlijke beschermingsmiddelen</t>
  </si>
  <si>
    <t>uitsluitend voor specifieke persoonlijke beschermingsmiddelen</t>
  </si>
  <si>
    <t>*) laserbrillen
*) glasblazerbrillen
*) bescherming kettingzagen</t>
  </si>
  <si>
    <t>aanvraagformulier PBM voor standaard persoonlijke beschermingsmiddelen (veiligheidsbrillen, maskers, hittebestendige handschoenen, gehoorbescherming, veiligheidsschoenen, …)</t>
  </si>
  <si>
    <t>Materiaal atelier / werkplaats</t>
  </si>
  <si>
    <t>LEVERINGEN - ONDERZOEKSMATERIAAL &amp; PRODUCTEN LABO</t>
  </si>
  <si>
    <t>* )metalen
*) hout
*) schroeven
*) handgereedschap
*) elektr. componenten/gereedsch./materiaal</t>
  </si>
  <si>
    <t>heel veel items zijn voorradig in de magazijnen</t>
  </si>
  <si>
    <t>Materiaal labo - géén uitrust of product</t>
  </si>
  <si>
    <t>*) naalden
*) glaswerk
*) disposables
*) elektronische, mechanische en elektrische componenten buiten CDE
*) staangeld gasflessen</t>
  </si>
  <si>
    <t>Laboproducten (zonder R-zin of vergunn)</t>
  </si>
  <si>
    <t>uitsluitend voor niet gevaarlijke producten</t>
  </si>
  <si>
    <t>*) gedistilleerd water
*) stikstof
*) micro-organismen
*) biochemische producten zonder R-zin of vergunning</t>
  </si>
  <si>
    <t>rechtstreeks in SAP of via CASP - producten met gevaren-zin of externe vergunning moeten in SAP besteld worden via tabblad "chemische materialen"</t>
  </si>
  <si>
    <t>Leveringen - liturgie</t>
  </si>
  <si>
    <t>LEVERINGEN - LITURGIE</t>
  </si>
  <si>
    <t>Levering informaticadiensten</t>
  </si>
  <si>
    <t>LEVERING INFORMATICADIENSTEN</t>
  </si>
  <si>
    <t>*) software upgrade
*) onderhoud
*) technische bijstand
*) creatie website
*) …</t>
  </si>
  <si>
    <t>Kosten m.b.t. landbouwproducten</t>
  </si>
  <si>
    <t>KOSTEN M.B.T. LANDBOUWPRODUCTEN</t>
  </si>
  <si>
    <t>Prijzengeld betaald aan derden</t>
  </si>
  <si>
    <t>PRIJZENGELD BETAALD AAN DERDEN</t>
  </si>
  <si>
    <t>*) prijs toegekend aan een student</t>
  </si>
  <si>
    <t>Auteursrechten (géén SABAM of REPROBEL)</t>
  </si>
  <si>
    <t>AUTEURSRECHTEN</t>
  </si>
  <si>
    <t>Bij betaling aan een privé persoon (geen centrale instantie, zie art. 50908)</t>
  </si>
  <si>
    <t>Vergoeding stagementoren</t>
  </si>
  <si>
    <t>VERGOEDING STAGEMENTOREN</t>
  </si>
  <si>
    <t>Erelonen advocaten</t>
  </si>
  <si>
    <t>ERELONEN ADVOCATEN</t>
  </si>
  <si>
    <t>ERELONEN OCTROOI / PATENTBUREAU'S</t>
  </si>
  <si>
    <t>Kosten analyses laboratoria</t>
  </si>
  <si>
    <t>ERELONEN LABORATORIA</t>
  </si>
  <si>
    <t>*) uitbesteding wetenschappelijk experiment</t>
  </si>
  <si>
    <t>Erelonen adviesbureau - productiefirma's - externe sprekers</t>
  </si>
  <si>
    <t>ERELONEN ADVIESBUREAUS-PRODUCTIEFIRMAS-CONSULTANTS</t>
  </si>
  <si>
    <t>*) aankoop van data (vb meteorologisch instituut)
*) aankoop van (markt)onderzoeken, rapporten
*) externe sprekers
*) keuringen
*) analyses
*) …</t>
  </si>
  <si>
    <t>Erelonen Consultants &amp; Audit</t>
  </si>
  <si>
    <t>*) vergoeding externe docent</t>
  </si>
  <si>
    <t>Kosten vertalers, gidsen, artiesten,...</t>
  </si>
  <si>
    <t>*) rondleiding museum
*) scheidsrechters</t>
  </si>
  <si>
    <t xml:space="preserve">raamcontract voor vertalingen </t>
  </si>
  <si>
    <t>Computer-verbruiksartikelen &lt; 250EUR/st</t>
  </si>
  <si>
    <t>KANTOORBENODIGDHEDEN</t>
  </si>
  <si>
    <t>Kantoorartikelen &lt; 250 EUR/ST excl.BTW</t>
  </si>
  <si>
    <t>heel uitzonderlijk</t>
  </si>
  <si>
    <t>meeste zaken te verkrijgen via raamcontract of de magazijnen</t>
  </si>
  <si>
    <t>Onderhoud &amp; verzorging planten in burelen</t>
  </si>
  <si>
    <t>Opleiding - seminaries - conferenties</t>
  </si>
  <si>
    <t>OPLEIDING - SEMINARIES - CONFERENTIES</t>
  </si>
  <si>
    <t>Voor élke opleiding-seminarie-conferentie waarvan K.U.Leuven de kosten draagt</t>
  </si>
  <si>
    <t xml:space="preserve">*) inschrijvingsgeld opleiding buitenlandse student
*) inschrijvingsgeld studiedag </t>
  </si>
  <si>
    <t>Medische kosten</t>
  </si>
  <si>
    <t>MEDISCHE KOSTEN</t>
  </si>
  <si>
    <t>*) geneesmiddelen voor studenten
*) geneesmiddelen, windels, plakkers voor huisapotheek of EHBO kit
*) facturen controle-artsen, vaccins aan personeel,…</t>
  </si>
  <si>
    <t>Boeken - tijdschriften - kranten</t>
  </si>
  <si>
    <t>BOEKEN - TIJDSCHRIFTEN - KRANTEN - LIDMAATSCH.BIJDR.</t>
  </si>
  <si>
    <t>*) DVD met daarop een naslagwerk</t>
  </si>
  <si>
    <t>Lidmaatschapsbijdragen</t>
  </si>
  <si>
    <t>*) Vlerick alumni club
*) CM lidmaatschap studenten</t>
  </si>
  <si>
    <t>Tussenkomst personeelsverenigingen</t>
  </si>
  <si>
    <t>TUSSENKOMST PERSONEELSVERENIGINGEN</t>
  </si>
  <si>
    <t>*) K.U.Leuven wandelclub</t>
  </si>
  <si>
    <t>Geschenken aan niét-personeelsleden</t>
  </si>
  <si>
    <t>GESCHENKEN AAN NIET-PERSONEELSLEDEN</t>
  </si>
  <si>
    <t>*) trofeeën en medailles</t>
  </si>
  <si>
    <t>Geschenken aan personeel (vrijgesteld)</t>
  </si>
  <si>
    <t>GESCHENKEN AAN PERSONEEL (VRIJGESTELD)</t>
  </si>
  <si>
    <t>*) kado-bon voor stagiair die via K.U.Leuven contract was tewerkgesteld (dus géén interim of géén externe consultant)
*) afscheidskado bij pensionering</t>
  </si>
  <si>
    <t>Giften en liberaliteiten</t>
  </si>
  <si>
    <t>GIFTEN &amp; LIBERALITEITEN</t>
  </si>
  <si>
    <t>Sponsering (extern)</t>
  </si>
  <si>
    <t>SPONSORING (EXTERN)</t>
  </si>
  <si>
    <t>*) kindervoetbalclub</t>
  </si>
  <si>
    <t>Waarborgen</t>
  </si>
  <si>
    <t>WAARBORGEN</t>
  </si>
  <si>
    <t>*) waarborg</t>
  </si>
  <si>
    <t>Communicatie - gesprekskosten</t>
  </si>
  <si>
    <t>TELEFOON, GSM &amp; FAX</t>
  </si>
  <si>
    <t>GSM via aankoopdienst - vaste telefonie via TD</t>
  </si>
  <si>
    <t>Internet &amp; TV</t>
  </si>
  <si>
    <t>INTERNET &amp; TV</t>
  </si>
  <si>
    <t>voor alle types internetaansluiting en tv</t>
  </si>
  <si>
    <t>*) voor internet: contact opnemen met aankoop 
*) voor kabeltelevisie: contact opnemen met TD</t>
  </si>
  <si>
    <t>Verzendings- &amp; frankeerkosten post</t>
  </si>
  <si>
    <t>VERZENDINGS- &amp; FRANKEERKOSTEN POST</t>
  </si>
  <si>
    <t>*) postzegels
*) postpakjes</t>
  </si>
  <si>
    <t>contacteer de centrale logistieke diensten</t>
  </si>
  <si>
    <t>Fotokopies</t>
  </si>
  <si>
    <t>DRUKWERK &amp; ADVERTENTIES</t>
  </si>
  <si>
    <t>*) reproducties bv. foto, scan, kleurendia, microfilm…
*) fotokopiekaart: kaart waar geld op staat en waar men dan fotokopieën kan nemen</t>
  </si>
  <si>
    <t>Drukwerk - publicaties</t>
  </si>
  <si>
    <t>Alle drukwerk dat we bij drukkerij kunnen aankopen</t>
  </si>
  <si>
    <t>*) enveloppen met label K.U.Leuven
*) naamkaartjes</t>
  </si>
  <si>
    <t>contacteer de cel marketingadvies binnen de dienst communicatie voor advies ivm drukwerk, publicaties, publiciteit en advertenties (http://www.kuleuven.be/communicatie/raamcontract.html)</t>
  </si>
  <si>
    <t>Publiciteit &amp; advertenties</t>
  </si>
  <si>
    <t>Catering zonder bediening</t>
  </si>
  <si>
    <t>CATERING &amp; RESTAURANT</t>
  </si>
  <si>
    <t>*) cantus studenten</t>
  </si>
  <si>
    <t>Restaurant &amp; catering met bediening</t>
  </si>
  <si>
    <t>*) lunch/diner in Faculty Club</t>
  </si>
  <si>
    <t>kantinebenodigdheden personeel</t>
  </si>
  <si>
    <t>KANTINEBENODIGDHEDEN PERSONEELSREFTER</t>
  </si>
  <si>
    <t>Geen materiaal of uitrusting</t>
  </si>
  <si>
    <t>*) frisdranken
*) koffie
*) suiker</t>
  </si>
  <si>
    <t>raamcontract bij Alma</t>
  </si>
  <si>
    <t>Beurzen - tentoonstellingen</t>
  </si>
  <si>
    <t>BEURZEN - TENTOONSTELLINGEN</t>
  </si>
  <si>
    <t>*) inkomgeld tentoonstelling
*) kosten mbt organisatie beurs (incl. adsl, electriciteit …)</t>
  </si>
  <si>
    <t>Culturele activiteit</t>
  </si>
  <si>
    <t xml:space="preserve">*) museumbezoek
*) film
*) uitstap personeel
*) </t>
  </si>
  <si>
    <t>Verblijf- &amp; verplaatsingskosten</t>
  </si>
  <si>
    <t>VERBLIJF- &amp; VERPLAATSINGSKOSTEN</t>
  </si>
  <si>
    <t>énkel het verblijf en de verplaatsing, niet: eten &amp; drinken (=&gt; catering)</t>
  </si>
  <si>
    <t>*) hotel, appartement bij verplaatsing in dienstverband
*) trein, taxi, bus, vliegtuig
*) busreizen studenten
*) kosten verblijfsvergunning</t>
  </si>
  <si>
    <t>Transportkosten goederen</t>
  </si>
  <si>
    <t>TRANSPORTKOSTEN GOEDEREN</t>
  </si>
  <si>
    <t>Afval transport &amp; - verwerking</t>
  </si>
  <si>
    <t>AFVALTRANSPORT &amp; -VERWERKING</t>
  </si>
  <si>
    <t>Interims (uitzendkrachten)</t>
  </si>
  <si>
    <t>UITZENDKRACHTEN</t>
  </si>
  <si>
    <t>enkel via erkend uitzendbureau</t>
  </si>
  <si>
    <t>*) Adecco
*) Randstad</t>
  </si>
  <si>
    <t>Invoerrechten, douane, accijnzen</t>
  </si>
  <si>
    <t>DOUANE &amp; ACCIJNZEN</t>
  </si>
  <si>
    <t>enkel voor invoerrechten, douane of accijnzen die vooraf gekend zijn en besteld kunnen worden</t>
  </si>
  <si>
    <t>Administratieve kost</t>
  </si>
  <si>
    <t>ADMINISTRATIEVE KOST</t>
  </si>
  <si>
    <t>enkel voor een administratieve kost die geen deel uitmaakt of hoort bij de hoofdzaak op een document, maar dus volledig op zichzelf staat</t>
  </si>
  <si>
    <t>*) vaste kost voor het verkrijgen van documenten van de gemeente
*) …</t>
  </si>
  <si>
    <t>Thema</t>
  </si>
  <si>
    <t>klein onderhoud</t>
  </si>
  <si>
    <t>mach/appar &amp; uitr</t>
  </si>
  <si>
    <t>meubilair</t>
  </si>
  <si>
    <t>rollend materieel</t>
  </si>
  <si>
    <t>kunst</t>
  </si>
  <si>
    <t>boeken</t>
  </si>
  <si>
    <t>huur &amp; leasing</t>
  </si>
  <si>
    <t>gebouwen</t>
  </si>
  <si>
    <t>andere</t>
  </si>
  <si>
    <t>informatica</t>
  </si>
  <si>
    <t>Goed/dienst</t>
  </si>
  <si>
    <t>werking</t>
  </si>
  <si>
    <t>labo</t>
  </si>
  <si>
    <t>derden</t>
  </si>
  <si>
    <t>kantoor</t>
  </si>
  <si>
    <t>geschenk</t>
  </si>
  <si>
    <t>catering</t>
  </si>
  <si>
    <t>goed</t>
  </si>
  <si>
    <t>investering</t>
  </si>
  <si>
    <t>uitzonderlijk</t>
  </si>
  <si>
    <t>dienst</t>
  </si>
  <si>
    <t>FILTERS</t>
  </si>
  <si>
    <t>drukwerk</t>
  </si>
  <si>
    <t>Erelonen octrooi / patentbureau's</t>
  </si>
  <si>
    <t>Rubriek</t>
  </si>
  <si>
    <t>EVENTUELE SPECIFIEKE INFO</t>
  </si>
  <si>
    <t>** O kolom moet enkel aangekruist worden voor schadelijke en/of gevaarlijke producten (de meeste chemische producten).</t>
  </si>
  <si>
    <t xml:space="preserve">      moet dit direct aan de financiële antenne gemeld worden (ev. levernota's bezorgen).</t>
  </si>
  <si>
    <t>speciale levering?meerdere kredieten?</t>
  </si>
  <si>
    <t>.....</t>
  </si>
  <si>
    <t>geef dit door aan financiële antenne</t>
  </si>
  <si>
    <t>WERKWIJZE ARTIKELS</t>
  </si>
  <si>
    <t>reeds verwijderd. Via kolom B kan u de hele reeks filteren. Deze filter kunt u nog verfijnen via de filter in kolom C.</t>
  </si>
  <si>
    <t>straat +  nr</t>
  </si>
  <si>
    <t>postcode + plaats</t>
  </si>
  <si>
    <t>buitenland</t>
  </si>
  <si>
    <t>rubriek</t>
  </si>
  <si>
    <t>gedetailleerde omschrijving  [voor chemicaliën(gevaarlijk of schadelijk) : art.nr + CAS nr]</t>
  </si>
  <si>
    <t>subtotaal</t>
  </si>
  <si>
    <t>p/e</t>
  </si>
  <si>
    <t>aantal</t>
  </si>
  <si>
    <t>excl BTW</t>
  </si>
  <si>
    <t>BTW recuperatie?</t>
  </si>
  <si>
    <t>neen</t>
  </si>
  <si>
    <t>ja</t>
  </si>
  <si>
    <t>Dank u wel om mij volledig in te vullen</t>
  </si>
  <si>
    <t>Finaal kopieert u de juiste rubriek uit kolom A en plakt u deze in onderstaande rubriekkolom.</t>
  </si>
  <si>
    <t>Op het tweede tabblad staat een hele reeks kostensoorten. Diegene die niet van toepassing zijn op de  KULLOC Gent zijn</t>
  </si>
  <si>
    <t>Geef dit door aan het antennelid</t>
  </si>
  <si>
    <t>BEZORG MIJ VIA MAIL AAN MIJN KREDIETBEHEERDER MET ALS ONDERWERP : [ BB ]</t>
  </si>
  <si>
    <t xml:space="preserve">      Hiervoor moet om VGM redenen ook goederenontvangst gedaan worden. Wanneer dergelijke goederen geleverd worden,</t>
  </si>
  <si>
    <t>1/ standaard : antennelid</t>
  </si>
  <si>
    <t>2/ uitzonderlijk : aanvrager</t>
  </si>
  <si>
    <t>keuzelijst</t>
  </si>
  <si>
    <t>1 /ja</t>
  </si>
  <si>
    <t>2/neen</t>
  </si>
  <si>
    <t>3/niet zeker(graag hulp)</t>
  </si>
  <si>
    <t>BEDRIJFSINFO</t>
  </si>
  <si>
    <t>KUL C :</t>
  </si>
  <si>
    <t xml:space="preserve">LRD : </t>
  </si>
  <si>
    <t>bestelemail van het bedrijf</t>
  </si>
  <si>
    <t>naam aanvrager</t>
  </si>
  <si>
    <t>U-nr aanvrager</t>
  </si>
  <si>
    <t>enof meldt dit hier reeds bondig.</t>
  </si>
  <si>
    <t>Het BTW-bedrag gaat niet van uw budget.</t>
  </si>
  <si>
    <t>Uw budget zal verminderen</t>
  </si>
  <si>
    <t>met het bedrag incl BTW of mbt deze bestelbon :</t>
  </si>
  <si>
    <t>Voeg gerust lijnen toe, maar zorg ervoor dat de som blijft kloppen.</t>
  </si>
  <si>
    <t>bv specifieke leverinfo</t>
  </si>
  <si>
    <t>Digikey</t>
  </si>
  <si>
    <t>RAK12014-0-WB-N: RAK12013 WISBLOCK RADAR TIME OF</t>
  </si>
  <si>
    <t>Niels Verhoeve</t>
  </si>
  <si>
    <t>R0835193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</si>
</sst>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9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16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Optimum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10"/>
        <bgColor indexed="1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7" fillId="3" borderId="0" applyNumberFormat="0" applyBorder="0" applyAlignment="0" applyProtection="0"/>
    <xf numFmtId="0" fontId="8" fillId="0" borderId="0"/>
    <xf numFmtId="0" fontId="9" fillId="0" borderId="0"/>
    <xf numFmtId="0" fontId="10" fillId="0" borderId="0"/>
    <xf numFmtId="0" fontId="11" fillId="0" borderId="0"/>
    <xf numFmtId="0" fontId="9" fillId="2" borderId="4" applyNumberFormat="0" applyFont="0" applyAlignment="0" applyProtection="0"/>
    <xf numFmtId="0" fontId="12" fillId="0" borderId="0"/>
    <xf numFmtId="0" fontId="13" fillId="0" borderId="0"/>
    <xf numFmtId="0" fontId="2" fillId="0" borderId="0"/>
    <xf numFmtId="0" fontId="2" fillId="0" borderId="0"/>
    <xf numFmtId="0" fontId="14" fillId="0" borderId="0"/>
    <xf numFmtId="0" fontId="13" fillId="0" borderId="0"/>
    <xf numFmtId="44" fontId="2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3" xfId="0" applyBorder="1" applyAlignment="1" applyProtection="1">
      <alignment horizontal="center" vertical="top"/>
      <protection locked="0"/>
    </xf>
    <xf numFmtId="0" fontId="15" fillId="4" borderId="8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15" fillId="4" borderId="0" xfId="0" applyFont="1" applyFill="1" applyAlignment="1" applyProtection="1">
      <alignment vertical="center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1" fillId="0" borderId="0" xfId="0" applyFont="1" applyAlignment="1">
      <alignment horizontal="center"/>
    </xf>
    <xf numFmtId="0" fontId="5" fillId="0" borderId="26" xfId="0" applyFont="1" applyBorder="1" applyAlignment="1" applyProtection="1">
      <alignment horizontal="right"/>
      <protection locked="0"/>
    </xf>
    <xf numFmtId="0" fontId="5" fillId="0" borderId="27" xfId="0" applyFont="1" applyBorder="1" applyAlignment="1" applyProtection="1">
      <alignment horizontal="right"/>
      <protection locked="0"/>
    </xf>
    <xf numFmtId="0" fontId="5" fillId="0" borderId="27" xfId="0" applyFont="1" applyBorder="1" applyAlignment="1">
      <alignment horizontal="right"/>
    </xf>
    <xf numFmtId="0" fontId="16" fillId="0" borderId="0" xfId="12" applyFont="1" applyAlignment="1">
      <alignment vertical="top" wrapText="1"/>
    </xf>
    <xf numFmtId="0" fontId="16" fillId="0" borderId="0" xfId="12" applyFont="1" applyAlignment="1">
      <alignment horizontal="left" vertical="top" wrapText="1"/>
    </xf>
    <xf numFmtId="0" fontId="17" fillId="0" borderId="28" xfId="12" applyFont="1" applyBorder="1" applyAlignment="1">
      <alignment horizontal="center" vertical="top" wrapText="1"/>
    </xf>
    <xf numFmtId="0" fontId="17" fillId="0" borderId="29" xfId="12" applyFont="1" applyBorder="1" applyAlignment="1">
      <alignment horizontal="center" vertical="top" wrapText="1"/>
    </xf>
    <xf numFmtId="0" fontId="16" fillId="0" borderId="0" xfId="12" applyFont="1" applyAlignment="1">
      <alignment horizontal="center" vertical="top" wrapText="1"/>
    </xf>
    <xf numFmtId="0" fontId="16" fillId="0" borderId="30" xfId="12" applyFont="1" applyBorder="1" applyAlignment="1">
      <alignment horizontal="left" vertical="top" wrapText="1"/>
    </xf>
    <xf numFmtId="0" fontId="16" fillId="0" borderId="1" xfId="12" applyFont="1" applyBorder="1" applyAlignment="1">
      <alignment vertical="top" wrapText="1"/>
    </xf>
    <xf numFmtId="0" fontId="16" fillId="0" borderId="1" xfId="12" applyFont="1" applyBorder="1" applyAlignment="1">
      <alignment horizontal="left" vertical="top" wrapText="1"/>
    </xf>
    <xf numFmtId="0" fontId="16" fillId="0" borderId="23" xfId="12" applyFont="1" applyBorder="1" applyAlignment="1">
      <alignment vertical="top" wrapText="1"/>
    </xf>
    <xf numFmtId="0" fontId="16" fillId="0" borderId="1" xfId="12" quotePrefix="1" applyFont="1" applyBorder="1" applyAlignment="1">
      <alignment horizontal="left" vertical="top" wrapText="1"/>
    </xf>
    <xf numFmtId="0" fontId="13" fillId="0" borderId="23" xfId="12" applyBorder="1" applyAlignment="1">
      <alignment wrapText="1"/>
    </xf>
    <xf numFmtId="0" fontId="16" fillId="0" borderId="31" xfId="12" applyFont="1" applyBorder="1" applyAlignment="1">
      <alignment horizontal="left" vertical="top" wrapText="1"/>
    </xf>
    <xf numFmtId="0" fontId="16" fillId="0" borderId="32" xfId="12" applyFont="1" applyBorder="1" applyAlignment="1">
      <alignment vertical="top" wrapText="1"/>
    </xf>
    <xf numFmtId="0" fontId="16" fillId="0" borderId="32" xfId="12" applyFont="1" applyBorder="1" applyAlignment="1">
      <alignment horizontal="left" vertical="top" wrapText="1"/>
    </xf>
    <xf numFmtId="0" fontId="16" fillId="0" borderId="33" xfId="12" applyFont="1" applyBorder="1" applyAlignment="1">
      <alignment vertical="top" wrapText="1"/>
    </xf>
    <xf numFmtId="0" fontId="16" fillId="0" borderId="32" xfId="12" quotePrefix="1" applyFont="1" applyBorder="1" applyAlignment="1">
      <alignment horizontal="left" vertical="top" wrapText="1"/>
    </xf>
    <xf numFmtId="0" fontId="17" fillId="0" borderId="25" xfId="12" applyFont="1" applyBorder="1" applyAlignment="1">
      <alignment horizontal="center" vertical="top" wrapText="1"/>
    </xf>
    <xf numFmtId="0" fontId="16" fillId="0" borderId="2" xfId="12" applyFont="1" applyBorder="1" applyAlignment="1">
      <alignment horizontal="left" vertical="top" wrapText="1"/>
    </xf>
    <xf numFmtId="0" fontId="16" fillId="0" borderId="24" xfId="12" applyFont="1" applyBorder="1" applyAlignment="1">
      <alignment horizontal="left" vertical="top" wrapText="1"/>
    </xf>
    <xf numFmtId="0" fontId="0" fillId="7" borderId="0" xfId="0" applyFill="1" applyProtection="1">
      <protection locked="0"/>
    </xf>
    <xf numFmtId="0" fontId="16" fillId="9" borderId="1" xfId="12" applyFont="1" applyFill="1" applyBorder="1" applyAlignment="1">
      <alignment vertical="top" wrapText="1"/>
    </xf>
    <xf numFmtId="0" fontId="16" fillId="10" borderId="1" xfId="12" applyFont="1" applyFill="1" applyBorder="1" applyAlignment="1">
      <alignment vertical="top" wrapText="1"/>
    </xf>
    <xf numFmtId="0" fontId="16" fillId="11" borderId="1" xfId="12" applyFont="1" applyFill="1" applyBorder="1" applyAlignment="1">
      <alignment vertical="top" wrapText="1"/>
    </xf>
    <xf numFmtId="0" fontId="16" fillId="12" borderId="1" xfId="12" applyFont="1" applyFill="1" applyBorder="1" applyAlignment="1">
      <alignment vertical="top" wrapText="1"/>
    </xf>
    <xf numFmtId="0" fontId="16" fillId="13" borderId="1" xfId="12" applyFont="1" applyFill="1" applyBorder="1" applyAlignment="1">
      <alignment vertical="top" wrapText="1"/>
    </xf>
    <xf numFmtId="0" fontId="17" fillId="12" borderId="1" xfId="12" applyFont="1" applyFill="1" applyBorder="1" applyAlignment="1">
      <alignment vertical="top" wrapText="1"/>
    </xf>
    <xf numFmtId="0" fontId="16" fillId="14" borderId="1" xfId="12" applyFont="1" applyFill="1" applyBorder="1" applyAlignment="1">
      <alignment vertical="top" wrapText="1"/>
    </xf>
    <xf numFmtId="0" fontId="16" fillId="12" borderId="1" xfId="12" quotePrefix="1" applyFont="1" applyFill="1" applyBorder="1" applyAlignment="1">
      <alignment horizontal="left" vertical="top" wrapText="1"/>
    </xf>
    <xf numFmtId="0" fontId="16" fillId="15" borderId="1" xfId="12" applyFont="1" applyFill="1" applyBorder="1" applyAlignment="1">
      <alignment vertical="top" wrapText="1"/>
    </xf>
    <xf numFmtId="0" fontId="16" fillId="16" borderId="1" xfId="12" applyFont="1" applyFill="1" applyBorder="1" applyAlignment="1">
      <alignment vertical="top" wrapText="1"/>
    </xf>
    <xf numFmtId="0" fontId="19" fillId="9" borderId="26" xfId="12" applyFont="1" applyFill="1" applyBorder="1" applyAlignment="1">
      <alignment horizontal="center" vertical="top" wrapText="1"/>
    </xf>
    <xf numFmtId="0" fontId="5" fillId="0" borderId="30" xfId="0" applyFont="1" applyBorder="1" applyAlignment="1" applyProtection="1">
      <alignment horizontal="right"/>
      <protection locked="0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34" xfId="0" applyFont="1" applyBorder="1" applyAlignment="1">
      <alignment horizontal="right"/>
    </xf>
    <xf numFmtId="0" fontId="20" fillId="0" borderId="10" xfId="0" applyFont="1" applyBorder="1" applyProtection="1">
      <protection locked="0"/>
    </xf>
    <xf numFmtId="0" fontId="20" fillId="0" borderId="11" xfId="0" applyFont="1" applyBorder="1" applyProtection="1">
      <protection locked="0"/>
    </xf>
    <xf numFmtId="0" fontId="20" fillId="0" borderId="12" xfId="0" applyFont="1" applyBorder="1" applyProtection="1">
      <protection locked="0"/>
    </xf>
    <xf numFmtId="0" fontId="20" fillId="0" borderId="8" xfId="0" applyFont="1" applyBorder="1" applyProtection="1">
      <protection locked="0"/>
    </xf>
    <xf numFmtId="0" fontId="20" fillId="0" borderId="0" xfId="0" applyFont="1" applyProtection="1">
      <protection locked="0"/>
    </xf>
    <xf numFmtId="0" fontId="20" fillId="0" borderId="7" xfId="0" applyFont="1" applyBorder="1" applyProtection="1">
      <protection locked="0"/>
    </xf>
    <xf numFmtId="0" fontId="20" fillId="0" borderId="6" xfId="0" applyFont="1" applyBorder="1" applyProtection="1">
      <protection locked="0"/>
    </xf>
    <xf numFmtId="0" fontId="20" fillId="0" borderId="5" xfId="0" applyFont="1" applyBorder="1" applyProtection="1">
      <protection locked="0"/>
    </xf>
    <xf numFmtId="0" fontId="5" fillId="0" borderId="30" xfId="0" applyFont="1" applyBorder="1" applyAlignment="1" applyProtection="1">
      <alignment horizontal="right" vertical="center"/>
      <protection locked="0"/>
    </xf>
    <xf numFmtId="0" fontId="21" fillId="0" borderId="8" xfId="0" applyFont="1" applyBorder="1" applyProtection="1">
      <protection locked="0"/>
    </xf>
    <xf numFmtId="0" fontId="21" fillId="0" borderId="0" xfId="0" applyFont="1" applyProtection="1">
      <protection locked="0"/>
    </xf>
    <xf numFmtId="3" fontId="0" fillId="0" borderId="38" xfId="0" applyNumberFormat="1" applyBorder="1" applyProtection="1">
      <protection locked="0"/>
    </xf>
    <xf numFmtId="3" fontId="0" fillId="0" borderId="39" xfId="0" applyNumberFormat="1" applyBorder="1" applyProtection="1">
      <protection locked="0"/>
    </xf>
    <xf numFmtId="4" fontId="0" fillId="0" borderId="38" xfId="0" applyNumberFormat="1" applyBorder="1" applyProtection="1">
      <protection locked="0"/>
    </xf>
    <xf numFmtId="0" fontId="0" fillId="0" borderId="35" xfId="0" applyBorder="1" applyAlignment="1">
      <alignment horizontal="center"/>
    </xf>
    <xf numFmtId="0" fontId="5" fillId="7" borderId="8" xfId="0" applyFont="1" applyFill="1" applyBorder="1" applyAlignment="1" applyProtection="1">
      <alignment vertical="center"/>
      <protection locked="0"/>
    </xf>
    <xf numFmtId="0" fontId="0" fillId="7" borderId="0" xfId="0" applyFill="1" applyAlignment="1" applyProtection="1">
      <alignment horizontal="center" vertical="top"/>
      <protection locked="0"/>
    </xf>
    <xf numFmtId="0" fontId="0" fillId="0" borderId="5" xfId="0" applyBorder="1"/>
    <xf numFmtId="0" fontId="21" fillId="0" borderId="6" xfId="0" applyFont="1" applyBorder="1" applyProtection="1">
      <protection locked="0"/>
    </xf>
    <xf numFmtId="0" fontId="21" fillId="0" borderId="5" xfId="0" applyFont="1" applyBorder="1" applyProtection="1">
      <protection locked="0"/>
    </xf>
    <xf numFmtId="4" fontId="0" fillId="0" borderId="40" xfId="0" applyNumberFormat="1" applyBorder="1" applyProtection="1">
      <protection locked="0"/>
    </xf>
    <xf numFmtId="0" fontId="0" fillId="7" borderId="0" xfId="0" applyFill="1"/>
    <xf numFmtId="0" fontId="0" fillId="7" borderId="7" xfId="0" applyFill="1" applyBorder="1" applyProtection="1">
      <protection locked="0"/>
    </xf>
    <xf numFmtId="0" fontId="5" fillId="0" borderId="37" xfId="0" applyFont="1" applyBorder="1" applyAlignment="1" applyProtection="1">
      <alignment horizontal="right" vertical="center"/>
      <protection locked="0"/>
    </xf>
    <xf numFmtId="0" fontId="0" fillId="0" borderId="39" xfId="0" applyBorder="1" applyProtection="1">
      <protection locked="0"/>
    </xf>
    <xf numFmtId="3" fontId="0" fillId="0" borderId="45" xfId="0" applyNumberFormat="1" applyBorder="1" applyProtection="1">
      <protection locked="0"/>
    </xf>
    <xf numFmtId="4" fontId="0" fillId="0" borderId="45" xfId="0" applyNumberFormat="1" applyBorder="1" applyProtection="1">
      <protection locked="0"/>
    </xf>
    <xf numFmtId="4" fontId="0" fillId="0" borderId="44" xfId="0" applyNumberFormat="1" applyBorder="1" applyProtection="1">
      <protection locked="0"/>
    </xf>
    <xf numFmtId="44" fontId="0" fillId="20" borderId="18" xfId="13" applyFont="1" applyFill="1" applyBorder="1" applyProtection="1">
      <protection locked="0"/>
    </xf>
    <xf numFmtId="0" fontId="5" fillId="0" borderId="30" xfId="0" applyFont="1" applyBorder="1"/>
    <xf numFmtId="0" fontId="5" fillId="0" borderId="37" xfId="0" applyFont="1" applyBorder="1" applyAlignment="1">
      <alignment horizontal="right"/>
    </xf>
    <xf numFmtId="0" fontId="21" fillId="0" borderId="10" xfId="0" applyFont="1" applyBorder="1" applyProtection="1">
      <protection locked="0"/>
    </xf>
    <xf numFmtId="0" fontId="21" fillId="0" borderId="11" xfId="0" applyFont="1" applyBorder="1" applyProtection="1">
      <protection locked="0"/>
    </xf>
    <xf numFmtId="0" fontId="25" fillId="0" borderId="0" xfId="0" applyFont="1" applyProtection="1">
      <protection locked="0"/>
    </xf>
    <xf numFmtId="0" fontId="0" fillId="0" borderId="20" xfId="0" applyBorder="1" applyAlignment="1">
      <alignment horizontal="center"/>
    </xf>
    <xf numFmtId="0" fontId="25" fillId="0" borderId="20" xfId="0" applyFont="1" applyBorder="1" applyAlignment="1" applyProtection="1">
      <alignment horizontal="center"/>
      <protection locked="0"/>
    </xf>
    <xf numFmtId="0" fontId="25" fillId="0" borderId="5" xfId="0" applyFont="1" applyBorder="1" applyProtection="1">
      <protection locked="0"/>
    </xf>
    <xf numFmtId="0" fontId="0" fillId="0" borderId="18" xfId="0" applyBorder="1"/>
    <xf numFmtId="0" fontId="26" fillId="0" borderId="5" xfId="0" applyFont="1" applyBorder="1" applyProtection="1">
      <protection locked="0"/>
    </xf>
    <xf numFmtId="0" fontId="26" fillId="0" borderId="11" xfId="0" applyFont="1" applyBorder="1"/>
    <xf numFmtId="0" fontId="25" fillId="0" borderId="11" xfId="0" applyFont="1" applyBorder="1" applyAlignment="1">
      <alignment horizontal="left"/>
    </xf>
    <xf numFmtId="0" fontId="25" fillId="0" borderId="11" xfId="0" applyFont="1" applyBorder="1"/>
    <xf numFmtId="0" fontId="25" fillId="0" borderId="12" xfId="0" applyFont="1" applyBorder="1" applyProtection="1">
      <protection locked="0"/>
    </xf>
    <xf numFmtId="44" fontId="25" fillId="0" borderId="7" xfId="0" applyNumberFormat="1" applyFont="1" applyBorder="1"/>
    <xf numFmtId="0" fontId="0" fillId="0" borderId="8" xfId="0" applyBorder="1"/>
    <xf numFmtId="0" fontId="0" fillId="0" borderId="6" xfId="0" applyBorder="1"/>
    <xf numFmtId="0" fontId="25" fillId="0" borderId="8" xfId="0" applyFont="1" applyBorder="1" applyProtection="1">
      <protection locked="0"/>
    </xf>
    <xf numFmtId="0" fontId="0" fillId="17" borderId="37" xfId="0" applyFill="1" applyBorder="1" applyAlignment="1" applyProtection="1">
      <alignment horizontal="center"/>
      <protection locked="0"/>
    </xf>
    <xf numFmtId="0" fontId="0" fillId="17" borderId="36" xfId="0" applyFill="1" applyBorder="1" applyAlignment="1" applyProtection="1">
      <alignment horizontal="center"/>
      <protection locked="0"/>
    </xf>
    <xf numFmtId="0" fontId="0" fillId="19" borderId="44" xfId="0" applyFill="1" applyBorder="1" applyAlignment="1" applyProtection="1">
      <alignment horizontal="center"/>
      <protection locked="0"/>
    </xf>
    <xf numFmtId="0" fontId="0" fillId="19" borderId="34" xfId="0" applyFill="1" applyBorder="1" applyAlignment="1" applyProtection="1">
      <alignment horizontal="center" vertical="center"/>
      <protection locked="0"/>
    </xf>
    <xf numFmtId="0" fontId="0" fillId="0" borderId="38" xfId="0" applyBorder="1"/>
    <xf numFmtId="0" fontId="5" fillId="0" borderId="38" xfId="0" applyFont="1" applyBorder="1" applyAlignment="1" applyProtection="1">
      <alignment vertical="center"/>
      <protection locked="0"/>
    </xf>
    <xf numFmtId="0" fontId="5" fillId="0" borderId="39" xfId="0" applyFont="1" applyBorder="1" applyAlignment="1" applyProtection="1">
      <alignment vertical="center"/>
      <protection locked="0"/>
    </xf>
    <xf numFmtId="0" fontId="21" fillId="18" borderId="15" xfId="0" applyFont="1" applyFill="1" applyBorder="1" applyAlignment="1" applyProtection="1">
      <alignment horizontal="center"/>
      <protection locked="0"/>
    </xf>
    <xf numFmtId="0" fontId="21" fillId="18" borderId="16" xfId="0" applyFont="1" applyFill="1" applyBorder="1" applyAlignment="1" applyProtection="1">
      <alignment horizontal="center"/>
      <protection locked="0"/>
    </xf>
    <xf numFmtId="0" fontId="21" fillId="18" borderId="17" xfId="0" applyFont="1" applyFill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35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  <xf numFmtId="0" fontId="25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0" fontId="4" fillId="5" borderId="15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17" xfId="0" applyFont="1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13" borderId="15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13" borderId="17" xfId="0" applyFill="1" applyBorder="1" applyAlignment="1" applyProtection="1">
      <alignment horizontal="center"/>
      <protection locked="0"/>
    </xf>
    <xf numFmtId="0" fontId="0" fillId="19" borderId="42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7" borderId="10" xfId="0" applyFill="1" applyBorder="1" applyAlignment="1" applyProtection="1">
      <alignment horizontal="center"/>
      <protection locked="0"/>
    </xf>
    <xf numFmtId="0" fontId="0" fillId="17" borderId="21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5" fillId="0" borderId="41" xfId="0" applyFont="1" applyBorder="1" applyAlignment="1" applyProtection="1">
      <alignment horizontal="right" vertical="center" wrapText="1"/>
      <protection locked="0"/>
    </xf>
    <xf numFmtId="0" fontId="5" fillId="0" borderId="27" xfId="0" applyFont="1" applyBorder="1" applyAlignment="1" applyProtection="1">
      <alignment horizontal="right" vertical="center" wrapText="1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13" borderId="15" xfId="0" applyFont="1" applyFill="1" applyBorder="1" applyAlignment="1" applyProtection="1">
      <alignment horizontal="center" vertical="center"/>
      <protection locked="0"/>
    </xf>
    <xf numFmtId="0" fontId="3" fillId="13" borderId="16" xfId="0" applyFont="1" applyFill="1" applyBorder="1" applyAlignment="1" applyProtection="1">
      <alignment horizontal="center" vertical="center"/>
      <protection locked="0"/>
    </xf>
    <xf numFmtId="0" fontId="3" fillId="13" borderId="17" xfId="0" applyFont="1" applyFill="1" applyBorder="1" applyAlignment="1" applyProtection="1">
      <alignment horizontal="center" vertical="center"/>
      <protection locked="0"/>
    </xf>
    <xf numFmtId="0" fontId="3" fillId="6" borderId="20" xfId="0" applyFont="1" applyFill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17" xfId="0" applyFill="1" applyBorder="1" applyAlignment="1" applyProtection="1">
      <alignment horizontal="center"/>
      <protection locked="0"/>
    </xf>
    <xf numFmtId="0" fontId="28" fillId="0" borderId="19" xfId="0" applyFont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3" fillId="6" borderId="15" xfId="0" applyFont="1" applyFill="1" applyBorder="1" applyAlignment="1" applyProtection="1">
      <alignment horizontal="center"/>
      <protection locked="0"/>
    </xf>
    <xf numFmtId="0" fontId="3" fillId="6" borderId="16" xfId="0" applyFont="1" applyFill="1" applyBorder="1" applyAlignment="1" applyProtection="1">
      <alignment horizontal="center"/>
      <protection locked="0"/>
    </xf>
    <xf numFmtId="0" fontId="3" fillId="6" borderId="17" xfId="0" applyFon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27" fillId="0" borderId="0" xfId="14" applyAlignment="1">
      <alignment horizontal="center" wrapText="1"/>
    </xf>
    <xf numFmtId="0" fontId="27" fillId="0" borderId="11" xfId="14" applyBorder="1" applyAlignment="1">
      <alignment horizontal="center" wrapText="1"/>
    </xf>
    <xf numFmtId="0" fontId="27" fillId="0" borderId="47" xfId="14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27" fillId="0" borderId="9" xfId="14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8" borderId="5" xfId="12" applyFont="1" applyFill="1" applyBorder="1" applyAlignment="1">
      <alignment horizontal="center" vertical="center" wrapText="1"/>
    </xf>
  </cellXfs>
  <cellStyles count="15">
    <cellStyle name="ConditionalStyle_1" xfId="1" xr:uid="{00000000-0005-0000-0000-000000000000}"/>
    <cellStyle name="Excel Built-in Hyperlink" xfId="2" xr:uid="{00000000-0005-0000-0000-000001000000}"/>
    <cellStyle name="Excel Built-in Normal" xfId="3" xr:uid="{00000000-0005-0000-0000-000002000000}"/>
    <cellStyle name="Hyperlink" xfId="14" builtinId="8"/>
    <cellStyle name="Normal 2" xfId="4" xr:uid="{00000000-0005-0000-0000-000003000000}"/>
    <cellStyle name="Normal 3" xfId="5" xr:uid="{00000000-0005-0000-0000-000004000000}"/>
    <cellStyle name="Normal 4" xfId="12" xr:uid="{00000000-0005-0000-0000-000005000000}"/>
    <cellStyle name="Note 2" xfId="6" xr:uid="{00000000-0005-0000-0000-000006000000}"/>
    <cellStyle name="Standaard" xfId="0" builtinId="0"/>
    <cellStyle name="Standaard 2" xfId="7" xr:uid="{00000000-0005-0000-0000-000008000000}"/>
    <cellStyle name="Standaard 2 2" xfId="8" xr:uid="{00000000-0005-0000-0000-000009000000}"/>
    <cellStyle name="Standaard 2 3" xfId="9" xr:uid="{00000000-0005-0000-0000-00000A000000}"/>
    <cellStyle name="Standaard 3" xfId="10" xr:uid="{00000000-0005-0000-0000-00000B000000}"/>
    <cellStyle name="Standaard 4" xfId="11" xr:uid="{00000000-0005-0000-0000-00000C000000}"/>
    <cellStyle name="Valuta" xfId="1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76200</xdr:rowOff>
        </xdr:from>
        <xdr:to>
          <xdr:col>3</xdr:col>
          <xdr:colOff>655320</xdr:colOff>
          <xdr:row>5</xdr:row>
          <xdr:rowOff>114300</xdr:rowOff>
        </xdr:to>
        <xdr:sp macro="" textlink="">
          <xdr:nvSpPr>
            <xdr:cNvPr id="2053" name="OptionButton2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68580</xdr:rowOff>
        </xdr:from>
        <xdr:to>
          <xdr:col>2</xdr:col>
          <xdr:colOff>0</xdr:colOff>
          <xdr:row>5</xdr:row>
          <xdr:rowOff>137160</xdr:rowOff>
        </xdr:to>
        <xdr:sp macro="" textlink="">
          <xdr:nvSpPr>
            <xdr:cNvPr id="2054" name="OptionButton1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rne%20Van%20Mulders\Box\Werk\Bestellingen\Bestelbon_RS2_Jarne_Van_Mul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P42"/>
  <sheetViews>
    <sheetView tabSelected="1" view="pageLayout" zoomScale="70" zoomScaleNormal="100" zoomScalePageLayoutView="70" workbookViewId="0">
      <selection activeCell="B18" sqref="B18:J18"/>
    </sheetView>
  </sheetViews>
  <sheetFormatPr defaultColWidth="9.109375" defaultRowHeight="14.4"/>
  <cols>
    <col min="1" max="1" width="15" style="1" customWidth="1"/>
    <col min="2" max="2" width="12" style="1" customWidth="1"/>
    <col min="3" max="3" width="5.6640625" style="1" customWidth="1"/>
    <col min="4" max="4" width="28" style="1" customWidth="1"/>
    <col min="5" max="5" width="5.88671875" style="1" hidden="1" customWidth="1"/>
    <col min="6" max="6" width="11.33203125" style="1" hidden="1" customWidth="1"/>
    <col min="7" max="7" width="4.88671875" style="1" customWidth="1"/>
    <col min="8" max="9" width="11.109375" style="1" customWidth="1"/>
    <col min="10" max="10" width="7" style="1" customWidth="1"/>
    <col min="11" max="11" width="8.88671875" style="1" hidden="1" customWidth="1"/>
    <col min="12" max="12" width="2.109375" style="1" hidden="1" customWidth="1"/>
    <col min="13" max="13" width="4" style="1" hidden="1" customWidth="1"/>
    <col min="14" max="14" width="6.6640625" style="1" customWidth="1"/>
    <col min="15" max="15" width="12.109375" style="1" customWidth="1"/>
    <col min="16" max="16" width="13.6640625" style="1" customWidth="1"/>
    <col min="17" max="16384" width="9.109375" style="1"/>
  </cols>
  <sheetData>
    <row r="1" spans="1:16" ht="24" thickBot="1">
      <c r="A1" s="133" t="s">
        <v>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5"/>
    </row>
    <row r="2" spans="1:16" ht="7.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8"/>
    </row>
    <row r="3" spans="1:16" ht="20.25" hidden="1" customHeight="1" thickBot="1">
      <c r="A3" s="5"/>
      <c r="B3" s="8"/>
      <c r="C3" s="8"/>
      <c r="D3" s="8"/>
      <c r="E3" s="8"/>
      <c r="F3" s="8"/>
      <c r="G3" s="8"/>
      <c r="H3" s="8"/>
      <c r="I3" s="8"/>
      <c r="J3" s="8"/>
      <c r="K3" s="8"/>
      <c r="P3" s="2"/>
    </row>
    <row r="4" spans="1:16" ht="15" thickBot="1">
      <c r="A4" s="158" t="s">
        <v>4</v>
      </c>
      <c r="B4" s="158"/>
      <c r="C4" s="158"/>
      <c r="D4" s="167" t="s">
        <v>6</v>
      </c>
      <c r="E4" s="168"/>
      <c r="F4" s="168"/>
      <c r="G4" s="168"/>
      <c r="H4" s="168"/>
      <c r="I4" s="168"/>
      <c r="J4" s="169"/>
      <c r="L4" s="139" t="s">
        <v>270</v>
      </c>
      <c r="M4" s="140"/>
      <c r="N4" s="140"/>
      <c r="O4" s="140"/>
      <c r="P4" s="141"/>
    </row>
    <row r="5" spans="1:16">
      <c r="A5" s="151" t="s">
        <v>10</v>
      </c>
      <c r="B5" s="149"/>
      <c r="C5" s="149"/>
      <c r="D5" s="11" t="s">
        <v>306</v>
      </c>
      <c r="E5" s="170" t="s">
        <v>316</v>
      </c>
      <c r="F5" s="170"/>
      <c r="G5" s="170"/>
      <c r="H5" s="170"/>
      <c r="I5" s="170"/>
      <c r="J5" s="164"/>
      <c r="L5" s="46" t="s">
        <v>273</v>
      </c>
      <c r="M5" s="47"/>
      <c r="N5" s="109" t="s">
        <v>293</v>
      </c>
      <c r="O5" s="110"/>
      <c r="P5" s="111"/>
    </row>
    <row r="6" spans="1:16">
      <c r="A6" s="152"/>
      <c r="B6" s="150"/>
      <c r="C6" s="150"/>
      <c r="D6" s="12" t="s">
        <v>307</v>
      </c>
      <c r="E6" s="150" t="s">
        <v>317</v>
      </c>
      <c r="F6" s="150"/>
      <c r="G6" s="150"/>
      <c r="H6" s="150"/>
      <c r="I6" s="150"/>
      <c r="J6" s="171"/>
      <c r="L6" s="93" t="s">
        <v>274</v>
      </c>
      <c r="M6"/>
      <c r="N6" s="124" t="s">
        <v>308</v>
      </c>
      <c r="O6" s="125"/>
      <c r="P6" s="126"/>
    </row>
    <row r="7" spans="1:16" ht="15" thickBot="1">
      <c r="A7" s="72" t="s">
        <v>3</v>
      </c>
      <c r="B7" s="159"/>
      <c r="C7" s="159"/>
      <c r="D7" s="13" t="s">
        <v>7</v>
      </c>
      <c r="E7" s="177" t="s">
        <v>11</v>
      </c>
      <c r="F7" s="177"/>
      <c r="G7" s="177"/>
      <c r="H7" s="177"/>
      <c r="I7" s="177"/>
      <c r="J7" s="178"/>
      <c r="K7" s="9"/>
      <c r="L7" s="93" t="s">
        <v>275</v>
      </c>
      <c r="M7"/>
      <c r="N7" s="112" t="s">
        <v>313</v>
      </c>
      <c r="O7" s="113"/>
      <c r="P7" s="114"/>
    </row>
    <row r="8" spans="1:16" ht="15" thickBot="1">
      <c r="A8" s="160" t="s">
        <v>302</v>
      </c>
      <c r="B8" s="161"/>
      <c r="C8" s="162"/>
      <c r="D8" s="13" t="s">
        <v>305</v>
      </c>
      <c r="E8" s="179"/>
      <c r="F8" s="177"/>
      <c r="G8" s="177"/>
      <c r="H8" s="177"/>
      <c r="I8" s="177"/>
      <c r="J8" s="178"/>
      <c r="K8" s="4"/>
      <c r="L8" s="93"/>
      <c r="M8"/>
      <c r="N8" s="115"/>
      <c r="O8" s="116"/>
      <c r="P8" s="117"/>
    </row>
    <row r="9" spans="1:16" ht="15" thickBot="1">
      <c r="A9" s="11" t="s">
        <v>8</v>
      </c>
      <c r="B9" s="163" t="s">
        <v>314</v>
      </c>
      <c r="C9" s="164"/>
      <c r="D9" s="48" t="s">
        <v>9</v>
      </c>
      <c r="E9" s="116" t="s">
        <v>300</v>
      </c>
      <c r="F9" s="116"/>
      <c r="G9" s="116"/>
      <c r="H9" s="116"/>
      <c r="I9" s="116"/>
      <c r="J9" s="117"/>
      <c r="K9" s="6"/>
      <c r="L9" s="94"/>
      <c r="M9" s="66"/>
      <c r="N9" s="118"/>
      <c r="O9" s="119"/>
      <c r="P9" s="120"/>
    </row>
    <row r="10" spans="1:16" ht="15" thickBot="1">
      <c r="A10" s="45" t="s">
        <v>5</v>
      </c>
      <c r="B10" s="165"/>
      <c r="C10" s="166"/>
      <c r="D10" s="142" t="s">
        <v>276</v>
      </c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4"/>
    </row>
    <row r="11" spans="1:16">
      <c r="A11" s="57" t="s">
        <v>278</v>
      </c>
      <c r="B11" s="165"/>
      <c r="C11" s="166"/>
      <c r="D11" s="49" t="s">
        <v>292</v>
      </c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50"/>
      <c r="P11" s="51"/>
    </row>
    <row r="12" spans="1:16" ht="15.75" customHeight="1">
      <c r="A12" s="78" t="s">
        <v>279</v>
      </c>
      <c r="B12" s="175"/>
      <c r="C12" s="176"/>
      <c r="D12" s="52" t="s">
        <v>277</v>
      </c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4"/>
    </row>
    <row r="13" spans="1:16" ht="15" thickBot="1">
      <c r="A13" s="79" t="s">
        <v>280</v>
      </c>
      <c r="B13" s="153"/>
      <c r="C13" s="154"/>
      <c r="D13" s="55" t="s">
        <v>291</v>
      </c>
      <c r="E13" s="56"/>
      <c r="F13" s="56"/>
      <c r="G13" s="56"/>
      <c r="H13" s="56"/>
      <c r="I13" s="56"/>
      <c r="J13" s="56"/>
      <c r="K13" s="56"/>
      <c r="L13" s="56"/>
      <c r="M13" s="56"/>
      <c r="N13" s="66"/>
      <c r="O13" s="66"/>
      <c r="P13" s="3"/>
    </row>
    <row r="14" spans="1:16" ht="18.75" customHeight="1" thickBot="1">
      <c r="A14" s="155" t="s">
        <v>0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7"/>
      <c r="O14" s="147" t="s">
        <v>286</v>
      </c>
      <c r="P14" s="148"/>
    </row>
    <row r="15" spans="1:16" ht="15" thickBot="1">
      <c r="A15" s="99" t="s">
        <v>281</v>
      </c>
      <c r="B15" s="145" t="s">
        <v>282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98" t="s">
        <v>285</v>
      </c>
      <c r="O15" s="96" t="s">
        <v>284</v>
      </c>
      <c r="P15" s="97" t="s">
        <v>283</v>
      </c>
    </row>
    <row r="16" spans="1:16">
      <c r="A16" s="100">
        <v>50654</v>
      </c>
      <c r="B16" s="172" t="s">
        <v>315</v>
      </c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4"/>
      <c r="N16" s="60">
        <v>1</v>
      </c>
      <c r="O16" s="62">
        <v>9.2200000000000006</v>
      </c>
      <c r="P16" s="69">
        <f>N16*O16</f>
        <v>9.2200000000000006</v>
      </c>
    </row>
    <row r="17" spans="1:16">
      <c r="A17" s="100">
        <v>50654</v>
      </c>
      <c r="B17" s="121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23"/>
      <c r="N17" s="60"/>
      <c r="O17" s="62"/>
      <c r="P17" s="69">
        <f t="shared" ref="P17:P32" si="0">N17*O17</f>
        <v>0</v>
      </c>
    </row>
    <row r="18" spans="1:16">
      <c r="A18" s="100">
        <v>50654</v>
      </c>
      <c r="B18" s="121"/>
      <c r="C18" s="116"/>
      <c r="D18" s="116"/>
      <c r="E18" s="116"/>
      <c r="F18" s="116"/>
      <c r="G18" s="116"/>
      <c r="H18" s="116"/>
      <c r="I18" s="116"/>
      <c r="J18" s="116"/>
      <c r="K18" s="7"/>
      <c r="L18" s="7"/>
      <c r="M18" s="63"/>
      <c r="N18" s="60"/>
      <c r="O18" s="62"/>
      <c r="P18" s="69">
        <f t="shared" si="0"/>
        <v>0</v>
      </c>
    </row>
    <row r="19" spans="1:16">
      <c r="A19" s="100">
        <v>50654</v>
      </c>
      <c r="B19" s="121"/>
      <c r="C19" s="116"/>
      <c r="D19" s="116"/>
      <c r="E19" s="116"/>
      <c r="F19" s="116"/>
      <c r="G19" s="116"/>
      <c r="H19" s="116"/>
      <c r="I19" s="116"/>
      <c r="J19" s="116"/>
      <c r="K19" s="7"/>
      <c r="L19" s="7"/>
      <c r="M19" s="63"/>
      <c r="N19" s="60"/>
      <c r="O19" s="62"/>
      <c r="P19" s="69">
        <f t="shared" si="0"/>
        <v>0</v>
      </c>
    </row>
    <row r="20" spans="1:16">
      <c r="A20" s="100">
        <v>50654</v>
      </c>
      <c r="B20" s="116"/>
      <c r="C20" s="116"/>
      <c r="D20" s="116"/>
      <c r="E20" s="116"/>
      <c r="F20" s="116"/>
      <c r="G20" s="116"/>
      <c r="H20" s="116"/>
      <c r="I20" s="116"/>
      <c r="J20" s="116"/>
      <c r="K20" s="7"/>
      <c r="L20" s="7"/>
      <c r="M20" s="63"/>
      <c r="N20" s="60"/>
      <c r="O20" s="62"/>
      <c r="P20" s="69">
        <f t="shared" si="0"/>
        <v>0</v>
      </c>
    </row>
    <row r="21" spans="1:16">
      <c r="A21" s="100">
        <v>50654</v>
      </c>
      <c r="B21" s="121"/>
      <c r="C21" s="116"/>
      <c r="D21" s="116"/>
      <c r="E21" s="116"/>
      <c r="F21" s="116"/>
      <c r="G21" s="116"/>
      <c r="H21" s="116"/>
      <c r="I21" s="116"/>
      <c r="J21" s="116"/>
      <c r="K21" s="7"/>
      <c r="L21" s="7"/>
      <c r="M21" s="63"/>
      <c r="N21" s="60"/>
      <c r="O21" s="62"/>
      <c r="P21" s="69">
        <f t="shared" si="0"/>
        <v>0</v>
      </c>
    </row>
    <row r="22" spans="1:16">
      <c r="A22" s="100">
        <v>50654</v>
      </c>
      <c r="B22" s="122"/>
      <c r="C22" s="122"/>
      <c r="D22" s="122"/>
      <c r="E22" s="122"/>
      <c r="F22" s="122"/>
      <c r="G22" s="122"/>
      <c r="H22" s="122"/>
      <c r="I22" s="122"/>
      <c r="J22" s="122"/>
      <c r="K22" s="7"/>
      <c r="L22" s="7"/>
      <c r="M22" s="63"/>
      <c r="N22" s="60"/>
      <c r="O22" s="62"/>
      <c r="P22" s="69">
        <f t="shared" si="0"/>
        <v>0</v>
      </c>
    </row>
    <row r="23" spans="1:16">
      <c r="A23" s="100">
        <v>50654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23"/>
      <c r="N23" s="60"/>
      <c r="O23" s="62"/>
      <c r="P23" s="69">
        <f t="shared" si="0"/>
        <v>0</v>
      </c>
    </row>
    <row r="24" spans="1:16">
      <c r="A24" s="100">
        <v>50654</v>
      </c>
      <c r="B24" s="121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23"/>
      <c r="N24" s="60"/>
      <c r="O24" s="62"/>
      <c r="P24" s="69">
        <f t="shared" si="0"/>
        <v>0</v>
      </c>
    </row>
    <row r="25" spans="1:16">
      <c r="A25" s="101">
        <v>50654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23"/>
      <c r="N25" s="60"/>
      <c r="O25" s="62"/>
      <c r="P25" s="69">
        <f t="shared" si="0"/>
        <v>0</v>
      </c>
    </row>
    <row r="26" spans="1:16">
      <c r="A26" s="101">
        <v>50654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23"/>
      <c r="N26" s="60"/>
      <c r="O26" s="62"/>
      <c r="P26" s="69">
        <f t="shared" si="0"/>
        <v>0</v>
      </c>
    </row>
    <row r="27" spans="1:16">
      <c r="A27" s="101">
        <v>50654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23"/>
      <c r="N27" s="60"/>
      <c r="O27" s="62"/>
      <c r="P27" s="69">
        <f t="shared" si="0"/>
        <v>0</v>
      </c>
    </row>
    <row r="28" spans="1:16">
      <c r="A28" s="101">
        <v>50654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23"/>
      <c r="N28" s="60"/>
      <c r="O28" s="62"/>
      <c r="P28" s="69">
        <f t="shared" si="0"/>
        <v>0</v>
      </c>
    </row>
    <row r="29" spans="1:16">
      <c r="A29" s="101">
        <v>50654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23"/>
      <c r="N29" s="60"/>
      <c r="O29" s="62"/>
      <c r="P29" s="69">
        <f t="shared" si="0"/>
        <v>0</v>
      </c>
    </row>
    <row r="30" spans="1:16">
      <c r="A30" s="101">
        <v>50654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23"/>
      <c r="N30" s="60"/>
      <c r="O30" s="62"/>
      <c r="P30" s="69">
        <f t="shared" si="0"/>
        <v>0</v>
      </c>
    </row>
    <row r="31" spans="1:16">
      <c r="A31" s="101">
        <v>50654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23"/>
      <c r="N31" s="60"/>
      <c r="O31" s="62"/>
      <c r="P31" s="69">
        <f t="shared" si="0"/>
        <v>0</v>
      </c>
    </row>
    <row r="32" spans="1:16">
      <c r="A32" s="101">
        <v>50654</v>
      </c>
      <c r="B32" s="182"/>
      <c r="C32" s="116"/>
      <c r="D32" s="116"/>
      <c r="E32" s="116"/>
      <c r="F32" s="116"/>
      <c r="G32" s="116"/>
      <c r="H32" s="116"/>
      <c r="I32" s="116"/>
      <c r="J32" s="116"/>
      <c r="K32" s="7"/>
      <c r="L32" s="7"/>
      <c r="M32" s="63"/>
      <c r="N32" s="60"/>
      <c r="O32" s="62"/>
      <c r="P32" s="69">
        <f t="shared" si="0"/>
        <v>0</v>
      </c>
    </row>
    <row r="33" spans="1:16">
      <c r="A33" s="101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23"/>
      <c r="N33" s="60"/>
      <c r="O33" s="62"/>
      <c r="P33" s="69">
        <f>N33*O33</f>
        <v>0</v>
      </c>
    </row>
    <row r="34" spans="1:16">
      <c r="A34" s="101"/>
      <c r="B34" s="182"/>
      <c r="C34" s="116"/>
      <c r="D34" s="116"/>
      <c r="E34" s="116"/>
      <c r="F34" s="116"/>
      <c r="G34" s="116"/>
      <c r="H34" s="116"/>
      <c r="I34" s="116"/>
      <c r="J34" s="116"/>
      <c r="K34" s="7"/>
      <c r="L34" s="7"/>
      <c r="M34" s="63"/>
      <c r="N34" s="60"/>
      <c r="O34" s="62"/>
      <c r="P34" s="69"/>
    </row>
    <row r="35" spans="1:16" ht="15" thickBot="1">
      <c r="A35" s="102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1"/>
      <c r="N35" s="74"/>
      <c r="O35" s="75"/>
      <c r="P35" s="76">
        <f>N35*O35</f>
        <v>0</v>
      </c>
    </row>
    <row r="36" spans="1:16" ht="15" thickBot="1">
      <c r="A36" s="106" t="s">
        <v>312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/>
      <c r="N36" s="61">
        <f>SUM(N16:N35)</f>
        <v>1</v>
      </c>
      <c r="O36" s="73"/>
      <c r="P36" s="77">
        <f>SUM(P16:P35)</f>
        <v>9.2200000000000006</v>
      </c>
    </row>
    <row r="37" spans="1:16" ht="9" customHeight="1" thickBot="1">
      <c r="A37" s="64"/>
      <c r="B37" s="70"/>
      <c r="C37" s="70"/>
      <c r="D37" s="70"/>
      <c r="E37" s="33"/>
      <c r="F37" s="33"/>
      <c r="G37" s="33"/>
      <c r="H37" s="33"/>
      <c r="I37" s="33"/>
      <c r="J37" s="33"/>
      <c r="K37" s="65"/>
      <c r="L37" s="33"/>
      <c r="M37" s="33"/>
      <c r="N37" s="33"/>
      <c r="O37" s="33"/>
      <c r="P37" s="71"/>
    </row>
    <row r="38" spans="1:16" ht="15" thickBot="1">
      <c r="A38" s="130" t="s">
        <v>294</v>
      </c>
      <c r="B38" s="131"/>
      <c r="C38" s="131"/>
      <c r="D38" s="131"/>
      <c r="E38" s="131"/>
      <c r="F38" s="131"/>
      <c r="G38" s="131"/>
      <c r="H38" s="132"/>
      <c r="I38" s="127" t="s">
        <v>287</v>
      </c>
      <c r="J38" s="128"/>
      <c r="K38" s="128"/>
      <c r="L38" s="128"/>
      <c r="M38" s="128"/>
      <c r="N38" s="128"/>
      <c r="O38" s="128"/>
      <c r="P38" s="129"/>
    </row>
    <row r="39" spans="1:16" ht="15" thickBot="1">
      <c r="A39" s="80" t="s">
        <v>1</v>
      </c>
      <c r="B39" s="81"/>
      <c r="C39" s="81"/>
      <c r="D39" s="81"/>
      <c r="E39" s="81"/>
      <c r="F39" s="81"/>
      <c r="G39" s="81"/>
      <c r="H39" s="81"/>
      <c r="I39" s="83" t="s">
        <v>303</v>
      </c>
      <c r="J39" s="88" t="s">
        <v>288</v>
      </c>
      <c r="K39" s="81"/>
      <c r="L39" s="81"/>
      <c r="M39" s="81"/>
      <c r="N39" s="89" t="s">
        <v>310</v>
      </c>
      <c r="O39" s="90"/>
      <c r="P39" s="91"/>
    </row>
    <row r="40" spans="1:16" ht="15" thickBot="1">
      <c r="A40" s="58" t="s">
        <v>271</v>
      </c>
      <c r="B40" s="59"/>
      <c r="C40" s="59"/>
      <c r="D40" s="59"/>
      <c r="E40" s="59"/>
      <c r="F40" s="59"/>
      <c r="G40" s="59"/>
      <c r="H40" s="59"/>
      <c r="I40" s="95" t="s">
        <v>311</v>
      </c>
      <c r="J40" s="82"/>
      <c r="K40" s="82"/>
      <c r="L40" s="82"/>
      <c r="M40" s="82"/>
      <c r="N40" s="82"/>
      <c r="O40" s="82"/>
      <c r="P40" s="92">
        <f>P36+P36*0.21</f>
        <v>11.1562</v>
      </c>
    </row>
    <row r="41" spans="1:16" ht="15" thickBot="1">
      <c r="A41" s="58" t="s">
        <v>295</v>
      </c>
      <c r="B41" s="59"/>
      <c r="C41" s="59"/>
      <c r="D41" s="59"/>
      <c r="E41" s="59"/>
      <c r="F41" s="59"/>
      <c r="G41" s="59"/>
      <c r="H41" s="59"/>
      <c r="I41" s="84" t="s">
        <v>304</v>
      </c>
      <c r="J41" s="87" t="s">
        <v>289</v>
      </c>
      <c r="K41" s="85"/>
      <c r="L41" s="85"/>
      <c r="M41" s="85"/>
      <c r="N41" s="85" t="s">
        <v>309</v>
      </c>
      <c r="O41" s="66"/>
      <c r="P41" s="86"/>
    </row>
    <row r="42" spans="1:16" ht="15" thickBot="1">
      <c r="A42" s="67" t="s">
        <v>272</v>
      </c>
      <c r="B42" s="68"/>
      <c r="C42" s="68"/>
      <c r="D42" s="68"/>
      <c r="E42" s="68"/>
      <c r="F42" s="68"/>
      <c r="G42" s="68"/>
      <c r="H42" s="68"/>
      <c r="I42" s="103" t="s">
        <v>290</v>
      </c>
      <c r="J42" s="104"/>
      <c r="K42" s="104"/>
      <c r="L42" s="104"/>
      <c r="M42" s="104"/>
      <c r="N42" s="104"/>
      <c r="O42" s="104"/>
      <c r="P42" s="105"/>
    </row>
  </sheetData>
  <mergeCells count="52">
    <mergeCell ref="B30:M30"/>
    <mergeCell ref="B33:M33"/>
    <mergeCell ref="B35:M35"/>
    <mergeCell ref="B23:M23"/>
    <mergeCell ref="B24:M24"/>
    <mergeCell ref="B27:M27"/>
    <mergeCell ref="B28:M28"/>
    <mergeCell ref="B29:M29"/>
    <mergeCell ref="B34:J34"/>
    <mergeCell ref="B32:J32"/>
    <mergeCell ref="B31:M31"/>
    <mergeCell ref="D4:J4"/>
    <mergeCell ref="E5:J5"/>
    <mergeCell ref="E6:J6"/>
    <mergeCell ref="B16:M16"/>
    <mergeCell ref="B17:M17"/>
    <mergeCell ref="B12:C12"/>
    <mergeCell ref="E7:J7"/>
    <mergeCell ref="E9:J9"/>
    <mergeCell ref="E8:J8"/>
    <mergeCell ref="A1:P1"/>
    <mergeCell ref="A2:P2"/>
    <mergeCell ref="L4:P4"/>
    <mergeCell ref="D10:P10"/>
    <mergeCell ref="B15:M15"/>
    <mergeCell ref="O14:P14"/>
    <mergeCell ref="B5:C6"/>
    <mergeCell ref="A5:A6"/>
    <mergeCell ref="B13:C13"/>
    <mergeCell ref="A14:N14"/>
    <mergeCell ref="A4:C4"/>
    <mergeCell ref="B7:C7"/>
    <mergeCell ref="A8:C8"/>
    <mergeCell ref="B9:C9"/>
    <mergeCell ref="B10:C10"/>
    <mergeCell ref="B11:C11"/>
    <mergeCell ref="I42:P42"/>
    <mergeCell ref="A36:M36"/>
    <mergeCell ref="N5:P5"/>
    <mergeCell ref="N7:P7"/>
    <mergeCell ref="N8:P8"/>
    <mergeCell ref="N9:P9"/>
    <mergeCell ref="B18:J18"/>
    <mergeCell ref="B19:J19"/>
    <mergeCell ref="B20:J20"/>
    <mergeCell ref="B21:J21"/>
    <mergeCell ref="B22:J22"/>
    <mergeCell ref="B25:M25"/>
    <mergeCell ref="B26:M26"/>
    <mergeCell ref="N6:P6"/>
    <mergeCell ref="I38:P38"/>
    <mergeCell ref="A38:H38"/>
  </mergeCells>
  <pageMargins left="0" right="0" top="0" bottom="0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4" r:id="rId4" name="OptionButton1">
          <controlPr defaultSize="0" autoLine="0" r:id="rId5">
            <anchor moveWithCells="1">
              <from>
                <xdr:col>1</xdr:col>
                <xdr:colOff>0</xdr:colOff>
                <xdr:row>4</xdr:row>
                <xdr:rowOff>68580</xdr:rowOff>
              </from>
              <to>
                <xdr:col>2</xdr:col>
                <xdr:colOff>0</xdr:colOff>
                <xdr:row>5</xdr:row>
                <xdr:rowOff>137160</xdr:rowOff>
              </to>
            </anchor>
          </controlPr>
        </control>
      </mc:Choice>
      <mc:Fallback>
        <control shapeId="2054" r:id="rId4" name="OptionButton1"/>
      </mc:Fallback>
    </mc:AlternateContent>
    <mc:AlternateContent xmlns:mc="http://schemas.openxmlformats.org/markup-compatibility/2006">
      <mc:Choice Requires="x14">
        <control shapeId="2053" r:id="rId6" name="OptionButton2">
          <controlPr defaultSize="0" autoLine="0" r:id="rId7">
            <anchor moveWithCells="1">
              <from>
                <xdr:col>2</xdr:col>
                <xdr:colOff>0</xdr:colOff>
                <xdr:row>4</xdr:row>
                <xdr:rowOff>76200</xdr:rowOff>
              </from>
              <to>
                <xdr:col>3</xdr:col>
                <xdr:colOff>655320</xdr:colOff>
                <xdr:row>5</xdr:row>
                <xdr:rowOff>114300</xdr:rowOff>
              </to>
            </anchor>
          </controlPr>
        </control>
      </mc:Choice>
      <mc:Fallback>
        <control shapeId="2053" r:id="rId6" name="OptionButton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FB58E6-9EBB-42BA-A444-04677FA16936}">
          <x14:formula1>
            <xm:f>'C:\Users\Jarne Van Mulders\Box\Werk\Bestellingen\[Bestelbon_RS2_Jarne_Van_Mulders.xlsx]Sheet1'!#REF!</xm:f>
          </x14:formula1>
          <xm:sqref>E9:J9 E7:J7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2"/>
  <sheetViews>
    <sheetView topLeftCell="A31" zoomScale="75" workbookViewId="0">
      <selection activeCell="A24" sqref="A24"/>
    </sheetView>
  </sheetViews>
  <sheetFormatPr defaultColWidth="8" defaultRowHeight="11.4"/>
  <cols>
    <col min="1" max="1" width="18.33203125" style="15" customWidth="1"/>
    <col min="2" max="3" width="15.44140625" style="15" customWidth="1"/>
    <col min="4" max="4" width="38" style="14" bestFit="1" customWidth="1"/>
    <col min="5" max="5" width="15.33203125" style="15" customWidth="1"/>
    <col min="6" max="6" width="58.44140625" style="14" bestFit="1" customWidth="1"/>
    <col min="7" max="9" width="53.44140625" style="14" bestFit="1" customWidth="1"/>
    <col min="10" max="258" width="8" style="14"/>
    <col min="259" max="259" width="15.44140625" style="14" customWidth="1"/>
    <col min="260" max="260" width="38" style="14" bestFit="1" customWidth="1"/>
    <col min="261" max="261" width="14" style="14" customWidth="1"/>
    <col min="262" max="262" width="58.44140625" style="14" bestFit="1" customWidth="1"/>
    <col min="263" max="265" width="53.44140625" style="14" bestFit="1" customWidth="1"/>
    <col min="266" max="514" width="8" style="14"/>
    <col min="515" max="515" width="15.44140625" style="14" customWidth="1"/>
    <col min="516" max="516" width="38" style="14" bestFit="1" customWidth="1"/>
    <col min="517" max="517" width="14" style="14" customWidth="1"/>
    <col min="518" max="518" width="58.44140625" style="14" bestFit="1" customWidth="1"/>
    <col min="519" max="521" width="53.44140625" style="14" bestFit="1" customWidth="1"/>
    <col min="522" max="770" width="8" style="14"/>
    <col min="771" max="771" width="15.44140625" style="14" customWidth="1"/>
    <col min="772" max="772" width="38" style="14" bestFit="1" customWidth="1"/>
    <col min="773" max="773" width="14" style="14" customWidth="1"/>
    <col min="774" max="774" width="58.44140625" style="14" bestFit="1" customWidth="1"/>
    <col min="775" max="777" width="53.44140625" style="14" bestFit="1" customWidth="1"/>
    <col min="778" max="1026" width="8" style="14"/>
    <col min="1027" max="1027" width="15.44140625" style="14" customWidth="1"/>
    <col min="1028" max="1028" width="38" style="14" bestFit="1" customWidth="1"/>
    <col min="1029" max="1029" width="14" style="14" customWidth="1"/>
    <col min="1030" max="1030" width="58.44140625" style="14" bestFit="1" customWidth="1"/>
    <col min="1031" max="1033" width="53.44140625" style="14" bestFit="1" customWidth="1"/>
    <col min="1034" max="1282" width="8" style="14"/>
    <col min="1283" max="1283" width="15.44140625" style="14" customWidth="1"/>
    <col min="1284" max="1284" width="38" style="14" bestFit="1" customWidth="1"/>
    <col min="1285" max="1285" width="14" style="14" customWidth="1"/>
    <col min="1286" max="1286" width="58.44140625" style="14" bestFit="1" customWidth="1"/>
    <col min="1287" max="1289" width="53.44140625" style="14" bestFit="1" customWidth="1"/>
    <col min="1290" max="1538" width="8" style="14"/>
    <col min="1539" max="1539" width="15.44140625" style="14" customWidth="1"/>
    <col min="1540" max="1540" width="38" style="14" bestFit="1" customWidth="1"/>
    <col min="1541" max="1541" width="14" style="14" customWidth="1"/>
    <col min="1542" max="1542" width="58.44140625" style="14" bestFit="1" customWidth="1"/>
    <col min="1543" max="1545" width="53.44140625" style="14" bestFit="1" customWidth="1"/>
    <col min="1546" max="1794" width="8" style="14"/>
    <col min="1795" max="1795" width="15.44140625" style="14" customWidth="1"/>
    <col min="1796" max="1796" width="38" style="14" bestFit="1" customWidth="1"/>
    <col min="1797" max="1797" width="14" style="14" customWidth="1"/>
    <col min="1798" max="1798" width="58.44140625" style="14" bestFit="1" customWidth="1"/>
    <col min="1799" max="1801" width="53.44140625" style="14" bestFit="1" customWidth="1"/>
    <col min="1802" max="2050" width="8" style="14"/>
    <col min="2051" max="2051" width="15.44140625" style="14" customWidth="1"/>
    <col min="2052" max="2052" width="38" style="14" bestFit="1" customWidth="1"/>
    <col min="2053" max="2053" width="14" style="14" customWidth="1"/>
    <col min="2054" max="2054" width="58.44140625" style="14" bestFit="1" customWidth="1"/>
    <col min="2055" max="2057" width="53.44140625" style="14" bestFit="1" customWidth="1"/>
    <col min="2058" max="2306" width="8" style="14"/>
    <col min="2307" max="2307" width="15.44140625" style="14" customWidth="1"/>
    <col min="2308" max="2308" width="38" style="14" bestFit="1" customWidth="1"/>
    <col min="2309" max="2309" width="14" style="14" customWidth="1"/>
    <col min="2310" max="2310" width="58.44140625" style="14" bestFit="1" customWidth="1"/>
    <col min="2311" max="2313" width="53.44140625" style="14" bestFit="1" customWidth="1"/>
    <col min="2314" max="2562" width="8" style="14"/>
    <col min="2563" max="2563" width="15.44140625" style="14" customWidth="1"/>
    <col min="2564" max="2564" width="38" style="14" bestFit="1" customWidth="1"/>
    <col min="2565" max="2565" width="14" style="14" customWidth="1"/>
    <col min="2566" max="2566" width="58.44140625" style="14" bestFit="1" customWidth="1"/>
    <col min="2567" max="2569" width="53.44140625" style="14" bestFit="1" customWidth="1"/>
    <col min="2570" max="2818" width="8" style="14"/>
    <col min="2819" max="2819" width="15.44140625" style="14" customWidth="1"/>
    <col min="2820" max="2820" width="38" style="14" bestFit="1" customWidth="1"/>
    <col min="2821" max="2821" width="14" style="14" customWidth="1"/>
    <col min="2822" max="2822" width="58.44140625" style="14" bestFit="1" customWidth="1"/>
    <col min="2823" max="2825" width="53.44140625" style="14" bestFit="1" customWidth="1"/>
    <col min="2826" max="3074" width="8" style="14"/>
    <col min="3075" max="3075" width="15.44140625" style="14" customWidth="1"/>
    <col min="3076" max="3076" width="38" style="14" bestFit="1" customWidth="1"/>
    <col min="3077" max="3077" width="14" style="14" customWidth="1"/>
    <col min="3078" max="3078" width="58.44140625" style="14" bestFit="1" customWidth="1"/>
    <col min="3079" max="3081" width="53.44140625" style="14" bestFit="1" customWidth="1"/>
    <col min="3082" max="3330" width="8" style="14"/>
    <col min="3331" max="3331" width="15.44140625" style="14" customWidth="1"/>
    <col min="3332" max="3332" width="38" style="14" bestFit="1" customWidth="1"/>
    <col min="3333" max="3333" width="14" style="14" customWidth="1"/>
    <col min="3334" max="3334" width="58.44140625" style="14" bestFit="1" customWidth="1"/>
    <col min="3335" max="3337" width="53.44140625" style="14" bestFit="1" customWidth="1"/>
    <col min="3338" max="3586" width="8" style="14"/>
    <col min="3587" max="3587" width="15.44140625" style="14" customWidth="1"/>
    <col min="3588" max="3588" width="38" style="14" bestFit="1" customWidth="1"/>
    <col min="3589" max="3589" width="14" style="14" customWidth="1"/>
    <col min="3590" max="3590" width="58.44140625" style="14" bestFit="1" customWidth="1"/>
    <col min="3591" max="3593" width="53.44140625" style="14" bestFit="1" customWidth="1"/>
    <col min="3594" max="3842" width="8" style="14"/>
    <col min="3843" max="3843" width="15.44140625" style="14" customWidth="1"/>
    <col min="3844" max="3844" width="38" style="14" bestFit="1" customWidth="1"/>
    <col min="3845" max="3845" width="14" style="14" customWidth="1"/>
    <col min="3846" max="3846" width="58.44140625" style="14" bestFit="1" customWidth="1"/>
    <col min="3847" max="3849" width="53.44140625" style="14" bestFit="1" customWidth="1"/>
    <col min="3850" max="4098" width="8" style="14"/>
    <col min="4099" max="4099" width="15.44140625" style="14" customWidth="1"/>
    <col min="4100" max="4100" width="38" style="14" bestFit="1" customWidth="1"/>
    <col min="4101" max="4101" width="14" style="14" customWidth="1"/>
    <col min="4102" max="4102" width="58.44140625" style="14" bestFit="1" customWidth="1"/>
    <col min="4103" max="4105" width="53.44140625" style="14" bestFit="1" customWidth="1"/>
    <col min="4106" max="4354" width="8" style="14"/>
    <col min="4355" max="4355" width="15.44140625" style="14" customWidth="1"/>
    <col min="4356" max="4356" width="38" style="14" bestFit="1" customWidth="1"/>
    <col min="4357" max="4357" width="14" style="14" customWidth="1"/>
    <col min="4358" max="4358" width="58.44140625" style="14" bestFit="1" customWidth="1"/>
    <col min="4359" max="4361" width="53.44140625" style="14" bestFit="1" customWidth="1"/>
    <col min="4362" max="4610" width="8" style="14"/>
    <col min="4611" max="4611" width="15.44140625" style="14" customWidth="1"/>
    <col min="4612" max="4612" width="38" style="14" bestFit="1" customWidth="1"/>
    <col min="4613" max="4613" width="14" style="14" customWidth="1"/>
    <col min="4614" max="4614" width="58.44140625" style="14" bestFit="1" customWidth="1"/>
    <col min="4615" max="4617" width="53.44140625" style="14" bestFit="1" customWidth="1"/>
    <col min="4618" max="4866" width="8" style="14"/>
    <col min="4867" max="4867" width="15.44140625" style="14" customWidth="1"/>
    <col min="4868" max="4868" width="38" style="14" bestFit="1" customWidth="1"/>
    <col min="4869" max="4869" width="14" style="14" customWidth="1"/>
    <col min="4870" max="4870" width="58.44140625" style="14" bestFit="1" customWidth="1"/>
    <col min="4871" max="4873" width="53.44140625" style="14" bestFit="1" customWidth="1"/>
    <col min="4874" max="5122" width="8" style="14"/>
    <col min="5123" max="5123" width="15.44140625" style="14" customWidth="1"/>
    <col min="5124" max="5124" width="38" style="14" bestFit="1" customWidth="1"/>
    <col min="5125" max="5125" width="14" style="14" customWidth="1"/>
    <col min="5126" max="5126" width="58.44140625" style="14" bestFit="1" customWidth="1"/>
    <col min="5127" max="5129" width="53.44140625" style="14" bestFit="1" customWidth="1"/>
    <col min="5130" max="5378" width="8" style="14"/>
    <col min="5379" max="5379" width="15.44140625" style="14" customWidth="1"/>
    <col min="5380" max="5380" width="38" style="14" bestFit="1" customWidth="1"/>
    <col min="5381" max="5381" width="14" style="14" customWidth="1"/>
    <col min="5382" max="5382" width="58.44140625" style="14" bestFit="1" customWidth="1"/>
    <col min="5383" max="5385" width="53.44140625" style="14" bestFit="1" customWidth="1"/>
    <col min="5386" max="5634" width="8" style="14"/>
    <col min="5635" max="5635" width="15.44140625" style="14" customWidth="1"/>
    <col min="5636" max="5636" width="38" style="14" bestFit="1" customWidth="1"/>
    <col min="5637" max="5637" width="14" style="14" customWidth="1"/>
    <col min="5638" max="5638" width="58.44140625" style="14" bestFit="1" customWidth="1"/>
    <col min="5639" max="5641" width="53.44140625" style="14" bestFit="1" customWidth="1"/>
    <col min="5642" max="5890" width="8" style="14"/>
    <col min="5891" max="5891" width="15.44140625" style="14" customWidth="1"/>
    <col min="5892" max="5892" width="38" style="14" bestFit="1" customWidth="1"/>
    <col min="5893" max="5893" width="14" style="14" customWidth="1"/>
    <col min="5894" max="5894" width="58.44140625" style="14" bestFit="1" customWidth="1"/>
    <col min="5895" max="5897" width="53.44140625" style="14" bestFit="1" customWidth="1"/>
    <col min="5898" max="6146" width="8" style="14"/>
    <col min="6147" max="6147" width="15.44140625" style="14" customWidth="1"/>
    <col min="6148" max="6148" width="38" style="14" bestFit="1" customWidth="1"/>
    <col min="6149" max="6149" width="14" style="14" customWidth="1"/>
    <col min="6150" max="6150" width="58.44140625" style="14" bestFit="1" customWidth="1"/>
    <col min="6151" max="6153" width="53.44140625" style="14" bestFit="1" customWidth="1"/>
    <col min="6154" max="6402" width="8" style="14"/>
    <col min="6403" max="6403" width="15.44140625" style="14" customWidth="1"/>
    <col min="6404" max="6404" width="38" style="14" bestFit="1" customWidth="1"/>
    <col min="6405" max="6405" width="14" style="14" customWidth="1"/>
    <col min="6406" max="6406" width="58.44140625" style="14" bestFit="1" customWidth="1"/>
    <col min="6407" max="6409" width="53.44140625" style="14" bestFit="1" customWidth="1"/>
    <col min="6410" max="6658" width="8" style="14"/>
    <col min="6659" max="6659" width="15.44140625" style="14" customWidth="1"/>
    <col min="6660" max="6660" width="38" style="14" bestFit="1" customWidth="1"/>
    <col min="6661" max="6661" width="14" style="14" customWidth="1"/>
    <col min="6662" max="6662" width="58.44140625" style="14" bestFit="1" customWidth="1"/>
    <col min="6663" max="6665" width="53.44140625" style="14" bestFit="1" customWidth="1"/>
    <col min="6666" max="6914" width="8" style="14"/>
    <col min="6915" max="6915" width="15.44140625" style="14" customWidth="1"/>
    <col min="6916" max="6916" width="38" style="14" bestFit="1" customWidth="1"/>
    <col min="6917" max="6917" width="14" style="14" customWidth="1"/>
    <col min="6918" max="6918" width="58.44140625" style="14" bestFit="1" customWidth="1"/>
    <col min="6919" max="6921" width="53.44140625" style="14" bestFit="1" customWidth="1"/>
    <col min="6922" max="7170" width="8" style="14"/>
    <col min="7171" max="7171" width="15.44140625" style="14" customWidth="1"/>
    <col min="7172" max="7172" width="38" style="14" bestFit="1" customWidth="1"/>
    <col min="7173" max="7173" width="14" style="14" customWidth="1"/>
    <col min="7174" max="7174" width="58.44140625" style="14" bestFit="1" customWidth="1"/>
    <col min="7175" max="7177" width="53.44140625" style="14" bestFit="1" customWidth="1"/>
    <col min="7178" max="7426" width="8" style="14"/>
    <col min="7427" max="7427" width="15.44140625" style="14" customWidth="1"/>
    <col min="7428" max="7428" width="38" style="14" bestFit="1" customWidth="1"/>
    <col min="7429" max="7429" width="14" style="14" customWidth="1"/>
    <col min="7430" max="7430" width="58.44140625" style="14" bestFit="1" customWidth="1"/>
    <col min="7431" max="7433" width="53.44140625" style="14" bestFit="1" customWidth="1"/>
    <col min="7434" max="7682" width="8" style="14"/>
    <col min="7683" max="7683" width="15.44140625" style="14" customWidth="1"/>
    <col min="7684" max="7684" width="38" style="14" bestFit="1" customWidth="1"/>
    <col min="7685" max="7685" width="14" style="14" customWidth="1"/>
    <col min="7686" max="7686" width="58.44140625" style="14" bestFit="1" customWidth="1"/>
    <col min="7687" max="7689" width="53.44140625" style="14" bestFit="1" customWidth="1"/>
    <col min="7690" max="7938" width="8" style="14"/>
    <col min="7939" max="7939" width="15.44140625" style="14" customWidth="1"/>
    <col min="7940" max="7940" width="38" style="14" bestFit="1" customWidth="1"/>
    <col min="7941" max="7941" width="14" style="14" customWidth="1"/>
    <col min="7942" max="7942" width="58.44140625" style="14" bestFit="1" customWidth="1"/>
    <col min="7943" max="7945" width="53.44140625" style="14" bestFit="1" customWidth="1"/>
    <col min="7946" max="8194" width="8" style="14"/>
    <col min="8195" max="8195" width="15.44140625" style="14" customWidth="1"/>
    <col min="8196" max="8196" width="38" style="14" bestFit="1" customWidth="1"/>
    <col min="8197" max="8197" width="14" style="14" customWidth="1"/>
    <col min="8198" max="8198" width="58.44140625" style="14" bestFit="1" customWidth="1"/>
    <col min="8199" max="8201" width="53.44140625" style="14" bestFit="1" customWidth="1"/>
    <col min="8202" max="8450" width="8" style="14"/>
    <col min="8451" max="8451" width="15.44140625" style="14" customWidth="1"/>
    <col min="8452" max="8452" width="38" style="14" bestFit="1" customWidth="1"/>
    <col min="8453" max="8453" width="14" style="14" customWidth="1"/>
    <col min="8454" max="8454" width="58.44140625" style="14" bestFit="1" customWidth="1"/>
    <col min="8455" max="8457" width="53.44140625" style="14" bestFit="1" customWidth="1"/>
    <col min="8458" max="8706" width="8" style="14"/>
    <col min="8707" max="8707" width="15.44140625" style="14" customWidth="1"/>
    <col min="8708" max="8708" width="38" style="14" bestFit="1" customWidth="1"/>
    <col min="8709" max="8709" width="14" style="14" customWidth="1"/>
    <col min="8710" max="8710" width="58.44140625" style="14" bestFit="1" customWidth="1"/>
    <col min="8711" max="8713" width="53.44140625" style="14" bestFit="1" customWidth="1"/>
    <col min="8714" max="8962" width="8" style="14"/>
    <col min="8963" max="8963" width="15.44140625" style="14" customWidth="1"/>
    <col min="8964" max="8964" width="38" style="14" bestFit="1" customWidth="1"/>
    <col min="8965" max="8965" width="14" style="14" customWidth="1"/>
    <col min="8966" max="8966" width="58.44140625" style="14" bestFit="1" customWidth="1"/>
    <col min="8967" max="8969" width="53.44140625" style="14" bestFit="1" customWidth="1"/>
    <col min="8970" max="9218" width="8" style="14"/>
    <col min="9219" max="9219" width="15.44140625" style="14" customWidth="1"/>
    <col min="9220" max="9220" width="38" style="14" bestFit="1" customWidth="1"/>
    <col min="9221" max="9221" width="14" style="14" customWidth="1"/>
    <col min="9222" max="9222" width="58.44140625" style="14" bestFit="1" customWidth="1"/>
    <col min="9223" max="9225" width="53.44140625" style="14" bestFit="1" customWidth="1"/>
    <col min="9226" max="9474" width="8" style="14"/>
    <col min="9475" max="9475" width="15.44140625" style="14" customWidth="1"/>
    <col min="9476" max="9476" width="38" style="14" bestFit="1" customWidth="1"/>
    <col min="9477" max="9477" width="14" style="14" customWidth="1"/>
    <col min="9478" max="9478" width="58.44140625" style="14" bestFit="1" customWidth="1"/>
    <col min="9479" max="9481" width="53.44140625" style="14" bestFit="1" customWidth="1"/>
    <col min="9482" max="9730" width="8" style="14"/>
    <col min="9731" max="9731" width="15.44140625" style="14" customWidth="1"/>
    <col min="9732" max="9732" width="38" style="14" bestFit="1" customWidth="1"/>
    <col min="9733" max="9733" width="14" style="14" customWidth="1"/>
    <col min="9734" max="9734" width="58.44140625" style="14" bestFit="1" customWidth="1"/>
    <col min="9735" max="9737" width="53.44140625" style="14" bestFit="1" customWidth="1"/>
    <col min="9738" max="9986" width="8" style="14"/>
    <col min="9987" max="9987" width="15.44140625" style="14" customWidth="1"/>
    <col min="9988" max="9988" width="38" style="14" bestFit="1" customWidth="1"/>
    <col min="9989" max="9989" width="14" style="14" customWidth="1"/>
    <col min="9990" max="9990" width="58.44140625" style="14" bestFit="1" customWidth="1"/>
    <col min="9991" max="9993" width="53.44140625" style="14" bestFit="1" customWidth="1"/>
    <col min="9994" max="10242" width="8" style="14"/>
    <col min="10243" max="10243" width="15.44140625" style="14" customWidth="1"/>
    <col min="10244" max="10244" width="38" style="14" bestFit="1" customWidth="1"/>
    <col min="10245" max="10245" width="14" style="14" customWidth="1"/>
    <col min="10246" max="10246" width="58.44140625" style="14" bestFit="1" customWidth="1"/>
    <col min="10247" max="10249" width="53.44140625" style="14" bestFit="1" customWidth="1"/>
    <col min="10250" max="10498" width="8" style="14"/>
    <col min="10499" max="10499" width="15.44140625" style="14" customWidth="1"/>
    <col min="10500" max="10500" width="38" style="14" bestFit="1" customWidth="1"/>
    <col min="10501" max="10501" width="14" style="14" customWidth="1"/>
    <col min="10502" max="10502" width="58.44140625" style="14" bestFit="1" customWidth="1"/>
    <col min="10503" max="10505" width="53.44140625" style="14" bestFit="1" customWidth="1"/>
    <col min="10506" max="10754" width="8" style="14"/>
    <col min="10755" max="10755" width="15.44140625" style="14" customWidth="1"/>
    <col min="10756" max="10756" width="38" style="14" bestFit="1" customWidth="1"/>
    <col min="10757" max="10757" width="14" style="14" customWidth="1"/>
    <col min="10758" max="10758" width="58.44140625" style="14" bestFit="1" customWidth="1"/>
    <col min="10759" max="10761" width="53.44140625" style="14" bestFit="1" customWidth="1"/>
    <col min="10762" max="11010" width="8" style="14"/>
    <col min="11011" max="11011" width="15.44140625" style="14" customWidth="1"/>
    <col min="11012" max="11012" width="38" style="14" bestFit="1" customWidth="1"/>
    <col min="11013" max="11013" width="14" style="14" customWidth="1"/>
    <col min="11014" max="11014" width="58.44140625" style="14" bestFit="1" customWidth="1"/>
    <col min="11015" max="11017" width="53.44140625" style="14" bestFit="1" customWidth="1"/>
    <col min="11018" max="11266" width="8" style="14"/>
    <col min="11267" max="11267" width="15.44140625" style="14" customWidth="1"/>
    <col min="11268" max="11268" width="38" style="14" bestFit="1" customWidth="1"/>
    <col min="11269" max="11269" width="14" style="14" customWidth="1"/>
    <col min="11270" max="11270" width="58.44140625" style="14" bestFit="1" customWidth="1"/>
    <col min="11271" max="11273" width="53.44140625" style="14" bestFit="1" customWidth="1"/>
    <col min="11274" max="11522" width="8" style="14"/>
    <col min="11523" max="11523" width="15.44140625" style="14" customWidth="1"/>
    <col min="11524" max="11524" width="38" style="14" bestFit="1" customWidth="1"/>
    <col min="11525" max="11525" width="14" style="14" customWidth="1"/>
    <col min="11526" max="11526" width="58.44140625" style="14" bestFit="1" customWidth="1"/>
    <col min="11527" max="11529" width="53.44140625" style="14" bestFit="1" customWidth="1"/>
    <col min="11530" max="11778" width="8" style="14"/>
    <col min="11779" max="11779" width="15.44140625" style="14" customWidth="1"/>
    <col min="11780" max="11780" width="38" style="14" bestFit="1" customWidth="1"/>
    <col min="11781" max="11781" width="14" style="14" customWidth="1"/>
    <col min="11782" max="11782" width="58.44140625" style="14" bestFit="1" customWidth="1"/>
    <col min="11783" max="11785" width="53.44140625" style="14" bestFit="1" customWidth="1"/>
    <col min="11786" max="12034" width="8" style="14"/>
    <col min="12035" max="12035" width="15.44140625" style="14" customWidth="1"/>
    <col min="12036" max="12036" width="38" style="14" bestFit="1" customWidth="1"/>
    <col min="12037" max="12037" width="14" style="14" customWidth="1"/>
    <col min="12038" max="12038" width="58.44140625" style="14" bestFit="1" customWidth="1"/>
    <col min="12039" max="12041" width="53.44140625" style="14" bestFit="1" customWidth="1"/>
    <col min="12042" max="12290" width="8" style="14"/>
    <col min="12291" max="12291" width="15.44140625" style="14" customWidth="1"/>
    <col min="12292" max="12292" width="38" style="14" bestFit="1" customWidth="1"/>
    <col min="12293" max="12293" width="14" style="14" customWidth="1"/>
    <col min="12294" max="12294" width="58.44140625" style="14" bestFit="1" customWidth="1"/>
    <col min="12295" max="12297" width="53.44140625" style="14" bestFit="1" customWidth="1"/>
    <col min="12298" max="12546" width="8" style="14"/>
    <col min="12547" max="12547" width="15.44140625" style="14" customWidth="1"/>
    <col min="12548" max="12548" width="38" style="14" bestFit="1" customWidth="1"/>
    <col min="12549" max="12549" width="14" style="14" customWidth="1"/>
    <col min="12550" max="12550" width="58.44140625" style="14" bestFit="1" customWidth="1"/>
    <col min="12551" max="12553" width="53.44140625" style="14" bestFit="1" customWidth="1"/>
    <col min="12554" max="12802" width="8" style="14"/>
    <col min="12803" max="12803" width="15.44140625" style="14" customWidth="1"/>
    <col min="12804" max="12804" width="38" style="14" bestFit="1" customWidth="1"/>
    <col min="12805" max="12805" width="14" style="14" customWidth="1"/>
    <col min="12806" max="12806" width="58.44140625" style="14" bestFit="1" customWidth="1"/>
    <col min="12807" max="12809" width="53.44140625" style="14" bestFit="1" customWidth="1"/>
    <col min="12810" max="13058" width="8" style="14"/>
    <col min="13059" max="13059" width="15.44140625" style="14" customWidth="1"/>
    <col min="13060" max="13060" width="38" style="14" bestFit="1" customWidth="1"/>
    <col min="13061" max="13061" width="14" style="14" customWidth="1"/>
    <col min="13062" max="13062" width="58.44140625" style="14" bestFit="1" customWidth="1"/>
    <col min="13063" max="13065" width="53.44140625" style="14" bestFit="1" customWidth="1"/>
    <col min="13066" max="13314" width="8" style="14"/>
    <col min="13315" max="13315" width="15.44140625" style="14" customWidth="1"/>
    <col min="13316" max="13316" width="38" style="14" bestFit="1" customWidth="1"/>
    <col min="13317" max="13317" width="14" style="14" customWidth="1"/>
    <col min="13318" max="13318" width="58.44140625" style="14" bestFit="1" customWidth="1"/>
    <col min="13319" max="13321" width="53.44140625" style="14" bestFit="1" customWidth="1"/>
    <col min="13322" max="13570" width="8" style="14"/>
    <col min="13571" max="13571" width="15.44140625" style="14" customWidth="1"/>
    <col min="13572" max="13572" width="38" style="14" bestFit="1" customWidth="1"/>
    <col min="13573" max="13573" width="14" style="14" customWidth="1"/>
    <col min="13574" max="13574" width="58.44140625" style="14" bestFit="1" customWidth="1"/>
    <col min="13575" max="13577" width="53.44140625" style="14" bestFit="1" customWidth="1"/>
    <col min="13578" max="13826" width="8" style="14"/>
    <col min="13827" max="13827" width="15.44140625" style="14" customWidth="1"/>
    <col min="13828" max="13828" width="38" style="14" bestFit="1" customWidth="1"/>
    <col min="13829" max="13829" width="14" style="14" customWidth="1"/>
    <col min="13830" max="13830" width="58.44140625" style="14" bestFit="1" customWidth="1"/>
    <col min="13831" max="13833" width="53.44140625" style="14" bestFit="1" customWidth="1"/>
    <col min="13834" max="14082" width="8" style="14"/>
    <col min="14083" max="14083" width="15.44140625" style="14" customWidth="1"/>
    <col min="14084" max="14084" width="38" style="14" bestFit="1" customWidth="1"/>
    <col min="14085" max="14085" width="14" style="14" customWidth="1"/>
    <col min="14086" max="14086" width="58.44140625" style="14" bestFit="1" customWidth="1"/>
    <col min="14087" max="14089" width="53.44140625" style="14" bestFit="1" customWidth="1"/>
    <col min="14090" max="14338" width="8" style="14"/>
    <col min="14339" max="14339" width="15.44140625" style="14" customWidth="1"/>
    <col min="14340" max="14340" width="38" style="14" bestFit="1" customWidth="1"/>
    <col min="14341" max="14341" width="14" style="14" customWidth="1"/>
    <col min="14342" max="14342" width="58.44140625" style="14" bestFit="1" customWidth="1"/>
    <col min="14343" max="14345" width="53.44140625" style="14" bestFit="1" customWidth="1"/>
    <col min="14346" max="14594" width="8" style="14"/>
    <col min="14595" max="14595" width="15.44140625" style="14" customWidth="1"/>
    <col min="14596" max="14596" width="38" style="14" bestFit="1" customWidth="1"/>
    <col min="14597" max="14597" width="14" style="14" customWidth="1"/>
    <col min="14598" max="14598" width="58.44140625" style="14" bestFit="1" customWidth="1"/>
    <col min="14599" max="14601" width="53.44140625" style="14" bestFit="1" customWidth="1"/>
    <col min="14602" max="14850" width="8" style="14"/>
    <col min="14851" max="14851" width="15.44140625" style="14" customWidth="1"/>
    <col min="14852" max="14852" width="38" style="14" bestFit="1" customWidth="1"/>
    <col min="14853" max="14853" width="14" style="14" customWidth="1"/>
    <col min="14854" max="14854" width="58.44140625" style="14" bestFit="1" customWidth="1"/>
    <col min="14855" max="14857" width="53.44140625" style="14" bestFit="1" customWidth="1"/>
    <col min="14858" max="15106" width="8" style="14"/>
    <col min="15107" max="15107" width="15.44140625" style="14" customWidth="1"/>
    <col min="15108" max="15108" width="38" style="14" bestFit="1" customWidth="1"/>
    <col min="15109" max="15109" width="14" style="14" customWidth="1"/>
    <col min="15110" max="15110" width="58.44140625" style="14" bestFit="1" customWidth="1"/>
    <col min="15111" max="15113" width="53.44140625" style="14" bestFit="1" customWidth="1"/>
    <col min="15114" max="15362" width="8" style="14"/>
    <col min="15363" max="15363" width="15.44140625" style="14" customWidth="1"/>
    <col min="15364" max="15364" width="38" style="14" bestFit="1" customWidth="1"/>
    <col min="15365" max="15365" width="14" style="14" customWidth="1"/>
    <col min="15366" max="15366" width="58.44140625" style="14" bestFit="1" customWidth="1"/>
    <col min="15367" max="15369" width="53.44140625" style="14" bestFit="1" customWidth="1"/>
    <col min="15370" max="15618" width="8" style="14"/>
    <col min="15619" max="15619" width="15.44140625" style="14" customWidth="1"/>
    <col min="15620" max="15620" width="38" style="14" bestFit="1" customWidth="1"/>
    <col min="15621" max="15621" width="14" style="14" customWidth="1"/>
    <col min="15622" max="15622" width="58.44140625" style="14" bestFit="1" customWidth="1"/>
    <col min="15623" max="15625" width="53.44140625" style="14" bestFit="1" customWidth="1"/>
    <col min="15626" max="15874" width="8" style="14"/>
    <col min="15875" max="15875" width="15.44140625" style="14" customWidth="1"/>
    <col min="15876" max="15876" width="38" style="14" bestFit="1" customWidth="1"/>
    <col min="15877" max="15877" width="14" style="14" customWidth="1"/>
    <col min="15878" max="15878" width="58.44140625" style="14" bestFit="1" customWidth="1"/>
    <col min="15879" max="15881" width="53.44140625" style="14" bestFit="1" customWidth="1"/>
    <col min="15882" max="16130" width="8" style="14"/>
    <col min="16131" max="16131" width="15.44140625" style="14" customWidth="1"/>
    <col min="16132" max="16132" width="38" style="14" bestFit="1" customWidth="1"/>
    <col min="16133" max="16133" width="14" style="14" customWidth="1"/>
    <col min="16134" max="16134" width="58.44140625" style="14" bestFit="1" customWidth="1"/>
    <col min="16135" max="16137" width="53.44140625" style="14" bestFit="1" customWidth="1"/>
    <col min="16138" max="16384" width="8" style="14"/>
  </cols>
  <sheetData>
    <row r="1" spans="1:9" ht="57" customHeight="1" thickBot="1">
      <c r="B1" s="183" t="s">
        <v>266</v>
      </c>
      <c r="C1" s="183"/>
    </row>
    <row r="2" spans="1:9" s="18" customFormat="1" ht="35.25" customHeight="1">
      <c r="A2" s="44" t="s">
        <v>269</v>
      </c>
      <c r="B2" s="30" t="s">
        <v>244</v>
      </c>
      <c r="C2" s="30" t="s">
        <v>255</v>
      </c>
      <c r="D2" s="16" t="s">
        <v>12</v>
      </c>
      <c r="E2" s="16" t="s">
        <v>13</v>
      </c>
      <c r="F2" s="16" t="s">
        <v>14</v>
      </c>
      <c r="G2" s="16" t="s">
        <v>15</v>
      </c>
      <c r="H2" s="16" t="s">
        <v>16</v>
      </c>
      <c r="I2" s="17" t="s">
        <v>17</v>
      </c>
    </row>
    <row r="3" spans="1:9" ht="34.200000000000003">
      <c r="A3" s="19">
        <v>50493</v>
      </c>
      <c r="B3" s="31" t="s">
        <v>245</v>
      </c>
      <c r="C3" s="31" t="s">
        <v>254</v>
      </c>
      <c r="D3" s="35" t="s">
        <v>18</v>
      </c>
      <c r="E3" s="21">
        <v>61101010</v>
      </c>
      <c r="F3" s="20" t="s">
        <v>19</v>
      </c>
      <c r="G3" s="20" t="s">
        <v>20</v>
      </c>
      <c r="H3" s="20"/>
      <c r="I3" s="22"/>
    </row>
    <row r="4" spans="1:9" ht="34.200000000000003">
      <c r="A4" s="19">
        <v>50492</v>
      </c>
      <c r="B4" s="31" t="s">
        <v>245</v>
      </c>
      <c r="C4" s="31" t="s">
        <v>246</v>
      </c>
      <c r="D4" s="35" t="s">
        <v>21</v>
      </c>
      <c r="E4" s="21">
        <v>61101010</v>
      </c>
      <c r="F4" s="20" t="s">
        <v>19</v>
      </c>
      <c r="G4" s="20" t="s">
        <v>20</v>
      </c>
      <c r="H4" s="20" t="s">
        <v>22</v>
      </c>
      <c r="I4" s="22"/>
    </row>
    <row r="5" spans="1:9" ht="34.200000000000003">
      <c r="A5" s="19">
        <v>50495</v>
      </c>
      <c r="B5" s="31" t="s">
        <v>245</v>
      </c>
      <c r="C5" s="31" t="s">
        <v>247</v>
      </c>
      <c r="D5" s="35" t="s">
        <v>23</v>
      </c>
      <c r="E5" s="21">
        <v>61111010</v>
      </c>
      <c r="F5" s="20" t="s">
        <v>24</v>
      </c>
      <c r="G5" s="20" t="s">
        <v>20</v>
      </c>
      <c r="H5" s="20" t="s">
        <v>25</v>
      </c>
      <c r="I5" s="22"/>
    </row>
    <row r="6" spans="1:9" ht="34.200000000000003">
      <c r="A6" s="19">
        <v>50498</v>
      </c>
      <c r="B6" s="31" t="s">
        <v>245</v>
      </c>
      <c r="C6" s="31" t="s">
        <v>248</v>
      </c>
      <c r="D6" s="35" t="s">
        <v>26</v>
      </c>
      <c r="E6" s="21">
        <v>61131010</v>
      </c>
      <c r="F6" s="20" t="s">
        <v>27</v>
      </c>
      <c r="G6" s="20" t="s">
        <v>20</v>
      </c>
      <c r="H6" s="20" t="s">
        <v>28</v>
      </c>
      <c r="I6" s="22"/>
    </row>
    <row r="7" spans="1:9" ht="34.200000000000003">
      <c r="A7" s="19">
        <v>50501</v>
      </c>
      <c r="B7" s="31" t="s">
        <v>245</v>
      </c>
      <c r="C7" s="31" t="s">
        <v>249</v>
      </c>
      <c r="D7" s="35" t="s">
        <v>29</v>
      </c>
      <c r="E7" s="21">
        <v>61151010</v>
      </c>
      <c r="F7" s="20" t="s">
        <v>30</v>
      </c>
      <c r="G7" s="20" t="s">
        <v>20</v>
      </c>
      <c r="H7" s="20" t="s">
        <v>31</v>
      </c>
      <c r="I7" s="22"/>
    </row>
    <row r="8" spans="1:9" ht="22.8">
      <c r="A8" s="19">
        <v>50503</v>
      </c>
      <c r="B8" s="31" t="s">
        <v>245</v>
      </c>
      <c r="C8" s="31" t="s">
        <v>250</v>
      </c>
      <c r="D8" s="35" t="s">
        <v>32</v>
      </c>
      <c r="E8" s="21">
        <v>61161010</v>
      </c>
      <c r="F8" s="20" t="s">
        <v>33</v>
      </c>
      <c r="G8" s="20"/>
      <c r="H8" s="20" t="s">
        <v>34</v>
      </c>
      <c r="I8" s="22"/>
    </row>
    <row r="9" spans="1:9" ht="34.200000000000003">
      <c r="A9" s="19">
        <v>50844</v>
      </c>
      <c r="B9" s="31" t="s">
        <v>251</v>
      </c>
      <c r="C9" s="31" t="s">
        <v>246</v>
      </c>
      <c r="D9" s="42" t="s">
        <v>35</v>
      </c>
      <c r="E9" s="21">
        <v>60633000</v>
      </c>
      <c r="F9" s="20" t="s">
        <v>36</v>
      </c>
      <c r="G9" s="20" t="s">
        <v>37</v>
      </c>
      <c r="H9" s="20" t="s">
        <v>38</v>
      </c>
      <c r="I9" s="22" t="s">
        <v>39</v>
      </c>
    </row>
    <row r="10" spans="1:9">
      <c r="A10" s="19">
        <v>50845</v>
      </c>
      <c r="B10" s="31" t="s">
        <v>251</v>
      </c>
      <c r="C10" s="31" t="s">
        <v>247</v>
      </c>
      <c r="D10" s="42" t="s">
        <v>40</v>
      </c>
      <c r="E10" s="21">
        <v>60634000</v>
      </c>
      <c r="F10" s="20" t="s">
        <v>41</v>
      </c>
      <c r="G10" s="20"/>
      <c r="H10" s="20"/>
      <c r="I10" s="22"/>
    </row>
    <row r="11" spans="1:9" ht="45.6">
      <c r="A11" s="19">
        <v>50486</v>
      </c>
      <c r="B11" s="31" t="s">
        <v>251</v>
      </c>
      <c r="C11" s="31" t="s">
        <v>252</v>
      </c>
      <c r="D11" s="42" t="s">
        <v>42</v>
      </c>
      <c r="E11" s="21">
        <v>61000010</v>
      </c>
      <c r="F11" s="20" t="s">
        <v>43</v>
      </c>
      <c r="G11" s="20"/>
      <c r="H11" s="20" t="s">
        <v>44</v>
      </c>
      <c r="I11" s="22"/>
    </row>
    <row r="12" spans="1:9" ht="136.80000000000001">
      <c r="A12" s="19">
        <v>50491</v>
      </c>
      <c r="B12" s="31" t="s">
        <v>251</v>
      </c>
      <c r="C12" s="31" t="s">
        <v>246</v>
      </c>
      <c r="D12" s="42" t="s">
        <v>45</v>
      </c>
      <c r="E12" s="21">
        <v>61100010</v>
      </c>
      <c r="F12" s="20" t="s">
        <v>46</v>
      </c>
      <c r="G12" s="20" t="s">
        <v>37</v>
      </c>
      <c r="H12" s="23" t="s">
        <v>47</v>
      </c>
      <c r="I12" s="22"/>
    </row>
    <row r="13" spans="1:9">
      <c r="A13" s="19">
        <v>50494</v>
      </c>
      <c r="B13" s="31" t="s">
        <v>251</v>
      </c>
      <c r="C13" s="31" t="s">
        <v>247</v>
      </c>
      <c r="D13" s="42" t="s">
        <v>48</v>
      </c>
      <c r="E13" s="21">
        <v>61110010</v>
      </c>
      <c r="F13" s="20" t="s">
        <v>49</v>
      </c>
      <c r="G13" s="20"/>
      <c r="H13" s="20"/>
      <c r="I13" s="22"/>
    </row>
    <row r="14" spans="1:9">
      <c r="A14" s="19">
        <v>50496</v>
      </c>
      <c r="B14" s="31" t="s">
        <v>251</v>
      </c>
      <c r="C14" s="31" t="s">
        <v>248</v>
      </c>
      <c r="D14" s="42" t="s">
        <v>50</v>
      </c>
      <c r="E14" s="21">
        <v>61120010</v>
      </c>
      <c r="F14" s="20" t="s">
        <v>51</v>
      </c>
      <c r="G14" s="20"/>
      <c r="H14" s="20"/>
      <c r="I14" s="22" t="s">
        <v>52</v>
      </c>
    </row>
    <row r="15" spans="1:9" ht="22.8">
      <c r="A15" s="19">
        <v>50497</v>
      </c>
      <c r="B15" s="31" t="s">
        <v>251</v>
      </c>
      <c r="C15" s="31" t="s">
        <v>253</v>
      </c>
      <c r="D15" s="42" t="s">
        <v>53</v>
      </c>
      <c r="E15" s="21">
        <v>61130010</v>
      </c>
      <c r="F15" s="20" t="s">
        <v>54</v>
      </c>
      <c r="G15" s="20"/>
      <c r="H15" s="20" t="s">
        <v>55</v>
      </c>
      <c r="I15" s="22" t="s">
        <v>52</v>
      </c>
    </row>
    <row r="16" spans="1:9" ht="22.8">
      <c r="A16" s="19">
        <v>50499</v>
      </c>
      <c r="B16" s="31" t="s">
        <v>251</v>
      </c>
      <c r="C16" s="31" t="s">
        <v>254</v>
      </c>
      <c r="D16" s="20" t="s">
        <v>56</v>
      </c>
      <c r="E16" s="21">
        <v>61140010</v>
      </c>
      <c r="F16" s="20" t="s">
        <v>57</v>
      </c>
      <c r="G16" s="20"/>
      <c r="H16" s="20" t="s">
        <v>58</v>
      </c>
      <c r="I16" s="22"/>
    </row>
    <row r="17" spans="1:9" ht="34.200000000000003">
      <c r="A17" s="19">
        <v>50680</v>
      </c>
      <c r="B17" s="31" t="s">
        <v>251</v>
      </c>
      <c r="C17" s="31" t="s">
        <v>254</v>
      </c>
      <c r="D17" s="20" t="s">
        <v>59</v>
      </c>
      <c r="E17" s="21">
        <v>61140010</v>
      </c>
      <c r="F17" s="20" t="s">
        <v>57</v>
      </c>
      <c r="G17" s="20"/>
      <c r="H17" s="23" t="s">
        <v>60</v>
      </c>
      <c r="I17" s="22"/>
    </row>
    <row r="18" spans="1:9">
      <c r="A18" s="19">
        <v>50500</v>
      </c>
      <c r="B18" s="31" t="s">
        <v>251</v>
      </c>
      <c r="C18" s="31" t="s">
        <v>249</v>
      </c>
      <c r="D18" s="20" t="s">
        <v>61</v>
      </c>
      <c r="E18" s="21">
        <v>61150010</v>
      </c>
      <c r="F18" s="20" t="s">
        <v>62</v>
      </c>
      <c r="H18" s="20"/>
      <c r="I18" s="22"/>
    </row>
    <row r="19" spans="1:9">
      <c r="A19" s="19">
        <v>50502</v>
      </c>
      <c r="B19" s="31" t="s">
        <v>251</v>
      </c>
      <c r="C19" s="31" t="s">
        <v>250</v>
      </c>
      <c r="D19" s="20" t="s">
        <v>63</v>
      </c>
      <c r="E19" s="21">
        <v>61160010</v>
      </c>
      <c r="F19" s="20" t="s">
        <v>64</v>
      </c>
      <c r="H19" s="20"/>
      <c r="I19" s="22"/>
    </row>
    <row r="20" spans="1:9">
      <c r="A20" s="19">
        <v>50684</v>
      </c>
      <c r="B20" s="31" t="s">
        <v>262</v>
      </c>
      <c r="C20" s="31" t="s">
        <v>254</v>
      </c>
      <c r="D20" s="20" t="s">
        <v>65</v>
      </c>
      <c r="E20" s="21">
        <v>61170010</v>
      </c>
      <c r="F20" s="20" t="s">
        <v>66</v>
      </c>
      <c r="G20" s="20"/>
      <c r="H20" s="20" t="s">
        <v>67</v>
      </c>
      <c r="I20" s="22" t="s">
        <v>68</v>
      </c>
    </row>
    <row r="21" spans="1:9" ht="22.8">
      <c r="A21" s="19">
        <v>50657</v>
      </c>
      <c r="B21" s="31" t="s">
        <v>263</v>
      </c>
      <c r="C21" s="31" t="s">
        <v>254</v>
      </c>
      <c r="D21" s="20" t="s">
        <v>69</v>
      </c>
      <c r="E21" s="21">
        <v>60610000</v>
      </c>
      <c r="F21" s="20" t="s">
        <v>70</v>
      </c>
      <c r="G21" s="20" t="s">
        <v>71</v>
      </c>
      <c r="H21" s="20" t="s">
        <v>72</v>
      </c>
      <c r="I21" s="22" t="s">
        <v>73</v>
      </c>
    </row>
    <row r="22" spans="1:9">
      <c r="A22" s="19">
        <v>50687</v>
      </c>
      <c r="B22" s="31" t="s">
        <v>262</v>
      </c>
      <c r="C22" s="31" t="s">
        <v>254</v>
      </c>
      <c r="D22" s="20" t="s">
        <v>74</v>
      </c>
      <c r="E22" s="21">
        <v>61170010</v>
      </c>
      <c r="F22" s="20" t="s">
        <v>66</v>
      </c>
      <c r="G22" s="20"/>
      <c r="H22" s="20"/>
      <c r="I22" s="22" t="s">
        <v>68</v>
      </c>
    </row>
    <row r="23" spans="1:9" ht="22.8">
      <c r="A23" s="19">
        <v>50658</v>
      </c>
      <c r="B23" s="31" t="s">
        <v>263</v>
      </c>
      <c r="C23" s="31" t="s">
        <v>254</v>
      </c>
      <c r="D23" s="20" t="s">
        <v>75</v>
      </c>
      <c r="E23" s="21">
        <v>60630000</v>
      </c>
      <c r="F23" s="20" t="s">
        <v>76</v>
      </c>
      <c r="G23" s="20" t="s">
        <v>77</v>
      </c>
      <c r="H23" s="20" t="s">
        <v>78</v>
      </c>
      <c r="I23" s="22" t="s">
        <v>79</v>
      </c>
    </row>
    <row r="24" spans="1:9" ht="34.200000000000003">
      <c r="A24" s="19">
        <v>50507</v>
      </c>
      <c r="B24" s="31" t="s">
        <v>262</v>
      </c>
      <c r="C24" s="31" t="s">
        <v>247</v>
      </c>
      <c r="D24" s="20" t="s">
        <v>80</v>
      </c>
      <c r="E24" s="21">
        <v>61170010</v>
      </c>
      <c r="F24" s="20" t="s">
        <v>66</v>
      </c>
      <c r="G24" s="20"/>
      <c r="H24" s="23" t="s">
        <v>81</v>
      </c>
      <c r="I24" s="22"/>
    </row>
    <row r="25" spans="1:9">
      <c r="A25" s="19">
        <v>50839</v>
      </c>
      <c r="B25" s="31" t="s">
        <v>263</v>
      </c>
      <c r="C25" s="31" t="s">
        <v>247</v>
      </c>
      <c r="D25" s="20" t="s">
        <v>82</v>
      </c>
      <c r="E25" s="21">
        <v>60620000</v>
      </c>
      <c r="F25" s="20" t="s">
        <v>83</v>
      </c>
      <c r="G25" s="20"/>
      <c r="H25" s="20"/>
      <c r="I25" s="22"/>
    </row>
    <row r="26" spans="1:9">
      <c r="A26" s="19">
        <v>50506</v>
      </c>
      <c r="B26" s="31" t="s">
        <v>264</v>
      </c>
      <c r="C26" s="31" t="s">
        <v>247</v>
      </c>
      <c r="D26" s="20" t="s">
        <v>84</v>
      </c>
      <c r="E26" s="21">
        <v>61170010</v>
      </c>
      <c r="F26" s="20" t="s">
        <v>66</v>
      </c>
      <c r="G26" s="20"/>
      <c r="H26" s="20" t="s">
        <v>85</v>
      </c>
      <c r="I26" s="22"/>
    </row>
    <row r="27" spans="1:9" ht="34.200000000000003">
      <c r="A27" s="19">
        <v>50836</v>
      </c>
      <c r="B27" s="31" t="s">
        <v>264</v>
      </c>
      <c r="C27" s="31" t="s">
        <v>247</v>
      </c>
      <c r="D27" s="20" t="s">
        <v>86</v>
      </c>
      <c r="E27" s="21">
        <v>60620000</v>
      </c>
      <c r="F27" s="20" t="s">
        <v>83</v>
      </c>
      <c r="G27" s="20"/>
      <c r="H27" s="23" t="s">
        <v>87</v>
      </c>
      <c r="I27" s="22" t="s">
        <v>88</v>
      </c>
    </row>
    <row r="28" spans="1:9" ht="34.200000000000003">
      <c r="A28" s="19">
        <v>50505</v>
      </c>
      <c r="B28" s="31" t="s">
        <v>262</v>
      </c>
      <c r="C28" s="31" t="s">
        <v>247</v>
      </c>
      <c r="D28" s="20" t="s">
        <v>89</v>
      </c>
      <c r="E28" s="21">
        <v>61170010</v>
      </c>
      <c r="F28" s="20" t="s">
        <v>66</v>
      </c>
      <c r="G28" s="20" t="s">
        <v>37</v>
      </c>
      <c r="H28" s="20" t="s">
        <v>90</v>
      </c>
      <c r="I28" s="22"/>
    </row>
    <row r="29" spans="1:9" ht="34.200000000000003">
      <c r="A29" s="19">
        <v>50510</v>
      </c>
      <c r="B29" s="31" t="s">
        <v>264</v>
      </c>
      <c r="C29" s="31" t="s">
        <v>253</v>
      </c>
      <c r="D29" s="20" t="s">
        <v>91</v>
      </c>
      <c r="E29" s="21">
        <v>61170010</v>
      </c>
      <c r="F29" s="20" t="s">
        <v>66</v>
      </c>
      <c r="G29" s="20"/>
      <c r="H29" s="23" t="s">
        <v>92</v>
      </c>
      <c r="I29" s="22" t="s">
        <v>93</v>
      </c>
    </row>
    <row r="30" spans="1:9" ht="79.8">
      <c r="A30" s="19">
        <v>50814</v>
      </c>
      <c r="B30" s="31" t="s">
        <v>262</v>
      </c>
      <c r="C30" s="31" t="s">
        <v>246</v>
      </c>
      <c r="D30" s="20" t="s">
        <v>94</v>
      </c>
      <c r="E30" s="21">
        <v>60610000</v>
      </c>
      <c r="F30" s="20" t="s">
        <v>70</v>
      </c>
      <c r="G30" s="20" t="s">
        <v>37</v>
      </c>
      <c r="H30" s="23" t="s">
        <v>95</v>
      </c>
      <c r="I30" s="22"/>
    </row>
    <row r="31" spans="1:9" ht="22.8">
      <c r="A31" s="19">
        <v>50488</v>
      </c>
      <c r="B31" s="31" t="s">
        <v>264</v>
      </c>
      <c r="C31" s="31" t="s">
        <v>253</v>
      </c>
      <c r="D31" s="20" t="s">
        <v>96</v>
      </c>
      <c r="E31" s="21">
        <v>61004000</v>
      </c>
      <c r="F31" s="20" t="s">
        <v>97</v>
      </c>
      <c r="G31" s="20"/>
      <c r="H31" s="20"/>
      <c r="I31" s="22" t="s">
        <v>98</v>
      </c>
    </row>
    <row r="32" spans="1:9" ht="22.8">
      <c r="A32" s="19">
        <v>50489</v>
      </c>
      <c r="B32" s="31" t="s">
        <v>264</v>
      </c>
      <c r="C32" s="31" t="s">
        <v>253</v>
      </c>
      <c r="D32" s="20" t="s">
        <v>99</v>
      </c>
      <c r="E32" s="21">
        <v>61005000</v>
      </c>
      <c r="F32" s="20" t="s">
        <v>100</v>
      </c>
      <c r="G32" s="20"/>
      <c r="H32" s="20"/>
      <c r="I32" s="22" t="s">
        <v>98</v>
      </c>
    </row>
    <row r="33" spans="1:9">
      <c r="A33" s="19">
        <v>50490</v>
      </c>
      <c r="B33" s="31" t="s">
        <v>264</v>
      </c>
      <c r="C33" s="31" t="s">
        <v>253</v>
      </c>
      <c r="D33" s="20" t="s">
        <v>101</v>
      </c>
      <c r="E33" s="21">
        <v>61006000</v>
      </c>
      <c r="F33" s="20" t="s">
        <v>102</v>
      </c>
      <c r="G33" s="20" t="s">
        <v>103</v>
      </c>
      <c r="H33" s="20"/>
      <c r="I33" s="22" t="s">
        <v>104</v>
      </c>
    </row>
    <row r="34" spans="1:9">
      <c r="A34" s="19">
        <v>50512</v>
      </c>
      <c r="B34" s="31" t="s">
        <v>265</v>
      </c>
      <c r="C34" s="31" t="s">
        <v>257</v>
      </c>
      <c r="D34" s="34" t="s">
        <v>106</v>
      </c>
      <c r="E34" s="21">
        <v>61201002</v>
      </c>
      <c r="F34" s="20" t="s">
        <v>107</v>
      </c>
      <c r="G34" s="20"/>
      <c r="H34" s="20"/>
      <c r="I34" s="22" t="s">
        <v>105</v>
      </c>
    </row>
    <row r="35" spans="1:9" ht="57">
      <c r="A35" s="19">
        <v>50517</v>
      </c>
      <c r="B35" s="31" t="s">
        <v>264</v>
      </c>
      <c r="C35" s="31" t="s">
        <v>253</v>
      </c>
      <c r="D35" s="38" t="s">
        <v>108</v>
      </c>
      <c r="E35" s="21">
        <v>61201006</v>
      </c>
      <c r="F35" s="20" t="s">
        <v>109</v>
      </c>
      <c r="G35" s="20"/>
      <c r="H35" s="23" t="s">
        <v>110</v>
      </c>
      <c r="I35" s="22" t="s">
        <v>111</v>
      </c>
    </row>
    <row r="36" spans="1:9">
      <c r="A36" s="19">
        <v>50516</v>
      </c>
      <c r="B36" s="31" t="s">
        <v>245</v>
      </c>
      <c r="C36" s="31" t="s">
        <v>253</v>
      </c>
      <c r="D36" s="38" t="s">
        <v>112</v>
      </c>
      <c r="E36" s="21">
        <v>61201006</v>
      </c>
      <c r="F36" s="20" t="s">
        <v>109</v>
      </c>
      <c r="G36" s="20"/>
      <c r="H36" s="20"/>
      <c r="I36" s="22"/>
    </row>
    <row r="37" spans="1:9" ht="34.200000000000003">
      <c r="A37" s="19">
        <v>50518</v>
      </c>
      <c r="B37" s="31" t="s">
        <v>264</v>
      </c>
      <c r="C37" s="31" t="s">
        <v>253</v>
      </c>
      <c r="D37" s="38" t="s">
        <v>113</v>
      </c>
      <c r="E37" s="21">
        <v>61201006</v>
      </c>
      <c r="F37" s="20" t="s">
        <v>109</v>
      </c>
      <c r="G37" s="20" t="s">
        <v>114</v>
      </c>
      <c r="H37" s="20" t="s">
        <v>115</v>
      </c>
      <c r="I37" s="22" t="s">
        <v>116</v>
      </c>
    </row>
    <row r="38" spans="1:9" ht="57">
      <c r="A38" s="19">
        <v>50654</v>
      </c>
      <c r="B38" s="31" t="s">
        <v>262</v>
      </c>
      <c r="C38" s="31" t="s">
        <v>257</v>
      </c>
      <c r="D38" s="43" t="s">
        <v>117</v>
      </c>
      <c r="E38" s="21">
        <v>61201008</v>
      </c>
      <c r="F38" s="20" t="s">
        <v>118</v>
      </c>
      <c r="G38" s="20"/>
      <c r="H38" s="20" t="s">
        <v>119</v>
      </c>
      <c r="I38" s="22" t="s">
        <v>120</v>
      </c>
    </row>
    <row r="39" spans="1:9" ht="68.400000000000006">
      <c r="A39" s="19">
        <v>50520</v>
      </c>
      <c r="B39" s="31" t="s">
        <v>262</v>
      </c>
      <c r="C39" s="31" t="s">
        <v>257</v>
      </c>
      <c r="D39" s="43" t="s">
        <v>121</v>
      </c>
      <c r="E39" s="21">
        <v>61201008</v>
      </c>
      <c r="F39" s="20" t="s">
        <v>118</v>
      </c>
      <c r="G39" s="20"/>
      <c r="H39" s="20" t="s">
        <v>122</v>
      </c>
      <c r="I39" s="22"/>
    </row>
    <row r="40" spans="1:9" ht="45.6">
      <c r="A40" s="19">
        <v>50652</v>
      </c>
      <c r="B40" s="31" t="s">
        <v>262</v>
      </c>
      <c r="C40" s="31" t="s">
        <v>257</v>
      </c>
      <c r="D40" s="43" t="s">
        <v>123</v>
      </c>
      <c r="E40" s="21">
        <v>61201008</v>
      </c>
      <c r="F40" s="20" t="s">
        <v>118</v>
      </c>
      <c r="G40" s="20" t="s">
        <v>124</v>
      </c>
      <c r="H40" s="20" t="s">
        <v>125</v>
      </c>
      <c r="I40" s="22" t="s">
        <v>126</v>
      </c>
    </row>
    <row r="41" spans="1:9">
      <c r="A41" s="19">
        <v>42457</v>
      </c>
      <c r="B41" s="31" t="s">
        <v>264</v>
      </c>
      <c r="C41" s="31" t="s">
        <v>253</v>
      </c>
      <c r="D41" s="20" t="s">
        <v>127</v>
      </c>
      <c r="E41" s="21">
        <v>61201009</v>
      </c>
      <c r="F41" s="20" t="s">
        <v>128</v>
      </c>
      <c r="G41" s="20"/>
      <c r="H41" s="20"/>
      <c r="I41" s="22"/>
    </row>
    <row r="42" spans="1:9" ht="57">
      <c r="A42" s="19">
        <v>46497</v>
      </c>
      <c r="B42" s="31" t="s">
        <v>264</v>
      </c>
      <c r="C42" s="31" t="s">
        <v>254</v>
      </c>
      <c r="D42" s="20" t="s">
        <v>129</v>
      </c>
      <c r="E42" s="21">
        <v>61201010</v>
      </c>
      <c r="F42" s="20" t="s">
        <v>130</v>
      </c>
      <c r="G42" s="20"/>
      <c r="H42" s="23" t="s">
        <v>131</v>
      </c>
      <c r="I42" s="22"/>
    </row>
    <row r="43" spans="1:9">
      <c r="A43" s="19">
        <v>50870</v>
      </c>
      <c r="B43" s="31" t="s">
        <v>264</v>
      </c>
      <c r="C43" s="31" t="s">
        <v>256</v>
      </c>
      <c r="D43" s="20" t="s">
        <v>132</v>
      </c>
      <c r="E43" s="21">
        <v>61210001</v>
      </c>
      <c r="F43" s="20" t="s">
        <v>133</v>
      </c>
      <c r="G43" s="20"/>
      <c r="H43" s="20"/>
      <c r="I43" s="22"/>
    </row>
    <row r="44" spans="1:9">
      <c r="A44" s="19">
        <v>50664</v>
      </c>
      <c r="B44" s="31" t="s">
        <v>264</v>
      </c>
      <c r="C44" s="31" t="s">
        <v>258</v>
      </c>
      <c r="D44" s="20" t="s">
        <v>134</v>
      </c>
      <c r="E44" s="21">
        <v>61300300</v>
      </c>
      <c r="F44" s="20" t="s">
        <v>135</v>
      </c>
      <c r="G44" s="20"/>
      <c r="H44" s="20" t="s">
        <v>136</v>
      </c>
      <c r="I44" s="22"/>
    </row>
    <row r="45" spans="1:9" ht="22.8">
      <c r="A45" s="19">
        <v>50665</v>
      </c>
      <c r="B45" s="31" t="s">
        <v>264</v>
      </c>
      <c r="C45" s="31" t="s">
        <v>258</v>
      </c>
      <c r="D45" s="20" t="s">
        <v>137</v>
      </c>
      <c r="E45" s="21">
        <v>61300400</v>
      </c>
      <c r="F45" s="20" t="s">
        <v>138</v>
      </c>
      <c r="G45" s="20" t="s">
        <v>139</v>
      </c>
      <c r="H45" s="20"/>
      <c r="I45" s="22"/>
    </row>
    <row r="46" spans="1:9">
      <c r="A46" s="19">
        <v>50668</v>
      </c>
      <c r="B46" s="31" t="s">
        <v>264</v>
      </c>
      <c r="C46" s="31" t="s">
        <v>258</v>
      </c>
      <c r="D46" s="20" t="s">
        <v>140</v>
      </c>
      <c r="E46" s="21">
        <v>61300800</v>
      </c>
      <c r="F46" s="20" t="s">
        <v>141</v>
      </c>
      <c r="G46" s="20"/>
      <c r="H46" s="20"/>
      <c r="I46" s="22"/>
    </row>
    <row r="47" spans="1:9">
      <c r="A47" s="19">
        <v>50669</v>
      </c>
      <c r="B47" s="31" t="s">
        <v>264</v>
      </c>
      <c r="C47" s="31" t="s">
        <v>258</v>
      </c>
      <c r="D47" s="20" t="s">
        <v>142</v>
      </c>
      <c r="E47" s="21">
        <v>61310100</v>
      </c>
      <c r="F47" s="20" t="s">
        <v>143</v>
      </c>
      <c r="G47" s="20"/>
      <c r="H47" s="23"/>
      <c r="I47" s="22"/>
    </row>
    <row r="48" spans="1:9">
      <c r="A48" s="19">
        <v>50670</v>
      </c>
      <c r="B48" s="31" t="s">
        <v>264</v>
      </c>
      <c r="C48" s="31" t="s">
        <v>258</v>
      </c>
      <c r="D48" s="23" t="s">
        <v>268</v>
      </c>
      <c r="E48" s="21">
        <v>61310200</v>
      </c>
      <c r="F48" s="23" t="s">
        <v>144</v>
      </c>
      <c r="G48" s="20"/>
      <c r="H48" s="20"/>
      <c r="I48" s="22"/>
    </row>
    <row r="49" spans="1:9">
      <c r="A49" s="19">
        <v>50673</v>
      </c>
      <c r="B49" s="31" t="s">
        <v>264</v>
      </c>
      <c r="C49" s="31" t="s">
        <v>258</v>
      </c>
      <c r="D49" s="20" t="s">
        <v>145</v>
      </c>
      <c r="E49" s="21">
        <v>61310300</v>
      </c>
      <c r="F49" s="20" t="s">
        <v>146</v>
      </c>
      <c r="G49" s="20"/>
      <c r="H49" s="20" t="s">
        <v>147</v>
      </c>
      <c r="I49" s="22"/>
    </row>
    <row r="50" spans="1:9" ht="68.400000000000006">
      <c r="A50" s="19">
        <v>50675</v>
      </c>
      <c r="B50" s="31" t="s">
        <v>265</v>
      </c>
      <c r="C50" s="31" t="s">
        <v>258</v>
      </c>
      <c r="D50" s="41" t="s">
        <v>148</v>
      </c>
      <c r="E50" s="21">
        <v>61310400</v>
      </c>
      <c r="F50" s="20" t="s">
        <v>149</v>
      </c>
      <c r="G50" s="20"/>
      <c r="H50" s="23" t="s">
        <v>150</v>
      </c>
      <c r="I50" s="22"/>
    </row>
    <row r="51" spans="1:9">
      <c r="A51" s="19">
        <v>50677</v>
      </c>
      <c r="B51" s="31" t="s">
        <v>265</v>
      </c>
      <c r="C51" s="31" t="s">
        <v>258</v>
      </c>
      <c r="D51" s="37" t="s">
        <v>151</v>
      </c>
      <c r="E51" s="21">
        <v>61310400</v>
      </c>
      <c r="F51" s="20" t="s">
        <v>149</v>
      </c>
      <c r="G51" s="20"/>
      <c r="H51" s="20" t="s">
        <v>152</v>
      </c>
      <c r="I51" s="22"/>
    </row>
    <row r="52" spans="1:9" ht="22.8">
      <c r="A52" s="19">
        <v>50676</v>
      </c>
      <c r="B52" s="31" t="s">
        <v>264</v>
      </c>
      <c r="C52" s="31" t="s">
        <v>258</v>
      </c>
      <c r="D52" s="20" t="s">
        <v>153</v>
      </c>
      <c r="E52" s="21">
        <v>61310400</v>
      </c>
      <c r="F52" s="20" t="s">
        <v>149</v>
      </c>
      <c r="G52" s="20"/>
      <c r="H52" s="20" t="s">
        <v>154</v>
      </c>
      <c r="I52" s="22" t="s">
        <v>155</v>
      </c>
    </row>
    <row r="53" spans="1:9">
      <c r="A53" s="19">
        <v>50690</v>
      </c>
      <c r="B53" s="31" t="s">
        <v>264</v>
      </c>
      <c r="C53" s="31" t="s">
        <v>254</v>
      </c>
      <c r="D53" s="20" t="s">
        <v>156</v>
      </c>
      <c r="E53" s="21">
        <v>61312000</v>
      </c>
      <c r="F53" s="20" t="s">
        <v>157</v>
      </c>
      <c r="G53" s="20"/>
      <c r="H53" s="20"/>
      <c r="I53" s="22"/>
    </row>
    <row r="54" spans="1:9">
      <c r="A54" s="19">
        <v>50679</v>
      </c>
      <c r="B54" s="31" t="s">
        <v>264</v>
      </c>
      <c r="C54" s="31" t="s">
        <v>259</v>
      </c>
      <c r="D54" s="20" t="s">
        <v>158</v>
      </c>
      <c r="E54" s="21">
        <v>61312000</v>
      </c>
      <c r="F54" s="20" t="s">
        <v>157</v>
      </c>
      <c r="G54" s="20" t="s">
        <v>159</v>
      </c>
      <c r="H54" s="20"/>
      <c r="I54" s="22" t="s">
        <v>160</v>
      </c>
    </row>
    <row r="55" spans="1:9">
      <c r="A55" s="19">
        <v>51016</v>
      </c>
      <c r="B55" s="31" t="s">
        <v>264</v>
      </c>
      <c r="C55" s="31" t="s">
        <v>253</v>
      </c>
      <c r="D55" s="20" t="s">
        <v>161</v>
      </c>
      <c r="E55" s="21">
        <v>61312000</v>
      </c>
      <c r="F55" s="20" t="s">
        <v>157</v>
      </c>
      <c r="G55" s="20"/>
      <c r="H55" s="20"/>
      <c r="I55" s="22"/>
    </row>
    <row r="56" spans="1:9" ht="22.8">
      <c r="A56" s="19">
        <v>50682</v>
      </c>
      <c r="B56" s="31" t="s">
        <v>265</v>
      </c>
      <c r="C56" s="31" t="s">
        <v>256</v>
      </c>
      <c r="D56" s="20" t="s">
        <v>162</v>
      </c>
      <c r="E56" s="21">
        <v>61315000</v>
      </c>
      <c r="F56" s="20" t="s">
        <v>163</v>
      </c>
      <c r="G56" s="20" t="s">
        <v>164</v>
      </c>
      <c r="H56" s="20" t="s">
        <v>165</v>
      </c>
      <c r="I56" s="22"/>
    </row>
    <row r="57" spans="1:9" ht="34.200000000000003">
      <c r="A57" s="19">
        <v>50683</v>
      </c>
      <c r="B57" s="31" t="s">
        <v>264</v>
      </c>
      <c r="C57" s="31" t="s">
        <v>256</v>
      </c>
      <c r="D57" s="20" t="s">
        <v>166</v>
      </c>
      <c r="E57" s="21">
        <v>61316000</v>
      </c>
      <c r="F57" s="20" t="s">
        <v>167</v>
      </c>
      <c r="G57" s="20"/>
      <c r="H57" s="23" t="s">
        <v>168</v>
      </c>
      <c r="I57" s="22"/>
    </row>
    <row r="58" spans="1:9">
      <c r="A58" s="19">
        <v>50686</v>
      </c>
      <c r="B58" s="31" t="s">
        <v>262</v>
      </c>
      <c r="C58" s="31" t="s">
        <v>250</v>
      </c>
      <c r="D58" s="40" t="s">
        <v>169</v>
      </c>
      <c r="E58" s="21">
        <v>61320000</v>
      </c>
      <c r="F58" s="20" t="s">
        <v>170</v>
      </c>
      <c r="G58" s="20"/>
      <c r="H58" s="20" t="s">
        <v>171</v>
      </c>
      <c r="I58" s="22"/>
    </row>
    <row r="59" spans="1:9" ht="22.8">
      <c r="A59" s="19">
        <v>50688</v>
      </c>
      <c r="B59" s="31" t="s">
        <v>265</v>
      </c>
      <c r="C59" s="31" t="s">
        <v>250</v>
      </c>
      <c r="D59" s="40" t="s">
        <v>172</v>
      </c>
      <c r="E59" s="21">
        <v>61320000</v>
      </c>
      <c r="F59" s="20" t="s">
        <v>170</v>
      </c>
      <c r="G59" s="20"/>
      <c r="H59" s="20" t="s">
        <v>173</v>
      </c>
      <c r="I59" s="22"/>
    </row>
    <row r="60" spans="1:9">
      <c r="A60" s="19">
        <v>50689</v>
      </c>
      <c r="B60" s="31" t="s">
        <v>264</v>
      </c>
      <c r="C60" s="31" t="s">
        <v>253</v>
      </c>
      <c r="D60" s="20" t="s">
        <v>174</v>
      </c>
      <c r="E60" s="21">
        <v>61321000</v>
      </c>
      <c r="F60" s="20" t="s">
        <v>175</v>
      </c>
      <c r="G60" s="20"/>
      <c r="H60" s="20" t="s">
        <v>176</v>
      </c>
      <c r="I60" s="22"/>
    </row>
    <row r="61" spans="1:9">
      <c r="A61" s="19">
        <v>50691</v>
      </c>
      <c r="B61" s="31" t="s">
        <v>264</v>
      </c>
      <c r="C61" s="31" t="s">
        <v>260</v>
      </c>
      <c r="D61" s="20" t="s">
        <v>177</v>
      </c>
      <c r="E61" s="21">
        <v>61330000</v>
      </c>
      <c r="F61" s="20" t="s">
        <v>178</v>
      </c>
      <c r="G61" s="20"/>
      <c r="H61" s="20" t="s">
        <v>179</v>
      </c>
      <c r="I61" s="22"/>
    </row>
    <row r="62" spans="1:9" ht="34.200000000000003">
      <c r="A62" s="19">
        <v>50713</v>
      </c>
      <c r="B62" s="31" t="s">
        <v>264</v>
      </c>
      <c r="C62" s="31" t="s">
        <v>260</v>
      </c>
      <c r="D62" s="20" t="s">
        <v>180</v>
      </c>
      <c r="E62" s="21">
        <v>61331000</v>
      </c>
      <c r="F62" s="20" t="s">
        <v>181</v>
      </c>
      <c r="G62" s="20"/>
      <c r="H62" s="20" t="s">
        <v>182</v>
      </c>
      <c r="I62" s="22"/>
    </row>
    <row r="63" spans="1:9">
      <c r="A63" s="19">
        <v>50718</v>
      </c>
      <c r="B63" s="31" t="s">
        <v>264</v>
      </c>
      <c r="C63" s="31" t="s">
        <v>260</v>
      </c>
      <c r="D63" s="20" t="s">
        <v>183</v>
      </c>
      <c r="E63" s="21">
        <v>61332000</v>
      </c>
      <c r="F63" s="20" t="s">
        <v>184</v>
      </c>
      <c r="G63" s="20"/>
      <c r="H63" s="20"/>
      <c r="I63" s="22"/>
    </row>
    <row r="64" spans="1:9">
      <c r="A64" s="19">
        <v>50716</v>
      </c>
      <c r="B64" s="31" t="s">
        <v>264</v>
      </c>
      <c r="C64" s="31" t="s">
        <v>260</v>
      </c>
      <c r="D64" s="20" t="s">
        <v>185</v>
      </c>
      <c r="E64" s="21">
        <v>61333000</v>
      </c>
      <c r="F64" s="20" t="s">
        <v>186</v>
      </c>
      <c r="G64" s="20"/>
      <c r="H64" s="20" t="s">
        <v>187</v>
      </c>
      <c r="I64" s="22"/>
    </row>
    <row r="65" spans="1:9">
      <c r="A65" s="19">
        <v>50721</v>
      </c>
      <c r="B65" s="31" t="s">
        <v>264</v>
      </c>
      <c r="C65" s="31" t="s">
        <v>253</v>
      </c>
      <c r="D65" s="20" t="s">
        <v>188</v>
      </c>
      <c r="E65" s="21">
        <v>61360000</v>
      </c>
      <c r="F65" s="20" t="s">
        <v>189</v>
      </c>
      <c r="G65" s="20"/>
      <c r="H65" s="23" t="s">
        <v>190</v>
      </c>
      <c r="I65" s="22"/>
    </row>
    <row r="66" spans="1:9">
      <c r="A66" s="19">
        <v>50724</v>
      </c>
      <c r="B66" s="31" t="s">
        <v>264</v>
      </c>
      <c r="C66" s="31" t="s">
        <v>253</v>
      </c>
      <c r="D66" s="20" t="s">
        <v>191</v>
      </c>
      <c r="E66" s="21">
        <v>61370000</v>
      </c>
      <c r="F66" s="20" t="s">
        <v>192</v>
      </c>
      <c r="G66" s="20"/>
      <c r="H66" s="20"/>
      <c r="I66" s="22" t="s">
        <v>193</v>
      </c>
    </row>
    <row r="67" spans="1:9" ht="26.4">
      <c r="A67" s="19">
        <v>50726</v>
      </c>
      <c r="B67" s="31" t="s">
        <v>264</v>
      </c>
      <c r="C67" s="31" t="s">
        <v>253</v>
      </c>
      <c r="D67" s="20" t="s">
        <v>194</v>
      </c>
      <c r="E67" s="21">
        <v>61371000</v>
      </c>
      <c r="F67" s="20" t="s">
        <v>195</v>
      </c>
      <c r="G67" s="20" t="s">
        <v>196</v>
      </c>
      <c r="H67" s="20"/>
      <c r="I67" s="24" t="s">
        <v>197</v>
      </c>
    </row>
    <row r="68" spans="1:9" ht="22.8">
      <c r="A68" s="19">
        <v>50730</v>
      </c>
      <c r="B68" s="31" t="s">
        <v>262</v>
      </c>
      <c r="C68" s="31" t="s">
        <v>259</v>
      </c>
      <c r="D68" s="20" t="s">
        <v>198</v>
      </c>
      <c r="E68" s="21">
        <v>61372000</v>
      </c>
      <c r="F68" s="20" t="s">
        <v>199</v>
      </c>
      <c r="G68" s="20"/>
      <c r="H68" s="20" t="s">
        <v>200</v>
      </c>
      <c r="I68" s="22" t="s">
        <v>201</v>
      </c>
    </row>
    <row r="69" spans="1:9" ht="34.200000000000003">
      <c r="A69" s="19">
        <v>50735</v>
      </c>
      <c r="B69" s="31" t="s">
        <v>262</v>
      </c>
      <c r="C69" s="31" t="s">
        <v>267</v>
      </c>
      <c r="D69" s="36" t="s">
        <v>202</v>
      </c>
      <c r="E69" s="21">
        <v>61380000</v>
      </c>
      <c r="F69" s="20" t="s">
        <v>203</v>
      </c>
      <c r="G69" s="20"/>
      <c r="H69" s="23" t="s">
        <v>204</v>
      </c>
      <c r="I69" s="22"/>
    </row>
    <row r="70" spans="1:9" ht="34.200000000000003">
      <c r="A70" s="19">
        <v>50733</v>
      </c>
      <c r="B70" s="31" t="s">
        <v>265</v>
      </c>
      <c r="C70" s="31" t="s">
        <v>267</v>
      </c>
      <c r="D70" s="36" t="s">
        <v>205</v>
      </c>
      <c r="E70" s="21">
        <v>61380000</v>
      </c>
      <c r="F70" s="20" t="s">
        <v>203</v>
      </c>
      <c r="G70" s="20" t="s">
        <v>206</v>
      </c>
      <c r="H70" s="20" t="s">
        <v>207</v>
      </c>
      <c r="I70" s="22" t="s">
        <v>208</v>
      </c>
    </row>
    <row r="71" spans="1:9" ht="34.200000000000003">
      <c r="A71" s="19">
        <v>50739</v>
      </c>
      <c r="B71" s="31" t="s">
        <v>265</v>
      </c>
      <c r="C71" s="31" t="s">
        <v>267</v>
      </c>
      <c r="D71" s="36" t="s">
        <v>209</v>
      </c>
      <c r="E71" s="21">
        <v>61380000</v>
      </c>
      <c r="F71" s="20" t="s">
        <v>203</v>
      </c>
      <c r="G71" s="20"/>
      <c r="H71" s="20"/>
      <c r="I71" s="22" t="s">
        <v>208</v>
      </c>
    </row>
    <row r="72" spans="1:9">
      <c r="A72" s="19">
        <v>50917</v>
      </c>
      <c r="B72" s="31" t="s">
        <v>265</v>
      </c>
      <c r="C72" s="31" t="s">
        <v>261</v>
      </c>
      <c r="D72" s="34" t="s">
        <v>210</v>
      </c>
      <c r="E72" s="21">
        <v>61381000</v>
      </c>
      <c r="F72" s="20" t="s">
        <v>211</v>
      </c>
      <c r="G72" s="20"/>
      <c r="H72" s="20" t="s">
        <v>212</v>
      </c>
      <c r="I72" s="22"/>
    </row>
    <row r="73" spans="1:9">
      <c r="A73" s="19">
        <v>50745</v>
      </c>
      <c r="B73" s="31" t="s">
        <v>265</v>
      </c>
      <c r="C73" s="31" t="s">
        <v>261</v>
      </c>
      <c r="D73" s="34" t="s">
        <v>213</v>
      </c>
      <c r="E73" s="21">
        <v>61381000</v>
      </c>
      <c r="F73" s="20" t="s">
        <v>211</v>
      </c>
      <c r="G73" s="20"/>
      <c r="H73" s="20" t="s">
        <v>214</v>
      </c>
      <c r="I73" s="22"/>
    </row>
    <row r="74" spans="1:9" ht="34.200000000000003">
      <c r="A74" s="19">
        <v>50748</v>
      </c>
      <c r="B74" s="31" t="s">
        <v>262</v>
      </c>
      <c r="C74" s="31" t="s">
        <v>261</v>
      </c>
      <c r="D74" s="34" t="s">
        <v>215</v>
      </c>
      <c r="E74" s="21">
        <v>61382000</v>
      </c>
      <c r="F74" s="20" t="s">
        <v>216</v>
      </c>
      <c r="G74" s="20" t="s">
        <v>217</v>
      </c>
      <c r="H74" s="20" t="s">
        <v>218</v>
      </c>
      <c r="I74" s="22" t="s">
        <v>219</v>
      </c>
    </row>
    <row r="75" spans="1:9" ht="22.8">
      <c r="A75" s="19">
        <v>50760</v>
      </c>
      <c r="B75" s="31" t="s">
        <v>265</v>
      </c>
      <c r="C75" s="31" t="s">
        <v>256</v>
      </c>
      <c r="D75" s="20" t="s">
        <v>220</v>
      </c>
      <c r="E75" s="21">
        <v>61383000</v>
      </c>
      <c r="F75" s="20" t="s">
        <v>221</v>
      </c>
      <c r="G75" s="20"/>
      <c r="H75" s="20" t="s">
        <v>222</v>
      </c>
      <c r="I75" s="22"/>
    </row>
    <row r="76" spans="1:9" ht="45.6">
      <c r="A76" s="19">
        <v>51149</v>
      </c>
      <c r="B76" s="31" t="s">
        <v>264</v>
      </c>
      <c r="C76" s="31" t="s">
        <v>256</v>
      </c>
      <c r="D76" s="20" t="s">
        <v>223</v>
      </c>
      <c r="E76" s="21">
        <v>61383000</v>
      </c>
      <c r="F76" s="20" t="s">
        <v>221</v>
      </c>
      <c r="G76" s="20"/>
      <c r="H76" s="23" t="s">
        <v>224</v>
      </c>
      <c r="I76" s="22"/>
    </row>
    <row r="77" spans="1:9" ht="54" customHeight="1">
      <c r="A77" s="19">
        <v>50767</v>
      </c>
      <c r="B77" s="31" t="s">
        <v>265</v>
      </c>
      <c r="C77" s="31" t="s">
        <v>256</v>
      </c>
      <c r="D77" s="39" t="s">
        <v>225</v>
      </c>
      <c r="E77" s="21">
        <v>61500000</v>
      </c>
      <c r="F77" s="20" t="s">
        <v>226</v>
      </c>
      <c r="G77" s="20" t="s">
        <v>227</v>
      </c>
      <c r="H77" s="20" t="s">
        <v>228</v>
      </c>
      <c r="I77" s="22"/>
    </row>
    <row r="78" spans="1:9">
      <c r="A78" s="19">
        <v>50768</v>
      </c>
      <c r="B78" s="31" t="s">
        <v>265</v>
      </c>
      <c r="C78" s="31" t="s">
        <v>253</v>
      </c>
      <c r="D78" s="20" t="s">
        <v>229</v>
      </c>
      <c r="E78" s="21">
        <v>61520000</v>
      </c>
      <c r="F78" s="20" t="s">
        <v>230</v>
      </c>
      <c r="G78" s="20"/>
      <c r="H78" s="20"/>
      <c r="I78" s="22" t="s">
        <v>201</v>
      </c>
    </row>
    <row r="79" spans="1:9">
      <c r="A79" s="19">
        <v>50770</v>
      </c>
      <c r="B79" s="31" t="s">
        <v>264</v>
      </c>
      <c r="C79" s="31" t="s">
        <v>253</v>
      </c>
      <c r="D79" s="20" t="s">
        <v>231</v>
      </c>
      <c r="E79" s="21">
        <v>61530000</v>
      </c>
      <c r="F79" s="20" t="s">
        <v>232</v>
      </c>
      <c r="G79" s="20"/>
      <c r="H79" s="20"/>
      <c r="I79" s="22"/>
    </row>
    <row r="80" spans="1:9" ht="22.8">
      <c r="A80" s="19">
        <v>50772</v>
      </c>
      <c r="B80" s="31" t="s">
        <v>264</v>
      </c>
      <c r="C80" s="31" t="s">
        <v>253</v>
      </c>
      <c r="D80" s="20" t="s">
        <v>233</v>
      </c>
      <c r="E80" s="21">
        <v>61700000</v>
      </c>
      <c r="F80" s="20" t="s">
        <v>234</v>
      </c>
      <c r="G80" s="20" t="s">
        <v>235</v>
      </c>
      <c r="H80" s="20" t="s">
        <v>236</v>
      </c>
      <c r="I80" s="22"/>
    </row>
    <row r="81" spans="1:9" ht="22.8">
      <c r="A81" s="25">
        <v>51086</v>
      </c>
      <c r="B81" s="32" t="s">
        <v>264</v>
      </c>
      <c r="C81" s="32" t="s">
        <v>253</v>
      </c>
      <c r="D81" s="26" t="s">
        <v>237</v>
      </c>
      <c r="E81" s="27">
        <v>64014000</v>
      </c>
      <c r="F81" s="26" t="s">
        <v>238</v>
      </c>
      <c r="G81" s="26" t="s">
        <v>239</v>
      </c>
      <c r="H81" s="26"/>
      <c r="I81" s="28"/>
    </row>
    <row r="82" spans="1:9" ht="22.8">
      <c r="A82" s="25">
        <v>52415</v>
      </c>
      <c r="B82" s="32" t="s">
        <v>264</v>
      </c>
      <c r="C82" s="32" t="s">
        <v>253</v>
      </c>
      <c r="D82" s="26" t="s">
        <v>240</v>
      </c>
      <c r="E82" s="27">
        <v>61313500</v>
      </c>
      <c r="F82" s="26" t="s">
        <v>241</v>
      </c>
      <c r="G82" s="26" t="s">
        <v>242</v>
      </c>
      <c r="H82" s="29" t="s">
        <v>243</v>
      </c>
      <c r="I82" s="28"/>
    </row>
  </sheetData>
  <autoFilter ref="A2:I82" xr:uid="{00000000-0009-0000-0000-000001000000}"/>
  <mergeCells count="1">
    <mergeCell ref="B1:C1"/>
  </mergeCells>
  <pageMargins left="0.35433070866141736" right="0.31496062992125984" top="0.78740157480314965" bottom="0.98425196850393704" header="0.51181102362204722" footer="0.51181102362204722"/>
  <pageSetup paperSize="9" scale="43" fitToHeight="0" orientation="landscape" r:id="rId1"/>
  <headerFooter alignWithMargins="0">
    <oddHeader>&amp;C12* ARTIKELEN</oddHeader>
    <oddFooter>&amp;L&amp;D&amp;C&amp;F/&amp;A&amp;Rp.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E8"/>
  <sheetViews>
    <sheetView workbookViewId="0">
      <selection activeCell="E18" sqref="E18"/>
    </sheetView>
  </sheetViews>
  <sheetFormatPr defaultRowHeight="14.4"/>
  <cols>
    <col min="3" max="3" width="30.88671875" bestFit="1" customWidth="1"/>
    <col min="5" max="5" width="22.6640625" bestFit="1" customWidth="1"/>
  </cols>
  <sheetData>
    <row r="4" spans="3:5">
      <c r="C4" s="10" t="s">
        <v>11</v>
      </c>
      <c r="E4" t="s">
        <v>298</v>
      </c>
    </row>
    <row r="5" spans="3:5">
      <c r="C5" s="7" t="s">
        <v>296</v>
      </c>
      <c r="E5" t="s">
        <v>299</v>
      </c>
    </row>
    <row r="6" spans="3:5">
      <c r="C6" s="7" t="s">
        <v>297</v>
      </c>
      <c r="E6" t="s">
        <v>300</v>
      </c>
    </row>
    <row r="7" spans="3:5">
      <c r="C7" s="7"/>
      <c r="E7" t="s">
        <v>301</v>
      </c>
    </row>
    <row r="8" spans="3:5">
      <c r="C8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ormulier" ma:contentTypeID="0x01010100966FF2224B1B3843ACE44E6B6E3A9161" ma:contentTypeVersion="6" ma:contentTypeDescription="Dit formulier invullen." ma:contentTypeScope="" ma:versionID="746c0cdb814ac297142603190d5ef81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4259f9b9579c6b0fe79b9776c0d9db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howRepairView" minOccurs="0"/>
                <xsd:element ref="ns1:TemplateUrl" minOccurs="0"/>
                <xsd:element ref="ns1:xd_ProgID" minOccurs="0"/>
                <xsd:element ref="ns1:URL" minOccurs="0"/>
                <xsd:element ref="ns1:ShowCombineView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RepairView" ma:index="8" nillable="true" ma:displayName="Reparatieweergave tonen" ma:hidden="true" ma:internalName="ShowRepairView">
      <xsd:simpleType>
        <xsd:restriction base="dms:Text"/>
      </xsd:simpleType>
    </xsd:element>
    <xsd:element name="TemplateUrl" ma:index="9" nillable="true" ma:displayName="Sjabloonkoppeling" ma:hidden="true" ma:internalName="TemplateUrl">
      <xsd:simpleType>
        <xsd:restriction base="dms:Text"/>
      </xsd:simpleType>
    </xsd:element>
    <xsd:element name="xd_ProgID" ma:index="10" nillable="true" ma:displayName="HTML-bestandskoppeling" ma:hidden="true" ma:internalName="xd_ProgID">
      <xsd:simpleType>
        <xsd:restriction base="dms:Text"/>
      </xsd:simpleType>
    </xsd:element>
    <xsd:element name="URL" ma:index="12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howCombineView" ma:index="14" nillable="true" ma:displayName="Gecombineerde weergave tonen" ma:hidden="true" ma:internalName="ShowCombineView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 ma:index="11" ma:displayName="Trefwoorden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ShowRepairView xmlns="http://schemas.microsoft.com/sharepoint/v3" xsi:nil="true"/>
    <URL xmlns="http://schemas.microsoft.com/sharepoint/v3">
      <Url xsi:nil="true"/>
      <Description xsi:nil="true"/>
    </URL>
    <ShowCombineView xmlns="http://schemas.microsoft.com/sharepoint/v3" xsi:nil="true"/>
    <xd_ProgID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ECB77B-6A78-410B-9F03-2DF11144A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7BBC77-8341-48E7-BA03-B6F570A9F3BC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sharepoint/v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7139D84-11BF-47EB-9E9B-DA14E34F16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aanvraag</vt:lpstr>
      <vt:lpstr>kostensoort</vt:lpstr>
      <vt:lpstr>Sheet1</vt:lpstr>
      <vt:lpstr>kostensoort!Afdruktitels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bestelbon</cp:keywords>
  <cp:lastModifiedBy/>
  <dcterms:created xsi:type="dcterms:W3CDTF">2006-09-16T00:00:00Z</dcterms:created>
  <dcterms:modified xsi:type="dcterms:W3CDTF">2025-10-03T12:47:20Z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0x01010100966FF2224B1B3843ACE44E6B6E3A9161</vt:lpwstr>
  </property>
</Properties>
</file>