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utton\Documents\Ioana\_Uni\_FYP\Kamis reports\New Reports\"/>
    </mc:Choice>
  </mc:AlternateContent>
  <bookViews>
    <workbookView xWindow="0" yWindow="0" windowWidth="28800" windowHeight="17270" tabRatio="916"/>
  </bookViews>
  <sheets>
    <sheet name="Price comparison Auchan" sheetId="1" r:id="rId1"/>
    <sheet name="Price comparison Carrefour" sheetId="8" r:id="rId2"/>
    <sheet name="Price comparison Cora" sheetId="7" r:id="rId3"/>
    <sheet name="Price Comparison Kaufland" sheetId="6" r:id="rId4"/>
    <sheet name="Price comparison Mega Image" sheetId="5" r:id="rId5"/>
    <sheet name="Price comparison Profi" sheetId="4" r:id="rId6"/>
    <sheet name="Price comparison Penny" sheetId="9" r:id="rId7"/>
    <sheet name="Price comparison Billa" sheetId="11" r:id="rId8"/>
    <sheet name="Price comparison Selgros" sheetId="12" r:id="rId9"/>
    <sheet name="Price comparison Real" sheetId="13" r:id="rId10"/>
    <sheet name="Price comparison Artima" sheetId="14" r:id="rId11"/>
    <sheet name="Variables" sheetId="2" r:id="rId12"/>
  </sheets>
  <definedNames>
    <definedName name="_xlnm._FilterDatabase" localSheetId="10" hidden="1">'Price comparison Artima'!$A$7:$F$7</definedName>
    <definedName name="_xlnm._FilterDatabase" localSheetId="0" hidden="1">'Price comparison Auchan'!$A$7:$F$7</definedName>
    <definedName name="_xlnm._FilterDatabase" localSheetId="7" hidden="1">'Price comparison Billa'!$A$7:$F$7</definedName>
    <definedName name="_xlnm._FilterDatabase" localSheetId="1" hidden="1">'Price comparison Carrefour'!$A$7:$F$7</definedName>
    <definedName name="_xlnm._FilterDatabase" localSheetId="2" hidden="1">'Price comparison Cora'!$A$7:$F$7</definedName>
    <definedName name="_xlnm._FilterDatabase" localSheetId="3" hidden="1">'Price Comparison Kaufland'!$A$7:$F$7</definedName>
    <definedName name="_xlnm._FilterDatabase" localSheetId="4" hidden="1">'Price comparison Mega Image'!$A$7:$F$7</definedName>
    <definedName name="_xlnm._FilterDatabase" localSheetId="6" hidden="1">'Price comparison Penny'!$A$7:$F$7</definedName>
    <definedName name="_xlnm._FilterDatabase" localSheetId="5" hidden="1">'Price comparison Profi'!$A$7:$F$7</definedName>
    <definedName name="_xlnm._FilterDatabase" localSheetId="9" hidden="1">'Price comparison Real'!$A$7:$F$7</definedName>
    <definedName name="_xlnm._FilterDatabase" localSheetId="8" hidden="1">'Price comparison Selgros'!$A$7:$F$7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4" l="1"/>
  <c r="B4" i="13"/>
  <c r="B4" i="12"/>
  <c r="B4" i="11"/>
  <c r="B4" i="9"/>
  <c r="B4" i="4"/>
  <c r="B4" i="5"/>
  <c r="B4" i="6"/>
  <c r="B4" i="7"/>
  <c r="B2" i="14"/>
  <c r="B2" i="13"/>
  <c r="B2" i="12"/>
  <c r="B2" i="11"/>
  <c r="B2" i="9"/>
  <c r="B2" i="4"/>
  <c r="B2" i="5"/>
  <c r="B2" i="6"/>
  <c r="B2" i="7"/>
  <c r="B4" i="8"/>
  <c r="B2" i="8"/>
  <c r="E53" i="14" l="1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9" i="1"/>
  <c r="E10" i="1"/>
  <c r="E11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8" i="1"/>
  <c r="F53" i="14" l="1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C2" i="14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C2" i="13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C2" i="12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C2" i="11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C2" i="9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C2" i="8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C2" i="7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C2" i="6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C2" i="5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C2" i="4"/>
  <c r="F11" i="1" l="1"/>
  <c r="F31" i="1" l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C2" i="1" l="1"/>
</calcChain>
</file>

<file path=xl/comments1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2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3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4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5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6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7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8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9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10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11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sharedStrings.xml><?xml version="1.0" encoding="utf-8"?>
<sst xmlns="http://schemas.openxmlformats.org/spreadsheetml/2006/main" count="1751" uniqueCount="60">
  <si>
    <t>Brand</t>
  </si>
  <si>
    <t>Product</t>
  </si>
  <si>
    <t>Package Type</t>
  </si>
  <si>
    <t>Shelf Price</t>
  </si>
  <si>
    <t>Price/kg</t>
  </si>
  <si>
    <t>Kamis</t>
  </si>
  <si>
    <t>Bags</t>
  </si>
  <si>
    <t>Fuchs</t>
  </si>
  <si>
    <t>Kotanyi</t>
  </si>
  <si>
    <t>Jars</t>
  </si>
  <si>
    <t>Grinders</t>
  </si>
  <si>
    <t>Galeo</t>
  </si>
  <si>
    <t>Cosmin</t>
  </si>
  <si>
    <t>Alex&amp;Comp</t>
  </si>
  <si>
    <t>Cio</t>
  </si>
  <si>
    <t>Bunica</t>
  </si>
  <si>
    <t>Knorr</t>
  </si>
  <si>
    <t>Bornier</t>
  </si>
  <si>
    <t>Maille</t>
  </si>
  <si>
    <t>Pepper</t>
  </si>
  <si>
    <t>Nutmeg</t>
  </si>
  <si>
    <t>Saffron</t>
  </si>
  <si>
    <t>Vanilla</t>
  </si>
  <si>
    <t>White pepper</t>
  </si>
  <si>
    <t>Cardamon</t>
  </si>
  <si>
    <t>Sea Salt</t>
  </si>
  <si>
    <t>Mustard</t>
  </si>
  <si>
    <t>Store</t>
  </si>
  <si>
    <t>Auchan</t>
  </si>
  <si>
    <t>Stores</t>
  </si>
  <si>
    <t>Carrefour</t>
  </si>
  <si>
    <t>Cora</t>
  </si>
  <si>
    <t>Kaufland</t>
  </si>
  <si>
    <t>Mega Image</t>
  </si>
  <si>
    <t>Profi</t>
  </si>
  <si>
    <t>Penny</t>
  </si>
  <si>
    <t>XXL</t>
  </si>
  <si>
    <t>Billa</t>
  </si>
  <si>
    <t>Selgros</t>
  </si>
  <si>
    <t>Artima</t>
  </si>
  <si>
    <t>General</t>
  </si>
  <si>
    <t>Weight (grams)</t>
  </si>
  <si>
    <t>Products</t>
  </si>
  <si>
    <t>Sea salt</t>
  </si>
  <si>
    <t>Mustard jars</t>
  </si>
  <si>
    <t>Regional Sales Manager</t>
  </si>
  <si>
    <t>Costel Diaconu</t>
  </si>
  <si>
    <t>Regional Sales Managers</t>
  </si>
  <si>
    <t>Zoltan</t>
  </si>
  <si>
    <t>Victor</t>
  </si>
  <si>
    <t>Date of record</t>
  </si>
  <si>
    <t>Report type</t>
  </si>
  <si>
    <t>Price</t>
  </si>
  <si>
    <t>brand</t>
  </si>
  <si>
    <t>product</t>
  </si>
  <si>
    <t>weight</t>
  </si>
  <si>
    <t>package_type</t>
  </si>
  <si>
    <t>shelf_price</t>
  </si>
  <si>
    <t>Real</t>
  </si>
  <si>
    <t>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</si>
</sst>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sz val="9"/>
      <color indexed="81"/>
      <name val="Tahoma"/>
      <family val="2"/>
    </font>
    <font>
      <sz val="7"/>
      <color rgb="FF242729"/>
      <name val="Consolas"/>
      <family val="3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2" fontId="0" fillId="0" borderId="0" xfId="0" applyNumberFormat="1" applyBorder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2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1" fillId="0" borderId="1" xfId="0" applyFont="1" applyBorder="1" applyProtection="1"/>
    <xf numFmtId="0" fontId="5" fillId="0" borderId="0" xfId="0" applyFont="1" applyProtection="1"/>
    <xf numFmtId="0" fontId="1" fillId="0" borderId="4" xfId="0" applyFont="1" applyBorder="1" applyProtection="1"/>
    <xf numFmtId="0" fontId="0" fillId="0" borderId="5" xfId="0" applyBorder="1" applyProtection="1"/>
    <xf numFmtId="0" fontId="1" fillId="0" borderId="6" xfId="0" applyFont="1" applyBorder="1" applyProtection="1"/>
    <xf numFmtId="14" fontId="0" fillId="0" borderId="7" xfId="0" applyNumberFormat="1" applyBorder="1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1" fillId="0" borderId="8" xfId="0" applyFont="1" applyBorder="1" applyProtection="1"/>
    <xf numFmtId="0" fontId="0" fillId="0" borderId="9" xfId="0" applyBorder="1" applyProtection="1">
      <protection locked="0"/>
    </xf>
    <xf numFmtId="0" fontId="1" fillId="0" borderId="0" xfId="0" applyFont="1" applyBorder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/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28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">
        <v>46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44.8</v>
      </c>
      <c r="F8" s="12">
        <f t="shared" ref="F8:F28" ca="1" si="0">IF(OR(ISBLANK(E8),ISBLANK(C8)),"",(E8*1000)/C8)</f>
        <v>1792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44.3</v>
      </c>
      <c r="F9" s="12">
        <f t="shared" ca="1" si="0"/>
        <v>2215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30.4</v>
      </c>
      <c r="F10" s="12">
        <f t="shared" ca="1" si="0"/>
        <v>1520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32.6</v>
      </c>
      <c r="F11" s="12">
        <f t="shared" ca="1" si="0"/>
        <v>2173.3333333333335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41</v>
      </c>
      <c r="F12" s="12">
        <f ca="1">IF(OR(ISBLANK(E12),ISBLANK(C12)),"",(E12*1000)/C12)</f>
        <v>13666.666666666666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34.1</v>
      </c>
      <c r="F13" s="12">
        <f t="shared" ca="1" si="0"/>
        <v>17050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31.4</v>
      </c>
      <c r="F14" s="16">
        <f t="shared" ca="1" si="0"/>
        <v>3140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30.1</v>
      </c>
      <c r="F15" s="12">
        <f t="shared" ca="1" si="0"/>
        <v>1505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22.7</v>
      </c>
      <c r="F16" s="12">
        <f t="shared" ca="1" si="0"/>
        <v>1135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9.5</v>
      </c>
      <c r="F17" s="12">
        <f t="shared" ca="1" si="0"/>
        <v>475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15.2</v>
      </c>
      <c r="F18" s="12">
        <f t="shared" ca="1" si="0"/>
        <v>1520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43.1</v>
      </c>
      <c r="F19" s="12">
        <f t="shared" ca="1" si="0"/>
        <v>43100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35.700000000000003</v>
      </c>
      <c r="F20" s="12">
        <f t="shared" ca="1" si="0"/>
        <v>22312.5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15.5</v>
      </c>
      <c r="F21" s="16">
        <f t="shared" ca="1" si="0"/>
        <v>1550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23.1</v>
      </c>
      <c r="F22" s="12">
        <f t="shared" ca="1" si="0"/>
        <v>770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32.5</v>
      </c>
      <c r="F23" s="12">
        <f t="shared" ca="1" si="0"/>
        <v>1911.7647058823529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5.4</v>
      </c>
      <c r="F24" s="12">
        <f t="shared" ca="1" si="0"/>
        <v>317.64705882352939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25.2</v>
      </c>
      <c r="F25" s="12">
        <f t="shared" ca="1" si="0"/>
        <v>1400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31.6</v>
      </c>
      <c r="F26" s="12">
        <f t="shared" ca="1" si="0"/>
        <v>26333.333333333336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19.8</v>
      </c>
      <c r="F27" s="12">
        <f t="shared" ca="1" si="0"/>
        <v>6600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6.4</v>
      </c>
      <c r="F28" s="16">
        <f t="shared" ca="1" si="0"/>
        <v>640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48.5</v>
      </c>
      <c r="F29" s="16">
        <f ca="1">IF(OR(ISBLANK(E29),ISBLANK(C29)),"",(E29*1000)/C29)</f>
        <v>970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48.1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21.6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8.8000000000000007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22.3</v>
      </c>
      <c r="F33" s="12">
        <f t="shared" ca="1" si="2"/>
        <v>247.77777777777777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20.2</v>
      </c>
      <c r="F34" s="12">
        <f t="shared" ca="1" si="2"/>
        <v>288.57142857142856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19.100000000000001</v>
      </c>
      <c r="F35" s="16">
        <f t="shared" ca="1" si="2"/>
        <v>207.60869565217391</v>
      </c>
    </row>
    <row r="36" spans="1:6" x14ac:dyDescent="0.35">
      <c r="A36" s="17" t="s">
        <v>5</v>
      </c>
      <c r="B36" s="17" t="s">
        <v>40</v>
      </c>
      <c r="C36" s="18">
        <v>100</v>
      </c>
      <c r="D36" s="17" t="s">
        <v>59</v>
      </c>
      <c r="E36" s="17">
        <f t="shared" ca="1" si="1"/>
        <v>39.5</v>
      </c>
      <c r="F36" s="12">
        <f t="shared" ca="1" si="2"/>
        <v>395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38</v>
      </c>
      <c r="F37" s="12">
        <f t="shared" ca="1" si="2"/>
        <v>217.14285714285714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28.4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14" t="s">
        <v>59</v>
      </c>
      <c r="E39" s="14">
        <f t="shared" ca="1" si="1"/>
        <v>28.5</v>
      </c>
      <c r="F39" s="16">
        <f t="shared" ca="1" si="2"/>
        <v>285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2.6</v>
      </c>
      <c r="F40" s="12">
        <f t="shared" ca="1" si="2"/>
        <v>130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45.1</v>
      </c>
      <c r="F41" s="12">
        <f t="shared" ca="1" si="2"/>
        <v>2652.9411764705883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39.5</v>
      </c>
      <c r="F42" s="16">
        <f t="shared" ca="1" si="2"/>
        <v>2323.5294117647059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38.799999999999997</v>
      </c>
      <c r="F43" s="12">
        <f t="shared" ca="1" si="2"/>
        <v>1940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3.8</v>
      </c>
      <c r="F44" s="12">
        <f t="shared" ca="1" si="2"/>
        <v>223.52941176470588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10.7</v>
      </c>
      <c r="F45" s="16">
        <f t="shared" ca="1" si="2"/>
        <v>629.41176470588232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5.7</v>
      </c>
      <c r="F46" s="12">
        <f t="shared" ca="1" si="2"/>
        <v>285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33.799999999999997</v>
      </c>
      <c r="F47" s="16">
        <f t="shared" ca="1" si="2"/>
        <v>1690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46.4</v>
      </c>
      <c r="F48" s="16">
        <f t="shared" ca="1" si="2"/>
        <v>2320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25</v>
      </c>
      <c r="F49" s="12">
        <f t="shared" ca="1" si="2"/>
        <v>135.13513513513513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8.5</v>
      </c>
      <c r="F50" s="12">
        <f t="shared" ca="1" si="2"/>
        <v>31.481481481481481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8.4</v>
      </c>
      <c r="F51" s="12">
        <f t="shared" ca="1" si="2"/>
        <v>31.111111111111111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36.6</v>
      </c>
      <c r="F52" s="12">
        <f t="shared" ca="1" si="2"/>
        <v>174.28571428571428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46.1</v>
      </c>
      <c r="F53" s="12">
        <f t="shared" ca="1" si="2"/>
        <v>219.52380952380952</v>
      </c>
    </row>
  </sheetData>
  <sheetProtection sheet="1" insertRows="0" deleteRows="0"/>
  <autoFilter ref="A7:F7"/>
  <dataValidations count="4"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  <dataValidation operator="greaterThan" allowBlank="1" showInputMessage="1" showErrorMessage="1" sqref="B7"/>
    <dataValidation type="decimal" operator="greaterThan" allowBlank="1" showInputMessage="1" showErrorMessage="1" errorTitle="Error" error="The Weight must be a number greater than 0" sqref="C8:C1048576">
      <formula1>0</formula1>
    </dataValidation>
    <dataValidation type="decimal" operator="greaterThan" showInputMessage="1" showErrorMessage="1" errorTitle="Error" error="The Shelf Price must be a number greater than 0" sqref="E8:E1048576">
      <formula1>0</formula1>
    </dataValidation>
  </dataValidations>
  <pageMargins left="0.7" right="0.7" top="0.75" bottom="0.75" header="0.3" footer="0.3"/>
  <pageSetup paperSize="9" orientation="portrait" r:id="rId1"/>
  <ignoredErrors>
    <ignoredError sqref="F6:F11 F1:F4 F54:F1048576 F13:F53" unlocked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Variables!$B$2:$B$100</xm:f>
          </x14:formula1>
          <xm:sqref>A7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30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44.1</v>
      </c>
      <c r="F8" s="12">
        <f t="shared" ref="F8:F28" ca="1" si="0">IF(OR(ISBLANK(E8),ISBLANK(C8)),"",(E8*1000)/C8)</f>
        <v>1764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34.1</v>
      </c>
      <c r="F9" s="12">
        <f t="shared" ca="1" si="0"/>
        <v>1705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34.200000000000003</v>
      </c>
      <c r="F10" s="12">
        <f t="shared" ca="1" si="0"/>
        <v>1710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7.2</v>
      </c>
      <c r="F11" s="12">
        <f t="shared" ca="1" si="0"/>
        <v>480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7.2</v>
      </c>
      <c r="F12" s="12">
        <f t="shared" ca="1" si="0"/>
        <v>2400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20.9</v>
      </c>
      <c r="F13" s="12">
        <f t="shared" ca="1" si="0"/>
        <v>10450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27.3</v>
      </c>
      <c r="F14" s="16">
        <f t="shared" ca="1" si="0"/>
        <v>2730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1.8</v>
      </c>
      <c r="F15" s="12">
        <f t="shared" ca="1" si="0"/>
        <v>90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7.7</v>
      </c>
      <c r="F16" s="12">
        <f t="shared" ca="1" si="0"/>
        <v>385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21.5</v>
      </c>
      <c r="F17" s="12">
        <f t="shared" ca="1" si="0"/>
        <v>1075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32.299999999999997</v>
      </c>
      <c r="F18" s="12">
        <f t="shared" ca="1" si="0"/>
        <v>3229.9999999999995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0.6</v>
      </c>
      <c r="F19" s="12">
        <f t="shared" ca="1" si="0"/>
        <v>600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17.399999999999999</v>
      </c>
      <c r="F20" s="12">
        <f t="shared" ca="1" si="0"/>
        <v>10875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20</v>
      </c>
      <c r="F21" s="16">
        <f t="shared" ca="1" si="0"/>
        <v>2000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46.2</v>
      </c>
      <c r="F22" s="12">
        <f t="shared" ca="1" si="0"/>
        <v>1540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24.9</v>
      </c>
      <c r="F23" s="12">
        <f t="shared" ca="1" si="0"/>
        <v>1464.7058823529412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13.2</v>
      </c>
      <c r="F24" s="12">
        <f t="shared" ca="1" si="0"/>
        <v>776.47058823529414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16.2</v>
      </c>
      <c r="F25" s="12">
        <f t="shared" ca="1" si="0"/>
        <v>900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41.5</v>
      </c>
      <c r="F26" s="12">
        <f t="shared" ca="1" si="0"/>
        <v>34583.333333333336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43.4</v>
      </c>
      <c r="F27" s="12">
        <f t="shared" ca="1" si="0"/>
        <v>14466.666666666666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7.5</v>
      </c>
      <c r="F28" s="16">
        <f t="shared" ca="1" si="0"/>
        <v>750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2.1</v>
      </c>
      <c r="F29" s="16">
        <f ca="1">IF(OR(ISBLANK(E29),ISBLANK(C29)),"",(E29*1000)/C29)</f>
        <v>42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7.4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16.399999999999999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15.4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10.5</v>
      </c>
      <c r="F33" s="12">
        <f t="shared" ca="1" si="2"/>
        <v>116.66666666666667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28.4</v>
      </c>
      <c r="F34" s="12">
        <f t="shared" ca="1" si="2"/>
        <v>405.71428571428572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10.7</v>
      </c>
      <c r="F35" s="16">
        <f t="shared" ca="1" si="2"/>
        <v>116.30434782608695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7.6</v>
      </c>
      <c r="F36" s="12">
        <f t="shared" ca="1" si="2"/>
        <v>76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15.8</v>
      </c>
      <c r="F37" s="12">
        <f t="shared" ca="1" si="2"/>
        <v>90.285714285714292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43.9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48</v>
      </c>
      <c r="F39" s="16">
        <f t="shared" ca="1" si="2"/>
        <v>480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0.2</v>
      </c>
      <c r="F40" s="12">
        <f t="shared" ca="1" si="2"/>
        <v>10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37.799999999999997</v>
      </c>
      <c r="F41" s="12">
        <f t="shared" ca="1" si="2"/>
        <v>2223.5294117647059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36.200000000000003</v>
      </c>
      <c r="F42" s="16">
        <f t="shared" ca="1" si="2"/>
        <v>2129.4117647058824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32.1</v>
      </c>
      <c r="F43" s="12">
        <f t="shared" ca="1" si="2"/>
        <v>1605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22.2</v>
      </c>
      <c r="F44" s="12">
        <f t="shared" ca="1" si="2"/>
        <v>1305.8823529411766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4.5</v>
      </c>
      <c r="F45" s="16">
        <f t="shared" ca="1" si="2"/>
        <v>264.70588235294116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40</v>
      </c>
      <c r="F46" s="12">
        <f t="shared" ca="1" si="2"/>
        <v>2000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48.5</v>
      </c>
      <c r="F47" s="16">
        <f t="shared" ca="1" si="2"/>
        <v>2425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25.6</v>
      </c>
      <c r="F48" s="16">
        <f t="shared" ca="1" si="2"/>
        <v>1280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20.5</v>
      </c>
      <c r="F49" s="12">
        <f t="shared" ca="1" si="2"/>
        <v>110.81081081081081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43.1</v>
      </c>
      <c r="F50" s="12">
        <f t="shared" ca="1" si="2"/>
        <v>159.62962962962962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8.4</v>
      </c>
      <c r="F51" s="12">
        <f t="shared" ca="1" si="2"/>
        <v>31.111111111111111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18.5</v>
      </c>
      <c r="F52" s="12">
        <f t="shared" ca="1" si="2"/>
        <v>88.095238095238102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37.299999999999997</v>
      </c>
      <c r="F53" s="12">
        <f t="shared" ca="1" si="2"/>
        <v>177.61904761904762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31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30</v>
      </c>
      <c r="F8" s="12">
        <f t="shared" ref="F8:F28" ca="1" si="0">IF(OR(ISBLANK(E8),ISBLANK(C8)),"",(E8*1000)/C8)</f>
        <v>1200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36.1</v>
      </c>
      <c r="F9" s="12">
        <f t="shared" ca="1" si="0"/>
        <v>1805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35</v>
      </c>
      <c r="F10" s="12">
        <f t="shared" ca="1" si="0"/>
        <v>1750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42.2</v>
      </c>
      <c r="F11" s="12">
        <f t="shared" ca="1" si="0"/>
        <v>2813.3333333333335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6.8</v>
      </c>
      <c r="F12" s="12">
        <f t="shared" ca="1" si="0"/>
        <v>2266.6666666666665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21.2</v>
      </c>
      <c r="F13" s="12">
        <f t="shared" ca="1" si="0"/>
        <v>10600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13.4</v>
      </c>
      <c r="F14" s="16">
        <f t="shared" ca="1" si="0"/>
        <v>1340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21.7</v>
      </c>
      <c r="F15" s="12">
        <f t="shared" ca="1" si="0"/>
        <v>1085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6.1</v>
      </c>
      <c r="F16" s="12">
        <f t="shared" ca="1" si="0"/>
        <v>305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11.3</v>
      </c>
      <c r="F17" s="12">
        <f t="shared" ca="1" si="0"/>
        <v>565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2.7</v>
      </c>
      <c r="F18" s="12">
        <f t="shared" ca="1" si="0"/>
        <v>270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29.8</v>
      </c>
      <c r="F19" s="12">
        <f t="shared" ca="1" si="0"/>
        <v>29800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43.8</v>
      </c>
      <c r="F20" s="12">
        <f t="shared" ca="1" si="0"/>
        <v>27375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38.299999999999997</v>
      </c>
      <c r="F21" s="16">
        <f t="shared" ca="1" si="0"/>
        <v>3830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14.9</v>
      </c>
      <c r="F22" s="12">
        <f t="shared" ca="1" si="0"/>
        <v>496.66666666666669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27.2</v>
      </c>
      <c r="F23" s="12">
        <f t="shared" ca="1" si="0"/>
        <v>1600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13.6</v>
      </c>
      <c r="F24" s="12">
        <f t="shared" ca="1" si="0"/>
        <v>800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47.6</v>
      </c>
      <c r="F25" s="12">
        <f t="shared" ca="1" si="0"/>
        <v>2644.4444444444443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7.1</v>
      </c>
      <c r="F26" s="12">
        <f t="shared" ca="1" si="0"/>
        <v>5916.666666666667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40.6</v>
      </c>
      <c r="F27" s="12">
        <f t="shared" ca="1" si="0"/>
        <v>13533.333333333334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22.7</v>
      </c>
      <c r="F28" s="16">
        <f t="shared" ca="1" si="0"/>
        <v>2270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35.1</v>
      </c>
      <c r="F29" s="16">
        <f ca="1">IF(OR(ISBLANK(E29),ISBLANK(C29)),"",(E29*1000)/C29)</f>
        <v>702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36.299999999999997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32.799999999999997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39.5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38.1</v>
      </c>
      <c r="F33" s="12">
        <f t="shared" ca="1" si="2"/>
        <v>423.33333333333331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6.6</v>
      </c>
      <c r="F34" s="12">
        <f t="shared" ca="1" si="2"/>
        <v>94.285714285714292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36.1</v>
      </c>
      <c r="F35" s="16">
        <f t="shared" ca="1" si="2"/>
        <v>392.39130434782606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9.3000000000000007</v>
      </c>
      <c r="F36" s="12">
        <f t="shared" ca="1" si="2"/>
        <v>93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43.1</v>
      </c>
      <c r="F37" s="12">
        <f t="shared" ca="1" si="2"/>
        <v>246.28571428571428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0.7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29.7</v>
      </c>
      <c r="F39" s="16">
        <f t="shared" ca="1" si="2"/>
        <v>297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25.3</v>
      </c>
      <c r="F40" s="12">
        <f t="shared" ca="1" si="2"/>
        <v>1265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38.4</v>
      </c>
      <c r="F41" s="12">
        <f t="shared" ca="1" si="2"/>
        <v>2258.8235294117649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24.1</v>
      </c>
      <c r="F42" s="16">
        <f t="shared" ca="1" si="2"/>
        <v>1417.6470588235295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17.5</v>
      </c>
      <c r="F43" s="12">
        <f t="shared" ca="1" si="2"/>
        <v>875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49</v>
      </c>
      <c r="F44" s="12">
        <f t="shared" ca="1" si="2"/>
        <v>2882.3529411764707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14.1</v>
      </c>
      <c r="F45" s="16">
        <f t="shared" ca="1" si="2"/>
        <v>829.41176470588232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16.100000000000001</v>
      </c>
      <c r="F46" s="12">
        <f t="shared" ca="1" si="2"/>
        <v>805.00000000000011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27.5</v>
      </c>
      <c r="F47" s="16">
        <f t="shared" ca="1" si="2"/>
        <v>1375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25.9</v>
      </c>
      <c r="F48" s="16">
        <f t="shared" ca="1" si="2"/>
        <v>1295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22.3</v>
      </c>
      <c r="F49" s="12">
        <f t="shared" ca="1" si="2"/>
        <v>120.54054054054055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36.200000000000003</v>
      </c>
      <c r="F50" s="12">
        <f t="shared" ca="1" si="2"/>
        <v>134.07407407407408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28.9</v>
      </c>
      <c r="F51" s="12">
        <f t="shared" ca="1" si="2"/>
        <v>107.03703703703704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33.200000000000003</v>
      </c>
      <c r="F52" s="12">
        <f t="shared" ca="1" si="2"/>
        <v>158.0952380952381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17.399999999999999</v>
      </c>
      <c r="F53" s="12">
        <f t="shared" ca="1" si="2"/>
        <v>82.857142857142861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32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35.4</v>
      </c>
      <c r="F8" s="12">
        <f t="shared" ref="F8:F28" ca="1" si="0">IF(OR(ISBLANK(E8),ISBLANK(C8)),"",(E8*1000)/C8)</f>
        <v>1416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45.9</v>
      </c>
      <c r="F9" s="12">
        <f t="shared" ca="1" si="0"/>
        <v>2295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16.7</v>
      </c>
      <c r="F10" s="12">
        <f t="shared" ca="1" si="0"/>
        <v>835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9.8000000000000007</v>
      </c>
      <c r="F11" s="12">
        <f t="shared" ca="1" si="0"/>
        <v>653.33333333333337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40.5</v>
      </c>
      <c r="F12" s="12">
        <f t="shared" ca="1" si="0"/>
        <v>13500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15.1</v>
      </c>
      <c r="F13" s="12">
        <f t="shared" ca="1" si="0"/>
        <v>7550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17.600000000000001</v>
      </c>
      <c r="F14" s="16">
        <f t="shared" ca="1" si="0"/>
        <v>1760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3.4</v>
      </c>
      <c r="F15" s="12">
        <f t="shared" ca="1" si="0"/>
        <v>170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18.5</v>
      </c>
      <c r="F16" s="12">
        <f t="shared" ca="1" si="0"/>
        <v>925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5.0999999999999996</v>
      </c>
      <c r="F17" s="12">
        <f t="shared" ca="1" si="0"/>
        <v>255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13.1</v>
      </c>
      <c r="F18" s="12">
        <f t="shared" ca="1" si="0"/>
        <v>1310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25.9</v>
      </c>
      <c r="F19" s="12">
        <f t="shared" ca="1" si="0"/>
        <v>25900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24.4</v>
      </c>
      <c r="F20" s="12">
        <f t="shared" ca="1" si="0"/>
        <v>15250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9.1</v>
      </c>
      <c r="F21" s="16">
        <f t="shared" ca="1" si="0"/>
        <v>910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17.5</v>
      </c>
      <c r="F22" s="12">
        <f t="shared" ca="1" si="0"/>
        <v>583.33333333333337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9.6</v>
      </c>
      <c r="F23" s="12">
        <f t="shared" ca="1" si="0"/>
        <v>564.70588235294122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44.8</v>
      </c>
      <c r="F24" s="12">
        <f t="shared" ca="1" si="0"/>
        <v>2635.294117647059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21.3</v>
      </c>
      <c r="F25" s="12">
        <f t="shared" ca="1" si="0"/>
        <v>1183.3333333333333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13</v>
      </c>
      <c r="F26" s="12">
        <f t="shared" ca="1" si="0"/>
        <v>10833.333333333334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7.9</v>
      </c>
      <c r="F27" s="12">
        <f t="shared" ca="1" si="0"/>
        <v>2633.3333333333335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4.4000000000000004</v>
      </c>
      <c r="F28" s="16">
        <f t="shared" ca="1" si="0"/>
        <v>440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46.4</v>
      </c>
      <c r="F29" s="16">
        <f ca="1">IF(OR(ISBLANK(E29),ISBLANK(C29)),"",(E29*1000)/C29)</f>
        <v>928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34.799999999999997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36.299999999999997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33.9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48.4</v>
      </c>
      <c r="F33" s="12">
        <f t="shared" ca="1" si="2"/>
        <v>537.77777777777783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20.3</v>
      </c>
      <c r="F34" s="12">
        <f t="shared" ca="1" si="2"/>
        <v>290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37</v>
      </c>
      <c r="F35" s="16">
        <f t="shared" ca="1" si="2"/>
        <v>402.17391304347825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48.2</v>
      </c>
      <c r="F36" s="12">
        <f t="shared" ca="1" si="2"/>
        <v>482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25.1</v>
      </c>
      <c r="F37" s="12">
        <f t="shared" ca="1" si="2"/>
        <v>143.42857142857142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20.5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17.2</v>
      </c>
      <c r="F39" s="16">
        <f t="shared" ca="1" si="2"/>
        <v>172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48.7</v>
      </c>
      <c r="F40" s="12">
        <f t="shared" ca="1" si="2"/>
        <v>2435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30.7</v>
      </c>
      <c r="F41" s="12">
        <f t="shared" ca="1" si="2"/>
        <v>1805.8823529411766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8</v>
      </c>
      <c r="F42" s="16">
        <f t="shared" ca="1" si="2"/>
        <v>470.58823529411762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47.3</v>
      </c>
      <c r="F43" s="12">
        <f t="shared" ca="1" si="2"/>
        <v>2365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30.7</v>
      </c>
      <c r="F44" s="12">
        <f t="shared" ca="1" si="2"/>
        <v>1805.8823529411766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31.6</v>
      </c>
      <c r="F45" s="16">
        <f t="shared" ca="1" si="2"/>
        <v>1858.8235294117646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32.6</v>
      </c>
      <c r="F46" s="12">
        <f t="shared" ca="1" si="2"/>
        <v>1630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13.8</v>
      </c>
      <c r="F47" s="16">
        <f t="shared" ca="1" si="2"/>
        <v>690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26.5</v>
      </c>
      <c r="F48" s="16">
        <f t="shared" ca="1" si="2"/>
        <v>1325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30.4</v>
      </c>
      <c r="F49" s="12">
        <f t="shared" ca="1" si="2"/>
        <v>164.32432432432432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6.5</v>
      </c>
      <c r="F50" s="12">
        <f t="shared" ca="1" si="2"/>
        <v>24.074074074074073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47.6</v>
      </c>
      <c r="F51" s="12">
        <f t="shared" ca="1" si="2"/>
        <v>176.2962962962963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25.9</v>
      </c>
      <c r="F52" s="12">
        <f t="shared" ca="1" si="2"/>
        <v>123.33333333333333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4.0999999999999996</v>
      </c>
      <c r="F53" s="12">
        <f t="shared" ca="1" si="2"/>
        <v>19.523809523809526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33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46.4</v>
      </c>
      <c r="F8" s="12">
        <f t="shared" ref="F8:F28" ca="1" si="0">IF(OR(ISBLANK(E8),ISBLANK(C8)),"",(E8*1000)/C8)</f>
        <v>1856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34.4</v>
      </c>
      <c r="F9" s="12">
        <f t="shared" ca="1" si="0"/>
        <v>1720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46.8</v>
      </c>
      <c r="F10" s="12">
        <f t="shared" ca="1" si="0"/>
        <v>2340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18.5</v>
      </c>
      <c r="F11" s="12">
        <f t="shared" ca="1" si="0"/>
        <v>1233.3333333333333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28.7</v>
      </c>
      <c r="F12" s="12">
        <f t="shared" ca="1" si="0"/>
        <v>9566.6666666666661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34.1</v>
      </c>
      <c r="F13" s="12">
        <f t="shared" ca="1" si="0"/>
        <v>17050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14.6</v>
      </c>
      <c r="F14" s="16">
        <f t="shared" ca="1" si="0"/>
        <v>1460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17.100000000000001</v>
      </c>
      <c r="F15" s="12">
        <f t="shared" ca="1" si="0"/>
        <v>855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44</v>
      </c>
      <c r="F16" s="12">
        <f t="shared" ca="1" si="0"/>
        <v>2200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17.600000000000001</v>
      </c>
      <c r="F17" s="12">
        <f t="shared" ca="1" si="0"/>
        <v>880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29</v>
      </c>
      <c r="F18" s="12">
        <f t="shared" ca="1" si="0"/>
        <v>2900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32.9</v>
      </c>
      <c r="F19" s="12">
        <f t="shared" ca="1" si="0"/>
        <v>32900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24.8</v>
      </c>
      <c r="F20" s="12">
        <f t="shared" ca="1" si="0"/>
        <v>15500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31.5</v>
      </c>
      <c r="F21" s="16">
        <f t="shared" ca="1" si="0"/>
        <v>3150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49.7</v>
      </c>
      <c r="F22" s="12">
        <f t="shared" ca="1" si="0"/>
        <v>1656.6666666666667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2.7</v>
      </c>
      <c r="F23" s="12">
        <f t="shared" ca="1" si="0"/>
        <v>158.8235294117647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3</v>
      </c>
      <c r="F24" s="12">
        <f t="shared" ca="1" si="0"/>
        <v>176.47058823529412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21.3</v>
      </c>
      <c r="F25" s="12">
        <f t="shared" ca="1" si="0"/>
        <v>1183.3333333333333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33.6</v>
      </c>
      <c r="F26" s="12">
        <f t="shared" ca="1" si="0"/>
        <v>28000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25.9</v>
      </c>
      <c r="F27" s="12">
        <f t="shared" ca="1" si="0"/>
        <v>8633.3333333333339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10.8</v>
      </c>
      <c r="F28" s="16">
        <f t="shared" ca="1" si="0"/>
        <v>1080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32.700000000000003</v>
      </c>
      <c r="F29" s="16">
        <f ca="1">IF(OR(ISBLANK(E29),ISBLANK(C29)),"",(E29*1000)/C29)</f>
        <v>654.00000000000011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14.4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32.6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23.9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47.2</v>
      </c>
      <c r="F33" s="12">
        <f t="shared" ca="1" si="2"/>
        <v>524.44444444444446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12</v>
      </c>
      <c r="F34" s="12">
        <f t="shared" ca="1" si="2"/>
        <v>171.42857142857142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16.7</v>
      </c>
      <c r="F35" s="16">
        <f t="shared" ca="1" si="2"/>
        <v>181.52173913043478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36.5</v>
      </c>
      <c r="F36" s="12">
        <f t="shared" ca="1" si="2"/>
        <v>365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42</v>
      </c>
      <c r="F37" s="12">
        <f t="shared" ca="1" si="2"/>
        <v>240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5.5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17.2</v>
      </c>
      <c r="F39" s="16">
        <f t="shared" ca="1" si="2"/>
        <v>172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14.2</v>
      </c>
      <c r="F40" s="12">
        <f t="shared" ca="1" si="2"/>
        <v>710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33</v>
      </c>
      <c r="F41" s="12">
        <f t="shared" ca="1" si="2"/>
        <v>1941.1764705882354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41.1</v>
      </c>
      <c r="F42" s="16">
        <f t="shared" ca="1" si="2"/>
        <v>2417.6470588235293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45.9</v>
      </c>
      <c r="F43" s="12">
        <f t="shared" ca="1" si="2"/>
        <v>2295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31.8</v>
      </c>
      <c r="F44" s="12">
        <f t="shared" ca="1" si="2"/>
        <v>1870.5882352941176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16.600000000000001</v>
      </c>
      <c r="F45" s="16">
        <f t="shared" ca="1" si="2"/>
        <v>976.47058823529414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17.399999999999999</v>
      </c>
      <c r="F46" s="12">
        <f t="shared" ca="1" si="2"/>
        <v>870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46.3</v>
      </c>
      <c r="F47" s="16">
        <f t="shared" ca="1" si="2"/>
        <v>2315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7.2</v>
      </c>
      <c r="F48" s="16">
        <f t="shared" ca="1" si="2"/>
        <v>360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37.200000000000003</v>
      </c>
      <c r="F49" s="12">
        <f t="shared" ca="1" si="2"/>
        <v>201.08108108108109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13.9</v>
      </c>
      <c r="F50" s="12">
        <f t="shared" ca="1" si="2"/>
        <v>51.481481481481481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15.1</v>
      </c>
      <c r="F51" s="12">
        <f t="shared" ca="1" si="2"/>
        <v>55.925925925925924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46.9</v>
      </c>
      <c r="F52" s="12">
        <f t="shared" ca="1" si="2"/>
        <v>223.33333333333334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5.3</v>
      </c>
      <c r="F53" s="12">
        <f t="shared" ca="1" si="2"/>
        <v>25.238095238095237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34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22.4</v>
      </c>
      <c r="F8" s="12">
        <f t="shared" ref="F8:F28" ca="1" si="0">IF(OR(ISBLANK(E8),ISBLANK(C8)),"",(E8*1000)/C8)</f>
        <v>896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43.8</v>
      </c>
      <c r="F9" s="12">
        <f t="shared" ca="1" si="0"/>
        <v>2190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42.9</v>
      </c>
      <c r="F10" s="12">
        <f t="shared" ca="1" si="0"/>
        <v>2145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17.7</v>
      </c>
      <c r="F11" s="12">
        <f t="shared" ca="1" si="0"/>
        <v>1180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40.299999999999997</v>
      </c>
      <c r="F12" s="12">
        <f t="shared" ca="1" si="0"/>
        <v>13433.333333333334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42.6</v>
      </c>
      <c r="F13" s="12">
        <f t="shared" ca="1" si="0"/>
        <v>21300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32.700000000000003</v>
      </c>
      <c r="F14" s="16">
        <f t="shared" ca="1" si="0"/>
        <v>3270.0000000000005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18.100000000000001</v>
      </c>
      <c r="F15" s="12">
        <f t="shared" ca="1" si="0"/>
        <v>905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18.100000000000001</v>
      </c>
      <c r="F16" s="12">
        <f t="shared" ca="1" si="0"/>
        <v>905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1.7</v>
      </c>
      <c r="F17" s="12">
        <f t="shared" ca="1" si="0"/>
        <v>85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40.700000000000003</v>
      </c>
      <c r="F18" s="12">
        <f t="shared" ca="1" si="0"/>
        <v>4070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34.5</v>
      </c>
      <c r="F19" s="12">
        <f t="shared" ca="1" si="0"/>
        <v>34500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3.3</v>
      </c>
      <c r="F20" s="12">
        <f t="shared" ca="1" si="0"/>
        <v>2062.5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31</v>
      </c>
      <c r="F21" s="16">
        <f t="shared" ca="1" si="0"/>
        <v>3100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44.5</v>
      </c>
      <c r="F22" s="12">
        <f t="shared" ca="1" si="0"/>
        <v>1483.3333333333333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9.4</v>
      </c>
      <c r="F23" s="12">
        <f t="shared" ca="1" si="0"/>
        <v>552.94117647058829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7.7</v>
      </c>
      <c r="F24" s="12">
        <f t="shared" ca="1" si="0"/>
        <v>452.94117647058823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27.1</v>
      </c>
      <c r="F25" s="12">
        <f t="shared" ca="1" si="0"/>
        <v>1505.5555555555557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20.6</v>
      </c>
      <c r="F26" s="12">
        <f t="shared" ca="1" si="0"/>
        <v>17166.666666666668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36.799999999999997</v>
      </c>
      <c r="F27" s="12">
        <f t="shared" ca="1" si="0"/>
        <v>12266.666666666666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0.3</v>
      </c>
      <c r="F28" s="16">
        <f t="shared" ca="1" si="0"/>
        <v>30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19.7</v>
      </c>
      <c r="F29" s="16">
        <f ca="1">IF(OR(ISBLANK(E29),ISBLANK(C29)),"",(E29*1000)/C29)</f>
        <v>394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13.8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32.1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38.6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15.4</v>
      </c>
      <c r="F33" s="12">
        <f t="shared" ca="1" si="2"/>
        <v>171.11111111111111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42.6</v>
      </c>
      <c r="F34" s="12">
        <f t="shared" ca="1" si="2"/>
        <v>608.57142857142856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3.8</v>
      </c>
      <c r="F35" s="16">
        <f t="shared" ca="1" si="2"/>
        <v>41.304347826086953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2.2000000000000002</v>
      </c>
      <c r="F36" s="12">
        <f t="shared" ca="1" si="2"/>
        <v>22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20.2</v>
      </c>
      <c r="F37" s="12">
        <f t="shared" ca="1" si="2"/>
        <v>115.42857142857143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35.200000000000003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32.700000000000003</v>
      </c>
      <c r="F39" s="16">
        <f t="shared" ca="1" si="2"/>
        <v>327.00000000000006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12.8</v>
      </c>
      <c r="F40" s="12">
        <f t="shared" ca="1" si="2"/>
        <v>640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9</v>
      </c>
      <c r="F41" s="12">
        <f t="shared" ca="1" si="2"/>
        <v>529.41176470588232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47.5</v>
      </c>
      <c r="F42" s="16">
        <f t="shared" ca="1" si="2"/>
        <v>2794.1176470588234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4.0999999999999996</v>
      </c>
      <c r="F43" s="12">
        <f t="shared" ca="1" si="2"/>
        <v>205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45.5</v>
      </c>
      <c r="F44" s="12">
        <f t="shared" ca="1" si="2"/>
        <v>2676.4705882352941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0.6</v>
      </c>
      <c r="F45" s="16">
        <f t="shared" ca="1" si="2"/>
        <v>35.294117647058826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20.6</v>
      </c>
      <c r="F46" s="12">
        <f t="shared" ca="1" si="2"/>
        <v>1030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29.6</v>
      </c>
      <c r="F47" s="16">
        <f t="shared" ca="1" si="2"/>
        <v>1480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22.3</v>
      </c>
      <c r="F48" s="16">
        <f t="shared" ca="1" si="2"/>
        <v>1115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31.7</v>
      </c>
      <c r="F49" s="12">
        <f t="shared" ca="1" si="2"/>
        <v>171.35135135135135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30.9</v>
      </c>
      <c r="F50" s="12">
        <f t="shared" ca="1" si="2"/>
        <v>114.44444444444444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15.2</v>
      </c>
      <c r="F51" s="12">
        <f t="shared" ca="1" si="2"/>
        <v>56.296296296296298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</v>
      </c>
      <c r="F52" s="12">
        <f t="shared" ca="1" si="2"/>
        <v>14.285714285714286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44.2</v>
      </c>
      <c r="F53" s="12">
        <f t="shared" ca="1" si="2"/>
        <v>210.47619047619048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35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40.200000000000003</v>
      </c>
      <c r="F8" s="12">
        <f t="shared" ref="F8:F28" ca="1" si="0">IF(OR(ISBLANK(E8),ISBLANK(C8)),"",(E8*1000)/C8)</f>
        <v>1608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27.1</v>
      </c>
      <c r="F9" s="12">
        <f t="shared" ca="1" si="0"/>
        <v>1355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33.700000000000003</v>
      </c>
      <c r="F10" s="12">
        <f t="shared" ca="1" si="0"/>
        <v>1685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48</v>
      </c>
      <c r="F11" s="12">
        <f t="shared" ca="1" si="0"/>
        <v>3200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13.4</v>
      </c>
      <c r="F12" s="12">
        <f t="shared" ca="1" si="0"/>
        <v>4466.666666666667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22.6</v>
      </c>
      <c r="F13" s="12">
        <f t="shared" ca="1" si="0"/>
        <v>11300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13.4</v>
      </c>
      <c r="F14" s="16">
        <f t="shared" ca="1" si="0"/>
        <v>1340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7.8</v>
      </c>
      <c r="F15" s="12">
        <f t="shared" ca="1" si="0"/>
        <v>390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2.4</v>
      </c>
      <c r="F16" s="12">
        <f t="shared" ca="1" si="0"/>
        <v>120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6.7</v>
      </c>
      <c r="F17" s="12">
        <f t="shared" ca="1" si="0"/>
        <v>335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48.6</v>
      </c>
      <c r="F18" s="12">
        <f t="shared" ca="1" si="0"/>
        <v>4860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44.4</v>
      </c>
      <c r="F19" s="12">
        <f t="shared" ca="1" si="0"/>
        <v>44400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24.9</v>
      </c>
      <c r="F20" s="12">
        <f t="shared" ca="1" si="0"/>
        <v>15562.5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19.7</v>
      </c>
      <c r="F21" s="16">
        <f t="shared" ca="1" si="0"/>
        <v>1970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9.9</v>
      </c>
      <c r="F22" s="12">
        <f t="shared" ca="1" si="0"/>
        <v>330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20.7</v>
      </c>
      <c r="F23" s="12">
        <f t="shared" ca="1" si="0"/>
        <v>1217.6470588235295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41.8</v>
      </c>
      <c r="F24" s="12">
        <f t="shared" ca="1" si="0"/>
        <v>2458.8235294117649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3.5</v>
      </c>
      <c r="F25" s="12">
        <f t="shared" ca="1" si="0"/>
        <v>194.44444444444446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19.7</v>
      </c>
      <c r="F26" s="12">
        <f t="shared" ca="1" si="0"/>
        <v>16416.666666666668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38.6</v>
      </c>
      <c r="F27" s="12">
        <f t="shared" ca="1" si="0"/>
        <v>12866.666666666666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21</v>
      </c>
      <c r="F28" s="16">
        <f t="shared" ca="1" si="0"/>
        <v>2100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49.9</v>
      </c>
      <c r="F29" s="16">
        <f ca="1">IF(OR(ISBLANK(E29),ISBLANK(C29)),"",(E29*1000)/C29)</f>
        <v>998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36.9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47.7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24.6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35.6</v>
      </c>
      <c r="F33" s="12">
        <f t="shared" ca="1" si="2"/>
        <v>395.55555555555554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45.9</v>
      </c>
      <c r="F34" s="12">
        <f t="shared" ca="1" si="2"/>
        <v>655.71428571428567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44.2</v>
      </c>
      <c r="F35" s="16">
        <f t="shared" ca="1" si="2"/>
        <v>480.43478260869563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45.9</v>
      </c>
      <c r="F36" s="12">
        <f t="shared" ca="1" si="2"/>
        <v>459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43.2</v>
      </c>
      <c r="F37" s="12">
        <f t="shared" ca="1" si="2"/>
        <v>246.85714285714286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25.7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21.5</v>
      </c>
      <c r="F39" s="16">
        <f t="shared" ca="1" si="2"/>
        <v>215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12.6</v>
      </c>
      <c r="F40" s="12">
        <f t="shared" ca="1" si="2"/>
        <v>630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33.4</v>
      </c>
      <c r="F41" s="12">
        <f t="shared" ca="1" si="2"/>
        <v>1964.7058823529412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16.3</v>
      </c>
      <c r="F42" s="16">
        <f t="shared" ca="1" si="2"/>
        <v>958.82352941176475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39.4</v>
      </c>
      <c r="F43" s="12">
        <f t="shared" ca="1" si="2"/>
        <v>1970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13.8</v>
      </c>
      <c r="F44" s="12">
        <f t="shared" ca="1" si="2"/>
        <v>811.76470588235293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30.2</v>
      </c>
      <c r="F45" s="16">
        <f t="shared" ca="1" si="2"/>
        <v>1776.4705882352941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9.6</v>
      </c>
      <c r="F46" s="12">
        <f t="shared" ca="1" si="2"/>
        <v>480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17.100000000000001</v>
      </c>
      <c r="F47" s="16">
        <f t="shared" ca="1" si="2"/>
        <v>855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40.4</v>
      </c>
      <c r="F48" s="16">
        <f t="shared" ca="1" si="2"/>
        <v>2020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31.7</v>
      </c>
      <c r="F49" s="12">
        <f t="shared" ca="1" si="2"/>
        <v>171.35135135135135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28.2</v>
      </c>
      <c r="F50" s="12">
        <f t="shared" ca="1" si="2"/>
        <v>104.44444444444444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19.899999999999999</v>
      </c>
      <c r="F51" s="12">
        <f t="shared" ca="1" si="2"/>
        <v>73.703703703703709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2.9</v>
      </c>
      <c r="F52" s="12">
        <f t="shared" ca="1" si="2"/>
        <v>13.80952380952381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27.3</v>
      </c>
      <c r="F53" s="12">
        <f t="shared" ca="1" si="2"/>
        <v>130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37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21.6</v>
      </c>
      <c r="F8" s="12">
        <f t="shared" ref="F8:F28" ca="1" si="0">IF(OR(ISBLANK(E8),ISBLANK(C8)),"",(E8*1000)/C8)</f>
        <v>864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28.2</v>
      </c>
      <c r="F9" s="12">
        <f t="shared" ca="1" si="0"/>
        <v>1410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27</v>
      </c>
      <c r="F10" s="12">
        <f t="shared" ca="1" si="0"/>
        <v>1350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32.299999999999997</v>
      </c>
      <c r="F11" s="12">
        <f t="shared" ca="1" si="0"/>
        <v>2153.333333333333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11.9</v>
      </c>
      <c r="F12" s="12">
        <f t="shared" ca="1" si="0"/>
        <v>3966.6666666666665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6.2</v>
      </c>
      <c r="F13" s="12">
        <f t="shared" ca="1" si="0"/>
        <v>3100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22.1</v>
      </c>
      <c r="F14" s="16">
        <f t="shared" ca="1" si="0"/>
        <v>2210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19.7</v>
      </c>
      <c r="F15" s="12">
        <f t="shared" ca="1" si="0"/>
        <v>985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29</v>
      </c>
      <c r="F16" s="12">
        <f t="shared" ca="1" si="0"/>
        <v>1450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21.4</v>
      </c>
      <c r="F17" s="12">
        <f t="shared" ca="1" si="0"/>
        <v>1070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41.7</v>
      </c>
      <c r="F18" s="12">
        <f t="shared" ca="1" si="0"/>
        <v>4170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40.4</v>
      </c>
      <c r="F19" s="12">
        <f t="shared" ca="1" si="0"/>
        <v>40400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9</v>
      </c>
      <c r="F20" s="12">
        <f t="shared" ca="1" si="0"/>
        <v>5625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49.1</v>
      </c>
      <c r="F21" s="16">
        <f t="shared" ca="1" si="0"/>
        <v>4910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44.5</v>
      </c>
      <c r="F22" s="12">
        <f t="shared" ca="1" si="0"/>
        <v>1483.3333333333333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42.8</v>
      </c>
      <c r="F23" s="12">
        <f t="shared" ca="1" si="0"/>
        <v>2517.6470588235293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23.3</v>
      </c>
      <c r="F24" s="12">
        <f t="shared" ca="1" si="0"/>
        <v>1370.5882352941176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18.899999999999999</v>
      </c>
      <c r="F25" s="12">
        <f t="shared" ca="1" si="0"/>
        <v>1050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22.9</v>
      </c>
      <c r="F26" s="12">
        <f t="shared" ca="1" si="0"/>
        <v>19083.333333333336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36.6</v>
      </c>
      <c r="F27" s="12">
        <f t="shared" ca="1" si="0"/>
        <v>12200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29.9</v>
      </c>
      <c r="F28" s="16">
        <f t="shared" ca="1" si="0"/>
        <v>2990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25.9</v>
      </c>
      <c r="F29" s="16">
        <f ca="1">IF(OR(ISBLANK(E29),ISBLANK(C29)),"",(E29*1000)/C29)</f>
        <v>518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36.6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31.9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16.2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2.9</v>
      </c>
      <c r="F33" s="12">
        <f t="shared" ca="1" si="2"/>
        <v>32.222222222222221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47.3</v>
      </c>
      <c r="F34" s="12">
        <f t="shared" ca="1" si="2"/>
        <v>675.71428571428567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20.5</v>
      </c>
      <c r="F35" s="16">
        <f t="shared" ca="1" si="2"/>
        <v>222.82608695652175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43.3</v>
      </c>
      <c r="F36" s="12">
        <f t="shared" ca="1" si="2"/>
        <v>433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44.8</v>
      </c>
      <c r="F37" s="12">
        <f t="shared" ca="1" si="2"/>
        <v>256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33.299999999999997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0.7</v>
      </c>
      <c r="F39" s="16">
        <f t="shared" ca="1" si="2"/>
        <v>7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26.7</v>
      </c>
      <c r="F40" s="12">
        <f t="shared" ca="1" si="2"/>
        <v>1335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40</v>
      </c>
      <c r="F41" s="12">
        <f t="shared" ca="1" si="2"/>
        <v>2352.9411764705883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31</v>
      </c>
      <c r="F42" s="16">
        <f t="shared" ca="1" si="2"/>
        <v>1823.5294117647059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18.100000000000001</v>
      </c>
      <c r="F43" s="12">
        <f t="shared" ca="1" si="2"/>
        <v>905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47.7</v>
      </c>
      <c r="F44" s="12">
        <f t="shared" ca="1" si="2"/>
        <v>2805.8823529411766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21.3</v>
      </c>
      <c r="F45" s="16">
        <f t="shared" ca="1" si="2"/>
        <v>1252.9411764705883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33.299999999999997</v>
      </c>
      <c r="F46" s="12">
        <f t="shared" ca="1" si="2"/>
        <v>1665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12.3</v>
      </c>
      <c r="F47" s="16">
        <f t="shared" ca="1" si="2"/>
        <v>615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5.4</v>
      </c>
      <c r="F48" s="16">
        <f t="shared" ca="1" si="2"/>
        <v>270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34.799999999999997</v>
      </c>
      <c r="F49" s="12">
        <f t="shared" ca="1" si="2"/>
        <v>188.1081081081081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18.600000000000001</v>
      </c>
      <c r="F50" s="12">
        <f t="shared" ca="1" si="2"/>
        <v>68.888888888888886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36.200000000000003</v>
      </c>
      <c r="F51" s="12">
        <f t="shared" ca="1" si="2"/>
        <v>134.07407407407408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11</v>
      </c>
      <c r="F52" s="12">
        <f t="shared" ca="1" si="2"/>
        <v>52.38095238095238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29.6</v>
      </c>
      <c r="F53" s="12">
        <f t="shared" ca="1" si="2"/>
        <v>140.95238095238096</v>
      </c>
    </row>
  </sheetData>
  <sheetProtection insertRows="0" deleteRows="0"/>
  <autoFilter ref="A7:F7"/>
  <dataValidations count="4"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  <dataValidation operator="greaterThan" allowBlank="1" showInputMessage="1" showErrorMessage="1" sqref="B7"/>
    <dataValidation type="decimal" operator="greaterThan" allowBlank="1" showInputMessage="1" showErrorMessage="1" errorTitle="Error" error="The Weight must be a number greater than 0" sqref="C8:C1048576">
      <formula1>0</formula1>
    </dataValidation>
    <dataValidation type="decimal" operator="greaterThan" showInputMessage="1" showErrorMessage="1" errorTitle="Error" error="The Shelf Price must be a number greater than 0" sqref="E8:E1048576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Variables!$B$2:$B$100</xm:f>
          </x14:formula1>
          <xm:sqref>A7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38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46.2</v>
      </c>
      <c r="F8" s="12">
        <f t="shared" ref="F8:F28" ca="1" si="0">IF(OR(ISBLANK(E8),ISBLANK(C8)),"",(E8*1000)/C8)</f>
        <v>1848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15.8</v>
      </c>
      <c r="F9" s="12">
        <f t="shared" ca="1" si="0"/>
        <v>790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26.9</v>
      </c>
      <c r="F10" s="12">
        <f t="shared" ca="1" si="0"/>
        <v>1345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35.700000000000003</v>
      </c>
      <c r="F11" s="12">
        <f t="shared" ca="1" si="0"/>
        <v>2380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35.4</v>
      </c>
      <c r="F12" s="12">
        <f t="shared" ca="1" si="0"/>
        <v>11800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40.6</v>
      </c>
      <c r="F13" s="12">
        <f t="shared" ca="1" si="0"/>
        <v>20300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40</v>
      </c>
      <c r="F14" s="16">
        <f t="shared" ca="1" si="0"/>
        <v>4000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41.9</v>
      </c>
      <c r="F15" s="12">
        <f t="shared" ca="1" si="0"/>
        <v>2095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13.1</v>
      </c>
      <c r="F16" s="12">
        <f t="shared" ca="1" si="0"/>
        <v>655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43.4</v>
      </c>
      <c r="F17" s="12">
        <f t="shared" ca="1" si="0"/>
        <v>2170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42.9</v>
      </c>
      <c r="F18" s="12">
        <f t="shared" ca="1" si="0"/>
        <v>4290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27.5</v>
      </c>
      <c r="F19" s="12">
        <f t="shared" ca="1" si="0"/>
        <v>27500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30.5</v>
      </c>
      <c r="F20" s="12">
        <f t="shared" ca="1" si="0"/>
        <v>19062.5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42.1</v>
      </c>
      <c r="F21" s="16">
        <f t="shared" ca="1" si="0"/>
        <v>4210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14.4</v>
      </c>
      <c r="F22" s="12">
        <f t="shared" ca="1" si="0"/>
        <v>480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37.1</v>
      </c>
      <c r="F23" s="12">
        <f t="shared" ca="1" si="0"/>
        <v>2182.3529411764707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5.6</v>
      </c>
      <c r="F24" s="12">
        <f t="shared" ca="1" si="0"/>
        <v>329.41176470588238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42.3</v>
      </c>
      <c r="F25" s="12">
        <f t="shared" ca="1" si="0"/>
        <v>2350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40.6</v>
      </c>
      <c r="F26" s="12">
        <f t="shared" ca="1" si="0"/>
        <v>33833.333333333336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21</v>
      </c>
      <c r="F27" s="12">
        <f t="shared" ca="1" si="0"/>
        <v>7000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22.8</v>
      </c>
      <c r="F28" s="16">
        <f t="shared" ca="1" si="0"/>
        <v>2280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49.3</v>
      </c>
      <c r="F29" s="16">
        <f ca="1">IF(OR(ISBLANK(E29),ISBLANK(C29)),"",(E29*1000)/C29)</f>
        <v>986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26.3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34.1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24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6</v>
      </c>
      <c r="F33" s="12">
        <f t="shared" ca="1" si="2"/>
        <v>66.666666666666671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49.2</v>
      </c>
      <c r="F34" s="12">
        <f t="shared" ca="1" si="2"/>
        <v>702.85714285714289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38.299999999999997</v>
      </c>
      <c r="F35" s="16">
        <f t="shared" ca="1" si="2"/>
        <v>416.30434782608694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42.1</v>
      </c>
      <c r="F36" s="12">
        <f t="shared" ca="1" si="2"/>
        <v>421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6.6</v>
      </c>
      <c r="F37" s="12">
        <f t="shared" ca="1" si="2"/>
        <v>37.714285714285715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6.2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23.7</v>
      </c>
      <c r="F39" s="16">
        <f t="shared" ca="1" si="2"/>
        <v>237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47.8</v>
      </c>
      <c r="F40" s="12">
        <f t="shared" ca="1" si="2"/>
        <v>2390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30.1</v>
      </c>
      <c r="F41" s="12">
        <f t="shared" ca="1" si="2"/>
        <v>1770.5882352941176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1.8</v>
      </c>
      <c r="F42" s="16">
        <f t="shared" ca="1" si="2"/>
        <v>105.88235294117646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26.4</v>
      </c>
      <c r="F43" s="12">
        <f t="shared" ca="1" si="2"/>
        <v>1320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10.9</v>
      </c>
      <c r="F44" s="12">
        <f t="shared" ca="1" si="2"/>
        <v>641.17647058823525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27.2</v>
      </c>
      <c r="F45" s="16">
        <f t="shared" ca="1" si="2"/>
        <v>1600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7.8</v>
      </c>
      <c r="F46" s="12">
        <f t="shared" ca="1" si="2"/>
        <v>390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24.1</v>
      </c>
      <c r="F47" s="16">
        <f t="shared" ca="1" si="2"/>
        <v>1205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0.2</v>
      </c>
      <c r="F48" s="16">
        <f t="shared" ca="1" si="2"/>
        <v>10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19.5</v>
      </c>
      <c r="F49" s="12">
        <f t="shared" ca="1" si="2"/>
        <v>105.4054054054054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26</v>
      </c>
      <c r="F50" s="12">
        <f t="shared" ca="1" si="2"/>
        <v>96.296296296296291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32.1</v>
      </c>
      <c r="F51" s="12">
        <f t="shared" ca="1" si="2"/>
        <v>118.88888888888889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19.100000000000001</v>
      </c>
      <c r="F52" s="12">
        <f t="shared" ca="1" si="2"/>
        <v>90.952380952380949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41.3</v>
      </c>
      <c r="F53" s="12">
        <f t="shared" ca="1" si="2"/>
        <v>196.66666666666666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58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14.1</v>
      </c>
      <c r="F8" s="12">
        <f t="shared" ref="F8:F28" ca="1" si="0">IF(OR(ISBLANK(E8),ISBLANK(C8)),"",(E8*1000)/C8)</f>
        <v>564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0.9</v>
      </c>
      <c r="F9" s="12">
        <f t="shared" ca="1" si="0"/>
        <v>45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36</v>
      </c>
      <c r="F10" s="12">
        <f t="shared" ca="1" si="0"/>
        <v>1800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42.4</v>
      </c>
      <c r="F11" s="12">
        <f t="shared" ca="1" si="0"/>
        <v>2826.6666666666665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39.200000000000003</v>
      </c>
      <c r="F12" s="12">
        <f t="shared" ca="1" si="0"/>
        <v>13066.666666666666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23.3</v>
      </c>
      <c r="F13" s="12">
        <f t="shared" ca="1" si="0"/>
        <v>11650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29.2</v>
      </c>
      <c r="F14" s="16">
        <f t="shared" ca="1" si="0"/>
        <v>2920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12.1</v>
      </c>
      <c r="F15" s="12">
        <f t="shared" ca="1" si="0"/>
        <v>605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41.3</v>
      </c>
      <c r="F16" s="12">
        <f t="shared" ca="1" si="0"/>
        <v>2065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30.9</v>
      </c>
      <c r="F17" s="12">
        <f t="shared" ca="1" si="0"/>
        <v>1545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37.799999999999997</v>
      </c>
      <c r="F18" s="12">
        <f t="shared" ca="1" si="0"/>
        <v>3780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44.4</v>
      </c>
      <c r="F19" s="12">
        <f t="shared" ca="1" si="0"/>
        <v>44400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19.899999999999999</v>
      </c>
      <c r="F20" s="12">
        <f t="shared" ca="1" si="0"/>
        <v>12437.5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32.5</v>
      </c>
      <c r="F21" s="16">
        <f t="shared" ca="1" si="0"/>
        <v>3250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9.3000000000000007</v>
      </c>
      <c r="F22" s="12">
        <f t="shared" ca="1" si="0"/>
        <v>310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42.9</v>
      </c>
      <c r="F23" s="12">
        <f t="shared" ca="1" si="0"/>
        <v>2523.5294117647059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1.8</v>
      </c>
      <c r="F24" s="12">
        <f t="shared" ca="1" si="0"/>
        <v>105.88235294117646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41.2</v>
      </c>
      <c r="F25" s="12">
        <f t="shared" ca="1" si="0"/>
        <v>2288.8888888888887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12</v>
      </c>
      <c r="F26" s="12">
        <f t="shared" ca="1" si="0"/>
        <v>10000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12.8</v>
      </c>
      <c r="F27" s="12">
        <f t="shared" ca="1" si="0"/>
        <v>4266.666666666667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9.1</v>
      </c>
      <c r="F28" s="16">
        <f t="shared" ca="1" si="0"/>
        <v>910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10.7</v>
      </c>
      <c r="F29" s="16">
        <f ca="1">IF(OR(ISBLANK(E29),ISBLANK(C29)),"",(E29*1000)/C29)</f>
        <v>214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35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44.6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1.1000000000000001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11.3</v>
      </c>
      <c r="F33" s="12">
        <f t="shared" ca="1" si="2"/>
        <v>125.55555555555556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36.799999999999997</v>
      </c>
      <c r="F34" s="12">
        <f t="shared" ca="1" si="2"/>
        <v>525.71428571428567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1.7</v>
      </c>
      <c r="F35" s="16">
        <f t="shared" ca="1" si="2"/>
        <v>18.478260869565219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7.8</v>
      </c>
      <c r="F36" s="12">
        <f t="shared" ca="1" si="2"/>
        <v>78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48.5</v>
      </c>
      <c r="F37" s="12">
        <f t="shared" ca="1" si="2"/>
        <v>277.14285714285717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44.1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27.1</v>
      </c>
      <c r="F39" s="16">
        <f t="shared" ca="1" si="2"/>
        <v>271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8.8000000000000007</v>
      </c>
      <c r="F40" s="12">
        <f t="shared" ca="1" si="2"/>
        <v>440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49.3</v>
      </c>
      <c r="F41" s="12">
        <f t="shared" ca="1" si="2"/>
        <v>2900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38.5</v>
      </c>
      <c r="F42" s="16">
        <f t="shared" ca="1" si="2"/>
        <v>2264.705882352941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31.2</v>
      </c>
      <c r="F43" s="12">
        <f t="shared" ca="1" si="2"/>
        <v>1560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39.1</v>
      </c>
      <c r="F44" s="12">
        <f t="shared" ca="1" si="2"/>
        <v>2300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30.3</v>
      </c>
      <c r="F45" s="16">
        <f t="shared" ca="1" si="2"/>
        <v>1782.3529411764705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20.6</v>
      </c>
      <c r="F46" s="12">
        <f t="shared" ca="1" si="2"/>
        <v>1030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10</v>
      </c>
      <c r="F47" s="16">
        <f t="shared" ca="1" si="2"/>
        <v>500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47.9</v>
      </c>
      <c r="F48" s="16">
        <f t="shared" ca="1" si="2"/>
        <v>2395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34.1</v>
      </c>
      <c r="F49" s="12">
        <f t="shared" ca="1" si="2"/>
        <v>184.32432432432432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18.100000000000001</v>
      </c>
      <c r="F50" s="12">
        <f t="shared" ca="1" si="2"/>
        <v>67.037037037037038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41.3</v>
      </c>
      <c r="F51" s="12">
        <f t="shared" ca="1" si="2"/>
        <v>152.96296296296296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48.6</v>
      </c>
      <c r="F52" s="12">
        <f t="shared" ca="1" si="2"/>
        <v>231.42857142857142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2.1</v>
      </c>
      <c r="F53" s="12">
        <f t="shared" ca="1" si="2"/>
        <v>10</v>
      </c>
    </row>
  </sheetData>
  <sheetProtection insertRows="0" deleteRows="0"/>
  <autoFilter ref="A7:F7"/>
  <dataValidations count="4"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  <dataValidation operator="greaterThan" allowBlank="1" showInputMessage="1" showErrorMessage="1" sqref="B7"/>
    <dataValidation type="decimal" operator="greaterThan" allowBlank="1" showInputMessage="1" showErrorMessage="1" errorTitle="Error" error="The Weight must be a number greater than 0" sqref="C8:C1048576">
      <formula1>0</formula1>
    </dataValidation>
    <dataValidation type="decimal" operator="greaterThan" showInputMessage="1" showErrorMessage="1" errorTitle="Error" error="The Shelf Price must be a number greater than 0" sqref="E8:E1048576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Variables!$B$2:$B$100</xm:f>
          </x14:formula1>
          <xm:sqref>A7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42415</v>
      </c>
      <c r="C2" s="22" t="str">
        <f>TEXT(B2,"dd/mm/yyyy")</f>
        <v>15/02/2016</v>
      </c>
      <c r="D2" s="31"/>
      <c r="E2" s="31"/>
      <c r="F2" s="31"/>
    </row>
    <row r="3" spans="1:7" x14ac:dyDescent="0.35">
      <c r="A3" s="25" t="s">
        <v>27</v>
      </c>
      <c r="B3" s="27" t="s">
        <v>39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13.3</v>
      </c>
      <c r="F8" s="12">
        <f t="shared" ref="F8:F28" ca="1" si="0">IF(OR(ISBLANK(E8),ISBLANK(C8)),"",(E8*1000)/C8)</f>
        <v>532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33.1</v>
      </c>
      <c r="F9" s="12">
        <f t="shared" ca="1" si="0"/>
        <v>1655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26.5</v>
      </c>
      <c r="F10" s="12">
        <f t="shared" ca="1" si="0"/>
        <v>1325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29.9</v>
      </c>
      <c r="F11" s="12">
        <f t="shared" ca="1" si="0"/>
        <v>1993.3333333333333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29.8</v>
      </c>
      <c r="F12" s="12">
        <f t="shared" ca="1" si="0"/>
        <v>9933.3333333333339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16.5</v>
      </c>
      <c r="F13" s="12">
        <f t="shared" ca="1" si="0"/>
        <v>8250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23.7</v>
      </c>
      <c r="F14" s="16">
        <f t="shared" ca="1" si="0"/>
        <v>2370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33.200000000000003</v>
      </c>
      <c r="F15" s="12">
        <f t="shared" ca="1" si="0"/>
        <v>1660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32.9</v>
      </c>
      <c r="F16" s="12">
        <f t="shared" ca="1" si="0"/>
        <v>1645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27.2</v>
      </c>
      <c r="F17" s="12">
        <f t="shared" ca="1" si="0"/>
        <v>1360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8.4</v>
      </c>
      <c r="F18" s="12">
        <f t="shared" ca="1" si="0"/>
        <v>840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40.4</v>
      </c>
      <c r="F19" s="12">
        <f t="shared" ca="1" si="0"/>
        <v>40400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10.1</v>
      </c>
      <c r="F20" s="12">
        <f t="shared" ca="1" si="0"/>
        <v>6312.5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3.9</v>
      </c>
      <c r="F21" s="16">
        <f t="shared" ca="1" si="0"/>
        <v>390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5.5</v>
      </c>
      <c r="F22" s="12">
        <f t="shared" ca="1" si="0"/>
        <v>183.33333333333334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22.6</v>
      </c>
      <c r="F23" s="12">
        <f t="shared" ca="1" si="0"/>
        <v>1329.4117647058824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10.8</v>
      </c>
      <c r="F24" s="12">
        <f t="shared" ca="1" si="0"/>
        <v>635.29411764705878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17.100000000000001</v>
      </c>
      <c r="F25" s="12">
        <f t="shared" ca="1" si="0"/>
        <v>950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17.3</v>
      </c>
      <c r="F26" s="12">
        <f t="shared" ca="1" si="0"/>
        <v>14416.666666666668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19.3</v>
      </c>
      <c r="F27" s="12">
        <f t="shared" ca="1" si="0"/>
        <v>6433.333333333333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36.6</v>
      </c>
      <c r="F28" s="16">
        <f t="shared" ca="1" si="0"/>
        <v>3660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6.4</v>
      </c>
      <c r="F29" s="16">
        <f ca="1">IF(OR(ISBLANK(E29),ISBLANK(C29)),"",(E29*1000)/C29)</f>
        <v>128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35.1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42.4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18.600000000000001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14.6</v>
      </c>
      <c r="F33" s="12">
        <f t="shared" ca="1" si="2"/>
        <v>162.22222222222223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36</v>
      </c>
      <c r="F34" s="12">
        <f t="shared" ca="1" si="2"/>
        <v>514.28571428571433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14.3</v>
      </c>
      <c r="F35" s="16">
        <f t="shared" ca="1" si="2"/>
        <v>155.43478260869566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35.799999999999997</v>
      </c>
      <c r="F36" s="12">
        <f t="shared" ca="1" si="2"/>
        <v>358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40.4</v>
      </c>
      <c r="F37" s="12">
        <f t="shared" ca="1" si="2"/>
        <v>230.85714285714286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35.799999999999997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49.9</v>
      </c>
      <c r="F39" s="16">
        <f t="shared" ca="1" si="2"/>
        <v>499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38.4</v>
      </c>
      <c r="F40" s="12">
        <f t="shared" ca="1" si="2"/>
        <v>1920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27.6</v>
      </c>
      <c r="F41" s="12">
        <f t="shared" ca="1" si="2"/>
        <v>1623.5294117647059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33.5</v>
      </c>
      <c r="F42" s="16">
        <f t="shared" ca="1" si="2"/>
        <v>1970.5882352941176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46</v>
      </c>
      <c r="F43" s="12">
        <f t="shared" ca="1" si="2"/>
        <v>2300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25.9</v>
      </c>
      <c r="F44" s="12">
        <f t="shared" ca="1" si="2"/>
        <v>1523.5294117647059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11.8</v>
      </c>
      <c r="F45" s="16">
        <f t="shared" ca="1" si="2"/>
        <v>694.11764705882354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15.2</v>
      </c>
      <c r="F46" s="12">
        <f t="shared" ca="1" si="2"/>
        <v>760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34.299999999999997</v>
      </c>
      <c r="F47" s="16">
        <f t="shared" ca="1" si="2"/>
        <v>1715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49.4</v>
      </c>
      <c r="F48" s="16">
        <f t="shared" ca="1" si="2"/>
        <v>2470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18.899999999999999</v>
      </c>
      <c r="F49" s="12">
        <f t="shared" ca="1" si="2"/>
        <v>102.16216216216216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21.2</v>
      </c>
      <c r="F50" s="12">
        <f t="shared" ca="1" si="2"/>
        <v>78.518518518518519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49</v>
      </c>
      <c r="F51" s="12">
        <f t="shared" ca="1" si="2"/>
        <v>181.4814814814815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19.3</v>
      </c>
      <c r="F52" s="12">
        <f t="shared" ca="1" si="2"/>
        <v>91.904761904761898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29.3</v>
      </c>
      <c r="F53" s="12">
        <f t="shared" ca="1" si="2"/>
        <v>139.52380952380952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5" x14ac:dyDescent="0.35"/>
  <cols>
    <col min="1" max="1" width="11" style="4" bestFit="1" customWidth="1"/>
    <col min="2" max="2" width="11" style="4" customWidth="1"/>
    <col min="3" max="3" width="12.1796875" bestFit="1" customWidth="1"/>
    <col min="4" max="4" width="12.08984375" bestFit="1" customWidth="1"/>
    <col min="5" max="5" width="21.54296875" bestFit="1" customWidth="1"/>
  </cols>
  <sheetData>
    <row r="1" spans="1:5" x14ac:dyDescent="0.35">
      <c r="A1" s="1" t="s">
        <v>29</v>
      </c>
      <c r="B1" s="1" t="s">
        <v>0</v>
      </c>
      <c r="C1" s="1" t="s">
        <v>42</v>
      </c>
      <c r="D1" s="1" t="s">
        <v>2</v>
      </c>
      <c r="E1" s="1" t="s">
        <v>47</v>
      </c>
    </row>
    <row r="2" spans="1:5" x14ac:dyDescent="0.35">
      <c r="A2" s="4" t="s">
        <v>28</v>
      </c>
      <c r="B2" s="4" t="s">
        <v>5</v>
      </c>
      <c r="C2" s="2" t="s">
        <v>40</v>
      </c>
      <c r="D2" s="3" t="s">
        <v>6</v>
      </c>
      <c r="E2" s="3" t="s">
        <v>46</v>
      </c>
    </row>
    <row r="3" spans="1:5" x14ac:dyDescent="0.35">
      <c r="A3" s="4" t="s">
        <v>30</v>
      </c>
      <c r="B3" s="4" t="s">
        <v>7</v>
      </c>
      <c r="C3" s="2" t="s">
        <v>19</v>
      </c>
      <c r="D3" s="3" t="s">
        <v>9</v>
      </c>
      <c r="E3" s="3" t="s">
        <v>48</v>
      </c>
    </row>
    <row r="4" spans="1:5" x14ac:dyDescent="0.35">
      <c r="A4" s="4" t="s">
        <v>31</v>
      </c>
      <c r="B4" s="4" t="s">
        <v>8</v>
      </c>
      <c r="C4" s="2" t="s">
        <v>23</v>
      </c>
      <c r="D4" s="3" t="s">
        <v>10</v>
      </c>
      <c r="E4" s="3" t="s">
        <v>49</v>
      </c>
    </row>
    <row r="5" spans="1:5" x14ac:dyDescent="0.35">
      <c r="A5" s="4" t="s">
        <v>32</v>
      </c>
      <c r="B5" s="4" t="s">
        <v>11</v>
      </c>
      <c r="C5" s="2" t="s">
        <v>20</v>
      </c>
      <c r="D5" s="3" t="s">
        <v>59</v>
      </c>
    </row>
    <row r="6" spans="1:5" x14ac:dyDescent="0.35">
      <c r="A6" s="4" t="s">
        <v>33</v>
      </c>
      <c r="B6" s="4" t="s">
        <v>12</v>
      </c>
      <c r="C6" s="2" t="s">
        <v>21</v>
      </c>
      <c r="D6" s="3" t="s">
        <v>44</v>
      </c>
    </row>
    <row r="7" spans="1:5" x14ac:dyDescent="0.35">
      <c r="A7" s="4" t="s">
        <v>34</v>
      </c>
      <c r="B7" s="5" t="s">
        <v>13</v>
      </c>
      <c r="C7" s="2" t="s">
        <v>22</v>
      </c>
    </row>
    <row r="8" spans="1:5" x14ac:dyDescent="0.35">
      <c r="A8" s="4" t="s">
        <v>35</v>
      </c>
      <c r="B8" s="4" t="s">
        <v>14</v>
      </c>
      <c r="C8" s="2" t="s">
        <v>24</v>
      </c>
    </row>
    <row r="9" spans="1:5" x14ac:dyDescent="0.35">
      <c r="A9" s="4" t="s">
        <v>36</v>
      </c>
      <c r="B9" s="4" t="s">
        <v>15</v>
      </c>
      <c r="C9" s="3" t="s">
        <v>43</v>
      </c>
    </row>
    <row r="10" spans="1:5" x14ac:dyDescent="0.35">
      <c r="A10" s="4" t="s">
        <v>37</v>
      </c>
      <c r="B10" s="4" t="s">
        <v>16</v>
      </c>
      <c r="C10" s="3" t="s">
        <v>26</v>
      </c>
    </row>
    <row r="11" spans="1:5" x14ac:dyDescent="0.35">
      <c r="A11" s="4" t="s">
        <v>38</v>
      </c>
      <c r="B11" s="4" t="s">
        <v>17</v>
      </c>
    </row>
    <row r="12" spans="1:5" x14ac:dyDescent="0.35">
      <c r="A12" s="4" t="s">
        <v>58</v>
      </c>
      <c r="B12" s="4" t="s">
        <v>18</v>
      </c>
    </row>
    <row r="13" spans="1:5" x14ac:dyDescent="0.35">
      <c r="A13" s="4" t="s">
        <v>39</v>
      </c>
    </row>
  </sheetData>
  <dataValidations count="1">
    <dataValidation type="list" allowBlank="1" showInputMessage="1" showErrorMessage="1" sqref="C2:C8">
      <formula1>OFFSET($C$2,0,0,COUNTIF($C:$C,"&lt;&gt;"&amp;"")-1,1)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Price comparison Auchan</vt:lpstr>
      <vt:lpstr>Price comparison Carrefour</vt:lpstr>
      <vt:lpstr>Price comparison Cora</vt:lpstr>
      <vt:lpstr>Price Comparison Kaufland</vt:lpstr>
      <vt:lpstr>Price comparison Mega Image</vt:lpstr>
      <vt:lpstr>Price comparison Profi</vt:lpstr>
      <vt:lpstr>Price comparison Penny</vt:lpstr>
      <vt:lpstr>Price comparison Billa</vt:lpstr>
      <vt:lpstr>Price comparison Selgros</vt:lpstr>
      <vt:lpstr>Price comparison Real</vt:lpstr>
      <vt:lpstr>Price comparison Artima</vt:lpstr>
      <vt:lpstr>Variables</vt:lpstr>
    </vt:vector>
  </TitlesOfParts>
  <Company>Mercedes-Benz Grand Prix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2017-12-17T18:33:22Z</dcterms:created>
  <dcterms:modified xsi:type="dcterms:W3CDTF">2018-03-21T23:44:52Z</dcterms:modified>
</cp:coreProperties>
</file>