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sutton\Documents\Ioana\_Uni\_FYP\Kamis reports\New Reports\"/>
    </mc:Choice>
  </mc:AlternateContent>
  <bookViews>
    <workbookView xWindow="0" yWindow="0" windowWidth="28800" windowHeight="17270" tabRatio="916"/>
  </bookViews>
  <sheets>
    <sheet name="Price comparison Auchan" sheetId="1" r:id="rId1"/>
    <sheet name="Price comparison Carrefour" sheetId="8" r:id="rId2"/>
    <sheet name="Price comparison Cora" sheetId="7" r:id="rId3"/>
    <sheet name="Price Comparison Kaufland" sheetId="6" r:id="rId4"/>
    <sheet name="Price comparison Mega Image" sheetId="5" r:id="rId5"/>
    <sheet name="Price comparison Profi" sheetId="4" r:id="rId6"/>
    <sheet name="Price comparison Penny" sheetId="9" r:id="rId7"/>
    <sheet name="Price comparison Billa" sheetId="11" r:id="rId8"/>
    <sheet name="Price comparison Selgros" sheetId="12" r:id="rId9"/>
    <sheet name="Price comparison Real" sheetId="13" r:id="rId10"/>
    <sheet name="Price comparison Artima" sheetId="14" r:id="rId11"/>
    <sheet name="Variables" sheetId="2" r:id="rId12"/>
  </sheets>
  <definedNames>
    <definedName name="_xlnm._FilterDatabase" localSheetId="10" hidden="1">'Price comparison Artima'!$A$7:$F$7</definedName>
    <definedName name="_xlnm._FilterDatabase" localSheetId="0" hidden="1">'Price comparison Auchan'!$A$7:$F$7</definedName>
    <definedName name="_xlnm._FilterDatabase" localSheetId="7" hidden="1">'Price comparison Billa'!$A$7:$F$7</definedName>
    <definedName name="_xlnm._FilterDatabase" localSheetId="1" hidden="1">'Price comparison Carrefour'!$A$7:$F$7</definedName>
    <definedName name="_xlnm._FilterDatabase" localSheetId="2" hidden="1">'Price comparison Cora'!$A$7:$F$7</definedName>
    <definedName name="_xlnm._FilterDatabase" localSheetId="3" hidden="1">'Price Comparison Kaufland'!$A$7:$F$7</definedName>
    <definedName name="_xlnm._FilterDatabase" localSheetId="4" hidden="1">'Price comparison Mega Image'!$A$7:$F$7</definedName>
    <definedName name="_xlnm._FilterDatabase" localSheetId="6" hidden="1">'Price comparison Penny'!$A$7:$F$7</definedName>
    <definedName name="_xlnm._FilterDatabase" localSheetId="5" hidden="1">'Price comparison Profi'!$A$7:$F$7</definedName>
    <definedName name="_xlnm._FilterDatabase" localSheetId="9" hidden="1">'Price comparison Real'!$A$7:$F$7</definedName>
    <definedName name="_xlnm._FilterDatabase" localSheetId="8" hidden="1">'Price comparison Selgros'!$A$7:$F$7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4" l="1"/>
  <c r="B4" i="13"/>
  <c r="B4" i="12"/>
  <c r="B4" i="11"/>
  <c r="B4" i="9"/>
  <c r="B4" i="4"/>
  <c r="B4" i="5"/>
  <c r="B4" i="6"/>
  <c r="B4" i="7"/>
  <c r="B2" i="14"/>
  <c r="B2" i="13"/>
  <c r="B2" i="12"/>
  <c r="B2" i="11"/>
  <c r="B2" i="9"/>
  <c r="B2" i="4"/>
  <c r="B2" i="5"/>
  <c r="B2" i="6"/>
  <c r="B2" i="7"/>
  <c r="B4" i="8"/>
  <c r="B2" i="8"/>
  <c r="E53" i="14" l="1"/>
  <c r="E52" i="14"/>
  <c r="E51" i="14"/>
  <c r="E50" i="14"/>
  <c r="E49" i="14"/>
  <c r="E48" i="14"/>
  <c r="E47" i="14"/>
  <c r="E46" i="14"/>
  <c r="E45" i="14"/>
  <c r="E44" i="14"/>
  <c r="E43" i="14"/>
  <c r="E42" i="14"/>
  <c r="E41" i="14"/>
  <c r="E40" i="14"/>
  <c r="E39" i="14"/>
  <c r="E38" i="14"/>
  <c r="E37" i="14"/>
  <c r="E36" i="14"/>
  <c r="E35" i="14"/>
  <c r="E34" i="14"/>
  <c r="E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9" i="1"/>
  <c r="E10" i="1"/>
  <c r="E11" i="1"/>
  <c r="E12" i="1"/>
  <c r="F12" i="1" s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8" i="1"/>
  <c r="F53" i="14" l="1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C2" i="14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C2" i="13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C2" i="12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C2" i="11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C2" i="9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C2" i="8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C2" i="7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C2" i="6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C2" i="5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C2" i="4"/>
  <c r="F11" i="1" l="1"/>
  <c r="F31" i="1" l="1"/>
  <c r="F32" i="1"/>
  <c r="F33" i="1"/>
  <c r="F34" i="1"/>
  <c r="F35" i="1"/>
  <c r="F36" i="1"/>
  <c r="F37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8" i="1"/>
  <c r="F9" i="1"/>
  <c r="F10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C2" i="1" l="1"/>
</calcChain>
</file>

<file path=xl/comments1.xml><?xml version="1.0" encoding="utf-8"?>
<comments xmlns="http://schemas.openxmlformats.org/spreadsheetml/2006/main">
  <authors>
    <author>Maria Catana</author>
    <author>Giani</author>
  </authors>
  <commentList>
    <comment ref="B30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  <comment ref="B31" authorId="1" shapeId="0">
      <text>
        <r>
          <rPr>
            <sz val="9"/>
            <color indexed="81"/>
            <rFont val="Tahoma"/>
            <family val="2"/>
          </rPr>
          <t>different gramages</t>
        </r>
      </text>
    </comment>
    <comment ref="B32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</commentList>
</comments>
</file>

<file path=xl/comments10.xml><?xml version="1.0" encoding="utf-8"?>
<comments xmlns="http://schemas.openxmlformats.org/spreadsheetml/2006/main">
  <authors>
    <author>Maria Catana</author>
    <author>Giani</author>
  </authors>
  <commentList>
    <comment ref="B30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  <comment ref="B31" authorId="1" shapeId="0">
      <text>
        <r>
          <rPr>
            <sz val="9"/>
            <color indexed="81"/>
            <rFont val="Tahoma"/>
            <family val="2"/>
          </rPr>
          <t>different gramages</t>
        </r>
      </text>
    </comment>
    <comment ref="B32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</commentList>
</comments>
</file>

<file path=xl/comments11.xml><?xml version="1.0" encoding="utf-8"?>
<comments xmlns="http://schemas.openxmlformats.org/spreadsheetml/2006/main">
  <authors>
    <author>Maria Catana</author>
    <author>Giani</author>
  </authors>
  <commentList>
    <comment ref="B30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  <comment ref="B31" authorId="1" shapeId="0">
      <text>
        <r>
          <rPr>
            <sz val="9"/>
            <color indexed="81"/>
            <rFont val="Tahoma"/>
            <family val="2"/>
          </rPr>
          <t>different gramages</t>
        </r>
      </text>
    </comment>
    <comment ref="B32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</commentList>
</comments>
</file>

<file path=xl/comments2.xml><?xml version="1.0" encoding="utf-8"?>
<comments xmlns="http://schemas.openxmlformats.org/spreadsheetml/2006/main">
  <authors>
    <author>Maria Catana</author>
    <author>Giani</author>
  </authors>
  <commentList>
    <comment ref="B30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  <comment ref="B31" authorId="1" shapeId="0">
      <text>
        <r>
          <rPr>
            <sz val="9"/>
            <color indexed="81"/>
            <rFont val="Tahoma"/>
            <family val="2"/>
          </rPr>
          <t>different gramages</t>
        </r>
      </text>
    </comment>
    <comment ref="B32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</commentList>
</comments>
</file>

<file path=xl/comments3.xml><?xml version="1.0" encoding="utf-8"?>
<comments xmlns="http://schemas.openxmlformats.org/spreadsheetml/2006/main">
  <authors>
    <author>Maria Catana</author>
    <author>Giani</author>
  </authors>
  <commentList>
    <comment ref="B30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  <comment ref="B31" authorId="1" shapeId="0">
      <text>
        <r>
          <rPr>
            <sz val="9"/>
            <color indexed="81"/>
            <rFont val="Tahoma"/>
            <family val="2"/>
          </rPr>
          <t>different gramages</t>
        </r>
      </text>
    </comment>
    <comment ref="B32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</commentList>
</comments>
</file>

<file path=xl/comments4.xml><?xml version="1.0" encoding="utf-8"?>
<comments xmlns="http://schemas.openxmlformats.org/spreadsheetml/2006/main">
  <authors>
    <author>Maria Catana</author>
    <author>Giani</author>
  </authors>
  <commentList>
    <comment ref="B30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  <comment ref="B31" authorId="1" shapeId="0">
      <text>
        <r>
          <rPr>
            <sz val="9"/>
            <color indexed="81"/>
            <rFont val="Tahoma"/>
            <family val="2"/>
          </rPr>
          <t>different gramages</t>
        </r>
      </text>
    </comment>
    <comment ref="B32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</commentList>
</comments>
</file>

<file path=xl/comments5.xml><?xml version="1.0" encoding="utf-8"?>
<comments xmlns="http://schemas.openxmlformats.org/spreadsheetml/2006/main">
  <authors>
    <author>Maria Catana</author>
    <author>Giani</author>
  </authors>
  <commentList>
    <comment ref="B30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  <comment ref="B31" authorId="1" shapeId="0">
      <text>
        <r>
          <rPr>
            <sz val="9"/>
            <color indexed="81"/>
            <rFont val="Tahoma"/>
            <family val="2"/>
          </rPr>
          <t>different gramages</t>
        </r>
      </text>
    </comment>
    <comment ref="B32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</commentList>
</comments>
</file>

<file path=xl/comments6.xml><?xml version="1.0" encoding="utf-8"?>
<comments xmlns="http://schemas.openxmlformats.org/spreadsheetml/2006/main">
  <authors>
    <author>Maria Catana</author>
    <author>Giani</author>
  </authors>
  <commentList>
    <comment ref="B30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  <comment ref="B31" authorId="1" shapeId="0">
      <text>
        <r>
          <rPr>
            <sz val="9"/>
            <color indexed="81"/>
            <rFont val="Tahoma"/>
            <family val="2"/>
          </rPr>
          <t>different gramages</t>
        </r>
      </text>
    </comment>
    <comment ref="B32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</commentList>
</comments>
</file>

<file path=xl/comments7.xml><?xml version="1.0" encoding="utf-8"?>
<comments xmlns="http://schemas.openxmlformats.org/spreadsheetml/2006/main">
  <authors>
    <author>Maria Catana</author>
    <author>Giani</author>
  </authors>
  <commentList>
    <comment ref="B30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  <comment ref="B31" authorId="1" shapeId="0">
      <text>
        <r>
          <rPr>
            <sz val="9"/>
            <color indexed="81"/>
            <rFont val="Tahoma"/>
            <family val="2"/>
          </rPr>
          <t>different gramages</t>
        </r>
      </text>
    </comment>
    <comment ref="B32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</commentList>
</comments>
</file>

<file path=xl/comments8.xml><?xml version="1.0" encoding="utf-8"?>
<comments xmlns="http://schemas.openxmlformats.org/spreadsheetml/2006/main">
  <authors>
    <author>Maria Catana</author>
    <author>Giani</author>
  </authors>
  <commentList>
    <comment ref="B30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  <comment ref="B31" authorId="1" shapeId="0">
      <text>
        <r>
          <rPr>
            <sz val="9"/>
            <color indexed="81"/>
            <rFont val="Tahoma"/>
            <family val="2"/>
          </rPr>
          <t>different gramages</t>
        </r>
      </text>
    </comment>
    <comment ref="B32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</commentList>
</comments>
</file>

<file path=xl/comments9.xml><?xml version="1.0" encoding="utf-8"?>
<comments xmlns="http://schemas.openxmlformats.org/spreadsheetml/2006/main">
  <authors>
    <author>Maria Catana</author>
    <author>Giani</author>
  </authors>
  <commentList>
    <comment ref="B30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  <comment ref="B31" authorId="1" shapeId="0">
      <text>
        <r>
          <rPr>
            <sz val="9"/>
            <color indexed="81"/>
            <rFont val="Tahoma"/>
            <family val="2"/>
          </rPr>
          <t>different gramages</t>
        </r>
      </text>
    </comment>
    <comment ref="B32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</commentList>
</comments>
</file>

<file path=xl/sharedStrings.xml><?xml version="1.0" encoding="utf-8"?>
<sst xmlns="http://schemas.openxmlformats.org/spreadsheetml/2006/main" count="1751" uniqueCount="60">
  <si>
    <t>Brand</t>
  </si>
  <si>
    <t>Product</t>
  </si>
  <si>
    <t>Package Type</t>
  </si>
  <si>
    <t>Shelf Price</t>
  </si>
  <si>
    <t>Price/kg</t>
  </si>
  <si>
    <t>Kamis</t>
  </si>
  <si>
    <t>Bags</t>
  </si>
  <si>
    <t>Fuchs</t>
  </si>
  <si>
    <t>Kotanyi</t>
  </si>
  <si>
    <t>Jars</t>
  </si>
  <si>
    <t>Grinders</t>
  </si>
  <si>
    <t>Galeo</t>
  </si>
  <si>
    <t>Cosmin</t>
  </si>
  <si>
    <t>Alex&amp;Comp</t>
  </si>
  <si>
    <t>Cio</t>
  </si>
  <si>
    <t>Bunica</t>
  </si>
  <si>
    <t>Knorr</t>
  </si>
  <si>
    <t>Bornier</t>
  </si>
  <si>
    <t>Maille</t>
  </si>
  <si>
    <t>Pepper</t>
  </si>
  <si>
    <t>Nutmeg</t>
  </si>
  <si>
    <t>Saffron</t>
  </si>
  <si>
    <t>Vanilla</t>
  </si>
  <si>
    <t>White pepper</t>
  </si>
  <si>
    <t>Cardamon</t>
  </si>
  <si>
    <t>Sea Salt</t>
  </si>
  <si>
    <t>Mustard</t>
  </si>
  <si>
    <t>Store</t>
  </si>
  <si>
    <t>Auchan</t>
  </si>
  <si>
    <t>Stores</t>
  </si>
  <si>
    <t>Carrefour</t>
  </si>
  <si>
    <t>Cora</t>
  </si>
  <si>
    <t>Kaufland</t>
  </si>
  <si>
    <t>Mega Image</t>
  </si>
  <si>
    <t>Profi</t>
  </si>
  <si>
    <t>Penny</t>
  </si>
  <si>
    <t>XXL</t>
  </si>
  <si>
    <t>Billa</t>
  </si>
  <si>
    <t>Selgros</t>
  </si>
  <si>
    <t>Artima</t>
  </si>
  <si>
    <t>General</t>
  </si>
  <si>
    <t>Weight (grams)</t>
  </si>
  <si>
    <t>Products</t>
  </si>
  <si>
    <t>Sea salt</t>
  </si>
  <si>
    <t>Mustard jars</t>
  </si>
  <si>
    <t>Regional Sales Manager</t>
  </si>
  <si>
    <t>Costel Diaconu</t>
  </si>
  <si>
    <t>Regional Sales Managers</t>
  </si>
  <si>
    <t>Zoltan</t>
  </si>
  <si>
    <t>Victor</t>
  </si>
  <si>
    <t>Date of record</t>
  </si>
  <si>
    <t>Report type</t>
  </si>
  <si>
    <t>Price</t>
  </si>
  <si>
    <t>brand</t>
  </si>
  <si>
    <t>product</t>
  </si>
  <si>
    <t>weight</t>
  </si>
  <si>
    <t>package_type</t>
  </si>
  <si>
    <t>shelf_price</t>
  </si>
  <si>
    <t>Real</t>
  </si>
  <si>
    <t>Tubes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</si>
</sst>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charset val="1"/>
    </font>
    <font>
      <sz val="9"/>
      <color indexed="81"/>
      <name val="Tahoma"/>
      <family val="2"/>
    </font>
    <font>
      <sz val="7"/>
      <color rgb="FF242729"/>
      <name val="Consolas"/>
      <family val="3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0" xfId="0" applyFill="1" applyBorder="1"/>
    <xf numFmtId="0" fontId="0" fillId="0" borderId="0" xfId="0" applyFont="1"/>
    <xf numFmtId="0" fontId="0" fillId="0" borderId="0" xfId="0" applyFont="1" applyBorder="1"/>
    <xf numFmtId="0" fontId="1" fillId="0" borderId="0" xfId="0" applyFont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2" fontId="0" fillId="0" borderId="0" xfId="0" applyNumberFormat="1" applyBorder="1" applyProtection="1">
      <protection locked="0"/>
    </xf>
    <xf numFmtId="0" fontId="4" fillId="0" borderId="0" xfId="0" applyFont="1" applyAlignment="1" applyProtection="1">
      <alignment horizontal="left" vertical="center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2" fontId="0" fillId="0" borderId="1" xfId="0" applyNumberFormat="1" applyBorder="1" applyProtection="1">
      <protection locked="0"/>
    </xf>
    <xf numFmtId="0" fontId="0" fillId="0" borderId="2" xfId="0" applyBorder="1" applyProtection="1"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Protection="1">
      <protection locked="0"/>
    </xf>
    <xf numFmtId="0" fontId="0" fillId="0" borderId="3" xfId="0" applyBorder="1" applyAlignment="1" applyProtection="1">
      <alignment horizontal="center"/>
      <protection locked="0"/>
    </xf>
    <xf numFmtId="0" fontId="1" fillId="0" borderId="1" xfId="0" applyFont="1" applyBorder="1" applyProtection="1"/>
    <xf numFmtId="0" fontId="5" fillId="0" borderId="0" xfId="0" applyFont="1" applyProtection="1"/>
    <xf numFmtId="0" fontId="1" fillId="0" borderId="4" xfId="0" applyFont="1" applyBorder="1" applyProtection="1"/>
    <xf numFmtId="0" fontId="0" fillId="0" borderId="5" xfId="0" applyBorder="1" applyProtection="1"/>
    <xf numFmtId="0" fontId="1" fillId="0" borderId="6" xfId="0" applyFont="1" applyBorder="1" applyProtection="1"/>
    <xf numFmtId="14" fontId="0" fillId="0" borderId="7" xfId="0" applyNumberFormat="1" applyBorder="1" applyAlignment="1" applyProtection="1">
      <alignment horizontal="left"/>
      <protection locked="0"/>
    </xf>
    <xf numFmtId="0" fontId="0" fillId="0" borderId="7" xfId="0" applyBorder="1" applyProtection="1">
      <protection locked="0"/>
    </xf>
    <xf numFmtId="0" fontId="1" fillId="0" borderId="8" xfId="0" applyFont="1" applyBorder="1" applyProtection="1"/>
    <xf numFmtId="0" fontId="0" fillId="0" borderId="9" xfId="0" applyBorder="1" applyProtection="1">
      <protection locked="0"/>
    </xf>
    <xf numFmtId="0" fontId="1" fillId="0" borderId="0" xfId="0" applyFont="1" applyBorder="1" applyProtection="1"/>
    <xf numFmtId="0" fontId="0" fillId="0" borderId="0" xfId="0" applyProtection="1"/>
    <xf numFmtId="0" fontId="0" fillId="0" borderId="0" xfId="0" applyAlignment="1" applyProtection="1">
      <alignment horizontal="center"/>
    </xf>
    <xf numFmtId="0" fontId="0" fillId="0" borderId="0" xfId="0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tabSelected="1" zoomScaleNormal="100" workbookViewId="0"/>
  </sheetViews>
  <sheetFormatPr defaultColWidth="8.81640625" defaultRowHeight="14.5" x14ac:dyDescent="0.35"/>
  <cols>
    <col min="1" max="1" width="20.6328125" style="7" bestFit="1" customWidth="1"/>
    <col min="2" max="2" width="13.1796875" style="7" bestFit="1" customWidth="1"/>
    <col min="3" max="3" width="16" style="8" bestFit="1" customWidth="1"/>
    <col min="4" max="4" width="14.36328125" style="7" bestFit="1" customWidth="1"/>
    <col min="5" max="5" width="11.81640625" style="7" bestFit="1" customWidth="1"/>
    <col min="6" max="6" width="9.90625" style="7" bestFit="1" customWidth="1"/>
    <col min="7" max="16384" width="8.81640625" style="7"/>
  </cols>
  <sheetData>
    <row r="1" spans="1:7" x14ac:dyDescent="0.35">
      <c r="A1" s="23" t="s">
        <v>51</v>
      </c>
      <c r="B1" s="24" t="s">
        <v>52</v>
      </c>
      <c r="C1" s="32"/>
      <c r="D1" s="31"/>
      <c r="E1" s="31"/>
      <c r="F1" s="31"/>
    </row>
    <row r="2" spans="1:7" x14ac:dyDescent="0.35">
      <c r="A2" s="25" t="s">
        <v>50</v>
      </c>
      <c r="B2" s="26">
        <v>42384</v>
      </c>
      <c r="C2" s="22" t="str">
        <f>TEXT(B2,"dd/mm/yyyy")</f>
        <v>15/01/2016</v>
      </c>
      <c r="D2" s="31"/>
      <c r="E2" s="31"/>
      <c r="F2" s="31"/>
    </row>
    <row r="3" spans="1:7" x14ac:dyDescent="0.35">
      <c r="A3" s="25" t="s">
        <v>27</v>
      </c>
      <c r="B3" s="27" t="s">
        <v>28</v>
      </c>
      <c r="C3" s="31"/>
      <c r="D3" s="31"/>
      <c r="E3" s="31"/>
      <c r="F3" s="31"/>
    </row>
    <row r="4" spans="1:7" ht="15" thickBot="1" x14ac:dyDescent="0.4">
      <c r="A4" s="28" t="s">
        <v>45</v>
      </c>
      <c r="B4" s="29" t="s">
        <v>46</v>
      </c>
      <c r="C4" s="31"/>
      <c r="D4" s="31"/>
      <c r="E4" s="31"/>
      <c r="F4" s="31"/>
    </row>
    <row r="5" spans="1:7" x14ac:dyDescent="0.35">
      <c r="A5" s="30"/>
      <c r="B5" s="33"/>
      <c r="C5" s="31"/>
      <c r="D5" s="31"/>
      <c r="E5" s="31"/>
      <c r="F5" s="31"/>
    </row>
    <row r="6" spans="1:7" hidden="1" x14ac:dyDescent="0.35">
      <c r="A6" s="31" t="s">
        <v>53</v>
      </c>
      <c r="B6" s="31" t="s">
        <v>54</v>
      </c>
      <c r="C6" s="31" t="s">
        <v>55</v>
      </c>
      <c r="D6" s="31" t="s">
        <v>56</v>
      </c>
      <c r="E6" s="31" t="s">
        <v>57</v>
      </c>
      <c r="F6" s="31"/>
    </row>
    <row r="7" spans="1:7" s="6" customFormat="1" x14ac:dyDescent="0.35">
      <c r="A7" s="21" t="s">
        <v>0</v>
      </c>
      <c r="B7" s="21" t="s">
        <v>1</v>
      </c>
      <c r="C7" s="21" t="s">
        <v>41</v>
      </c>
      <c r="D7" s="21" t="s">
        <v>2</v>
      </c>
      <c r="E7" s="21" t="s">
        <v>3</v>
      </c>
      <c r="F7" s="21" t="s">
        <v>4</v>
      </c>
    </row>
    <row r="8" spans="1:7" x14ac:dyDescent="0.35">
      <c r="A8" s="9" t="s">
        <v>5</v>
      </c>
      <c r="B8" s="9" t="s">
        <v>40</v>
      </c>
      <c r="C8" s="10">
        <v>25</v>
      </c>
      <c r="D8" s="9" t="s">
        <v>6</v>
      </c>
      <c r="E8" s="11">
        <f ca="1">ROUND(RAND()*50,1)</f>
        <v>1.4</v>
      </c>
      <c r="F8" s="12">
        <f t="shared" ref="F8:F28" ca="1" si="0">IF(OR(ISBLANK(E8),ISBLANK(C8)),"",(E8*1000)/C8)</f>
        <v>56</v>
      </c>
      <c r="G8" s="13"/>
    </row>
    <row r="9" spans="1:7" x14ac:dyDescent="0.35">
      <c r="A9" s="9" t="s">
        <v>5</v>
      </c>
      <c r="B9" s="9" t="s">
        <v>19</v>
      </c>
      <c r="C9" s="10">
        <v>20</v>
      </c>
      <c r="D9" s="9" t="s">
        <v>6</v>
      </c>
      <c r="E9" s="9">
        <f t="shared" ref="E9:E53" ca="1" si="1">ROUND(RAND()*50,1)</f>
        <v>2.2999999999999998</v>
      </c>
      <c r="F9" s="12">
        <f t="shared" ca="1" si="0"/>
        <v>115</v>
      </c>
    </row>
    <row r="10" spans="1:7" x14ac:dyDescent="0.35">
      <c r="A10" s="9" t="s">
        <v>5</v>
      </c>
      <c r="B10" s="9" t="s">
        <v>23</v>
      </c>
      <c r="C10" s="10">
        <v>20</v>
      </c>
      <c r="D10" s="9" t="s">
        <v>6</v>
      </c>
      <c r="E10" s="9">
        <f t="shared" ca="1" si="1"/>
        <v>36</v>
      </c>
      <c r="F10" s="12">
        <f t="shared" ca="1" si="0"/>
        <v>1800</v>
      </c>
    </row>
    <row r="11" spans="1:7" x14ac:dyDescent="0.35">
      <c r="A11" s="9" t="s">
        <v>5</v>
      </c>
      <c r="B11" s="9" t="s">
        <v>20</v>
      </c>
      <c r="C11" s="10">
        <v>15</v>
      </c>
      <c r="D11" s="9" t="s">
        <v>6</v>
      </c>
      <c r="E11" s="9">
        <f t="shared" ca="1" si="1"/>
        <v>34.299999999999997</v>
      </c>
      <c r="F11" s="12">
        <f t="shared" ca="1" si="0"/>
        <v>2286.6666666666665</v>
      </c>
    </row>
    <row r="12" spans="1:7" x14ac:dyDescent="0.35">
      <c r="A12" s="9" t="s">
        <v>5</v>
      </c>
      <c r="B12" s="9" t="s">
        <v>21</v>
      </c>
      <c r="C12" s="10">
        <v>3</v>
      </c>
      <c r="D12" s="9" t="s">
        <v>6</v>
      </c>
      <c r="E12" s="9">
        <f t="shared" ca="1" si="1"/>
        <v>41.5</v>
      </c>
      <c r="F12" s="12">
        <f ca="1">IF(OR(ISBLANK(E12),ISBLANK(C12)),"",(E12*1000)/C12)</f>
        <v>13833.333333333334</v>
      </c>
    </row>
    <row r="13" spans="1:7" x14ac:dyDescent="0.35">
      <c r="A13" s="9" t="s">
        <v>5</v>
      </c>
      <c r="B13" s="9" t="s">
        <v>22</v>
      </c>
      <c r="C13" s="10">
        <v>2</v>
      </c>
      <c r="D13" s="9" t="s">
        <v>6</v>
      </c>
      <c r="E13" s="9">
        <f t="shared" ca="1" si="1"/>
        <v>34.5</v>
      </c>
      <c r="F13" s="12">
        <f t="shared" ca="1" si="0"/>
        <v>17250</v>
      </c>
    </row>
    <row r="14" spans="1:7" x14ac:dyDescent="0.35">
      <c r="A14" s="14" t="s">
        <v>5</v>
      </c>
      <c r="B14" s="14" t="s">
        <v>24</v>
      </c>
      <c r="C14" s="15">
        <v>10</v>
      </c>
      <c r="D14" s="14" t="s">
        <v>6</v>
      </c>
      <c r="E14" s="14">
        <f t="shared" ca="1" si="1"/>
        <v>49.1</v>
      </c>
      <c r="F14" s="16">
        <f t="shared" ca="1" si="0"/>
        <v>4910</v>
      </c>
    </row>
    <row r="15" spans="1:7" x14ac:dyDescent="0.35">
      <c r="A15" s="17" t="s">
        <v>7</v>
      </c>
      <c r="B15" s="17" t="s">
        <v>40</v>
      </c>
      <c r="C15" s="18">
        <v>20</v>
      </c>
      <c r="D15" s="17" t="s">
        <v>6</v>
      </c>
      <c r="E15" s="17">
        <f t="shared" ca="1" si="1"/>
        <v>3.4</v>
      </c>
      <c r="F15" s="12">
        <f t="shared" ca="1" si="0"/>
        <v>170</v>
      </c>
    </row>
    <row r="16" spans="1:7" x14ac:dyDescent="0.35">
      <c r="A16" s="9" t="s">
        <v>7</v>
      </c>
      <c r="B16" s="9" t="s">
        <v>19</v>
      </c>
      <c r="C16" s="10">
        <v>20</v>
      </c>
      <c r="D16" s="9" t="s">
        <v>6</v>
      </c>
      <c r="E16" s="9">
        <f t="shared" ca="1" si="1"/>
        <v>24.7</v>
      </c>
      <c r="F16" s="12">
        <f t="shared" ca="1" si="0"/>
        <v>1235</v>
      </c>
    </row>
    <row r="17" spans="1:6" x14ac:dyDescent="0.35">
      <c r="A17" s="9" t="s">
        <v>7</v>
      </c>
      <c r="B17" s="9" t="s">
        <v>23</v>
      </c>
      <c r="C17" s="10">
        <v>20</v>
      </c>
      <c r="D17" s="9" t="s">
        <v>6</v>
      </c>
      <c r="E17" s="9">
        <f t="shared" ca="1" si="1"/>
        <v>11.5</v>
      </c>
      <c r="F17" s="12">
        <f t="shared" ca="1" si="0"/>
        <v>575</v>
      </c>
    </row>
    <row r="18" spans="1:6" x14ac:dyDescent="0.35">
      <c r="A18" s="9" t="s">
        <v>7</v>
      </c>
      <c r="B18" s="9" t="s">
        <v>20</v>
      </c>
      <c r="C18" s="10">
        <v>10</v>
      </c>
      <c r="D18" s="9" t="s">
        <v>6</v>
      </c>
      <c r="E18" s="9">
        <f t="shared" ca="1" si="1"/>
        <v>25.9</v>
      </c>
      <c r="F18" s="12">
        <f t="shared" ca="1" si="0"/>
        <v>2590</v>
      </c>
    </row>
    <row r="19" spans="1:6" x14ac:dyDescent="0.35">
      <c r="A19" s="9" t="s">
        <v>7</v>
      </c>
      <c r="B19" s="9" t="s">
        <v>21</v>
      </c>
      <c r="C19" s="10">
        <v>1</v>
      </c>
      <c r="D19" s="9" t="s">
        <v>6</v>
      </c>
      <c r="E19" s="9">
        <f t="shared" ca="1" si="1"/>
        <v>15.5</v>
      </c>
      <c r="F19" s="12">
        <f t="shared" ca="1" si="0"/>
        <v>15500</v>
      </c>
    </row>
    <row r="20" spans="1:6" x14ac:dyDescent="0.35">
      <c r="A20" s="9" t="s">
        <v>7</v>
      </c>
      <c r="B20" s="9" t="s">
        <v>22</v>
      </c>
      <c r="C20" s="10">
        <v>1.6</v>
      </c>
      <c r="D20" s="9" t="s">
        <v>6</v>
      </c>
      <c r="E20" s="9">
        <f t="shared" ca="1" si="1"/>
        <v>17.100000000000001</v>
      </c>
      <c r="F20" s="12">
        <f t="shared" ca="1" si="0"/>
        <v>10687.5</v>
      </c>
    </row>
    <row r="21" spans="1:6" x14ac:dyDescent="0.35">
      <c r="A21" s="14" t="s">
        <v>7</v>
      </c>
      <c r="B21" s="14" t="s">
        <v>24</v>
      </c>
      <c r="C21" s="15">
        <v>10</v>
      </c>
      <c r="D21" s="14" t="s">
        <v>6</v>
      </c>
      <c r="E21" s="14">
        <f t="shared" ca="1" si="1"/>
        <v>13.2</v>
      </c>
      <c r="F21" s="16">
        <f t="shared" ca="1" si="0"/>
        <v>1320</v>
      </c>
    </row>
    <row r="22" spans="1:6" x14ac:dyDescent="0.35">
      <c r="A22" s="17" t="s">
        <v>8</v>
      </c>
      <c r="B22" s="17" t="s">
        <v>40</v>
      </c>
      <c r="C22" s="18">
        <v>30</v>
      </c>
      <c r="D22" s="17" t="s">
        <v>6</v>
      </c>
      <c r="E22" s="17">
        <f t="shared" ca="1" si="1"/>
        <v>49.4</v>
      </c>
      <c r="F22" s="12">
        <f t="shared" ca="1" si="0"/>
        <v>1646.6666666666667</v>
      </c>
    </row>
    <row r="23" spans="1:6" x14ac:dyDescent="0.35">
      <c r="A23" s="9" t="s">
        <v>8</v>
      </c>
      <c r="B23" s="9" t="s">
        <v>19</v>
      </c>
      <c r="C23" s="10">
        <v>17</v>
      </c>
      <c r="D23" s="9" t="s">
        <v>6</v>
      </c>
      <c r="E23" s="9">
        <f t="shared" ca="1" si="1"/>
        <v>40.299999999999997</v>
      </c>
      <c r="F23" s="12">
        <f t="shared" ca="1" si="0"/>
        <v>2370.5882352941176</v>
      </c>
    </row>
    <row r="24" spans="1:6" x14ac:dyDescent="0.35">
      <c r="A24" s="9" t="s">
        <v>8</v>
      </c>
      <c r="B24" s="9" t="s">
        <v>23</v>
      </c>
      <c r="C24" s="10">
        <v>17</v>
      </c>
      <c r="D24" s="9" t="s">
        <v>6</v>
      </c>
      <c r="E24" s="9">
        <f t="shared" ca="1" si="1"/>
        <v>30.6</v>
      </c>
      <c r="F24" s="12">
        <f t="shared" ca="1" si="0"/>
        <v>1800</v>
      </c>
    </row>
    <row r="25" spans="1:6" x14ac:dyDescent="0.35">
      <c r="A25" s="9" t="s">
        <v>8</v>
      </c>
      <c r="B25" s="9" t="s">
        <v>20</v>
      </c>
      <c r="C25" s="10">
        <v>18</v>
      </c>
      <c r="D25" s="9" t="s">
        <v>6</v>
      </c>
      <c r="E25" s="9">
        <f t="shared" ca="1" si="1"/>
        <v>12.5</v>
      </c>
      <c r="F25" s="12">
        <f t="shared" ca="1" si="0"/>
        <v>694.44444444444446</v>
      </c>
    </row>
    <row r="26" spans="1:6" x14ac:dyDescent="0.35">
      <c r="A26" s="9" t="s">
        <v>8</v>
      </c>
      <c r="B26" s="9" t="s">
        <v>21</v>
      </c>
      <c r="C26" s="10">
        <v>1.2</v>
      </c>
      <c r="D26" s="9" t="s">
        <v>6</v>
      </c>
      <c r="E26" s="9">
        <f t="shared" ca="1" si="1"/>
        <v>8.6</v>
      </c>
      <c r="F26" s="12">
        <f t="shared" ca="1" si="0"/>
        <v>7166.666666666667</v>
      </c>
    </row>
    <row r="27" spans="1:6" x14ac:dyDescent="0.35">
      <c r="A27" s="9" t="s">
        <v>8</v>
      </c>
      <c r="B27" s="9" t="s">
        <v>22</v>
      </c>
      <c r="C27" s="10">
        <v>3</v>
      </c>
      <c r="D27" s="9" t="s">
        <v>6</v>
      </c>
      <c r="E27" s="9">
        <f t="shared" ca="1" si="1"/>
        <v>30.6</v>
      </c>
      <c r="F27" s="12">
        <f t="shared" ca="1" si="0"/>
        <v>10200</v>
      </c>
    </row>
    <row r="28" spans="1:6" x14ac:dyDescent="0.35">
      <c r="A28" s="14" t="s">
        <v>8</v>
      </c>
      <c r="B28" s="14" t="s">
        <v>24</v>
      </c>
      <c r="C28" s="15">
        <v>10</v>
      </c>
      <c r="D28" s="14" t="s">
        <v>6</v>
      </c>
      <c r="E28" s="14">
        <f t="shared" ca="1" si="1"/>
        <v>8.8000000000000007</v>
      </c>
      <c r="F28" s="16">
        <f t="shared" ca="1" si="0"/>
        <v>880</v>
      </c>
    </row>
    <row r="29" spans="1:6" x14ac:dyDescent="0.35">
      <c r="A29" s="14" t="s">
        <v>8</v>
      </c>
      <c r="B29" s="14" t="s">
        <v>40</v>
      </c>
      <c r="C29" s="15">
        <v>50</v>
      </c>
      <c r="D29" s="14" t="s">
        <v>9</v>
      </c>
      <c r="E29" s="14">
        <f t="shared" ca="1" si="1"/>
        <v>44.1</v>
      </c>
      <c r="F29" s="16">
        <f ca="1">IF(OR(ISBLANK(E29),ISBLANK(C29)),"",(E29*1000)/C29)</f>
        <v>882</v>
      </c>
    </row>
    <row r="30" spans="1:6" x14ac:dyDescent="0.35">
      <c r="A30" s="17" t="s">
        <v>5</v>
      </c>
      <c r="B30" s="17" t="s">
        <v>40</v>
      </c>
      <c r="C30" s="18"/>
      <c r="D30" s="17" t="s">
        <v>10</v>
      </c>
      <c r="E30" s="17">
        <f t="shared" ca="1" si="1"/>
        <v>20.6</v>
      </c>
      <c r="F30" s="12" t="str">
        <f ca="1">IF(OR(ISBLANK(E30),ISBLANK(C30)),"",(E30*1000)/C30)</f>
        <v/>
      </c>
    </row>
    <row r="31" spans="1:6" x14ac:dyDescent="0.35">
      <c r="A31" s="9" t="s">
        <v>7</v>
      </c>
      <c r="B31" s="11" t="s">
        <v>40</v>
      </c>
      <c r="C31" s="10"/>
      <c r="D31" s="9" t="s">
        <v>10</v>
      </c>
      <c r="E31" s="9">
        <f t="shared" ca="1" si="1"/>
        <v>47.1</v>
      </c>
      <c r="F31" s="12" t="str">
        <f t="shared" ref="F31:F53" ca="1" si="2">IF(OR(ISBLANK(E31),ISBLANK(C31)),"",(E31*1000)/C31)</f>
        <v/>
      </c>
    </row>
    <row r="32" spans="1:6" x14ac:dyDescent="0.35">
      <c r="A32" s="9" t="s">
        <v>8</v>
      </c>
      <c r="B32" s="9" t="s">
        <v>40</v>
      </c>
      <c r="C32" s="10"/>
      <c r="D32" s="9" t="s">
        <v>10</v>
      </c>
      <c r="E32" s="9">
        <f t="shared" ca="1" si="1"/>
        <v>13.3</v>
      </c>
      <c r="F32" s="12" t="str">
        <f t="shared" ca="1" si="2"/>
        <v/>
      </c>
    </row>
    <row r="33" spans="1:6" x14ac:dyDescent="0.35">
      <c r="A33" s="9" t="s">
        <v>5</v>
      </c>
      <c r="B33" s="9" t="s">
        <v>25</v>
      </c>
      <c r="C33" s="10">
        <v>90</v>
      </c>
      <c r="D33" s="9" t="s">
        <v>10</v>
      </c>
      <c r="E33" s="9">
        <f t="shared" ca="1" si="1"/>
        <v>46</v>
      </c>
      <c r="F33" s="12">
        <f t="shared" ca="1" si="2"/>
        <v>511.11111111111109</v>
      </c>
    </row>
    <row r="34" spans="1:6" x14ac:dyDescent="0.35">
      <c r="A34" s="9" t="s">
        <v>7</v>
      </c>
      <c r="B34" s="9" t="s">
        <v>25</v>
      </c>
      <c r="C34" s="10">
        <v>70</v>
      </c>
      <c r="D34" s="9" t="s">
        <v>10</v>
      </c>
      <c r="E34" s="9">
        <f t="shared" ca="1" si="1"/>
        <v>20.100000000000001</v>
      </c>
      <c r="F34" s="12">
        <f t="shared" ca="1" si="2"/>
        <v>287.14285714285717</v>
      </c>
    </row>
    <row r="35" spans="1:6" x14ac:dyDescent="0.35">
      <c r="A35" s="14" t="s">
        <v>8</v>
      </c>
      <c r="B35" s="14" t="s">
        <v>25</v>
      </c>
      <c r="C35" s="15">
        <v>92</v>
      </c>
      <c r="D35" s="14" t="s">
        <v>10</v>
      </c>
      <c r="E35" s="14">
        <f t="shared" ca="1" si="1"/>
        <v>37</v>
      </c>
      <c r="F35" s="16">
        <f t="shared" ca="1" si="2"/>
        <v>402.17391304347825</v>
      </c>
    </row>
    <row r="36" spans="1:6" x14ac:dyDescent="0.35">
      <c r="A36" s="17" t="s">
        <v>5</v>
      </c>
      <c r="B36" s="17" t="s">
        <v>40</v>
      </c>
      <c r="C36" s="18">
        <v>100</v>
      </c>
      <c r="D36" s="17" t="s">
        <v>59</v>
      </c>
      <c r="E36" s="17">
        <f t="shared" ca="1" si="1"/>
        <v>35.200000000000003</v>
      </c>
      <c r="F36" s="12">
        <f t="shared" ca="1" si="2"/>
        <v>352</v>
      </c>
    </row>
    <row r="37" spans="1:6" x14ac:dyDescent="0.35">
      <c r="A37" s="9" t="s">
        <v>7</v>
      </c>
      <c r="B37" s="9" t="s">
        <v>40</v>
      </c>
      <c r="C37" s="10">
        <v>175</v>
      </c>
      <c r="D37" s="9" t="s">
        <v>59</v>
      </c>
      <c r="E37" s="9">
        <f t="shared" ca="1" si="1"/>
        <v>44.1</v>
      </c>
      <c r="F37" s="12">
        <f t="shared" ca="1" si="2"/>
        <v>252</v>
      </c>
    </row>
    <row r="38" spans="1:6" x14ac:dyDescent="0.35">
      <c r="A38" s="9" t="s">
        <v>8</v>
      </c>
      <c r="B38" s="9" t="s">
        <v>40</v>
      </c>
      <c r="C38" s="10">
        <v>100</v>
      </c>
      <c r="D38" s="9" t="s">
        <v>59</v>
      </c>
      <c r="E38" s="9">
        <f t="shared" ca="1" si="1"/>
        <v>42.9</v>
      </c>
      <c r="F38" s="12"/>
    </row>
    <row r="39" spans="1:6" x14ac:dyDescent="0.35">
      <c r="A39" s="14" t="s">
        <v>12</v>
      </c>
      <c r="B39" s="14" t="s">
        <v>40</v>
      </c>
      <c r="C39" s="15">
        <v>100</v>
      </c>
      <c r="D39" s="14" t="s">
        <v>59</v>
      </c>
      <c r="E39" s="14">
        <f t="shared" ca="1" si="1"/>
        <v>11.6</v>
      </c>
      <c r="F39" s="16">
        <f t="shared" ca="1" si="2"/>
        <v>116</v>
      </c>
    </row>
    <row r="40" spans="1:6" x14ac:dyDescent="0.35">
      <c r="A40" s="17" t="s">
        <v>11</v>
      </c>
      <c r="B40" s="17" t="s">
        <v>40</v>
      </c>
      <c r="C40" s="18">
        <v>20</v>
      </c>
      <c r="D40" s="17" t="s">
        <v>6</v>
      </c>
      <c r="E40" s="17">
        <f t="shared" ca="1" si="1"/>
        <v>18.399999999999999</v>
      </c>
      <c r="F40" s="12">
        <f t="shared" ca="1" si="2"/>
        <v>920</v>
      </c>
    </row>
    <row r="41" spans="1:6" x14ac:dyDescent="0.35">
      <c r="A41" s="9" t="s">
        <v>11</v>
      </c>
      <c r="B41" s="9" t="s">
        <v>19</v>
      </c>
      <c r="C41" s="10">
        <v>17</v>
      </c>
      <c r="D41" s="9" t="s">
        <v>6</v>
      </c>
      <c r="E41" s="9">
        <f t="shared" ca="1" si="1"/>
        <v>48.4</v>
      </c>
      <c r="F41" s="12">
        <f t="shared" ca="1" si="2"/>
        <v>2847.0588235294117</v>
      </c>
    </row>
    <row r="42" spans="1:6" x14ac:dyDescent="0.35">
      <c r="A42" s="14" t="s">
        <v>11</v>
      </c>
      <c r="B42" s="14" t="s">
        <v>23</v>
      </c>
      <c r="C42" s="15">
        <v>17</v>
      </c>
      <c r="D42" s="14" t="s">
        <v>6</v>
      </c>
      <c r="E42" s="14">
        <f t="shared" ca="1" si="1"/>
        <v>43.4</v>
      </c>
      <c r="F42" s="16">
        <f t="shared" ca="1" si="2"/>
        <v>2552.9411764705883</v>
      </c>
    </row>
    <row r="43" spans="1:6" x14ac:dyDescent="0.35">
      <c r="A43" s="17" t="s">
        <v>12</v>
      </c>
      <c r="B43" s="17" t="s">
        <v>40</v>
      </c>
      <c r="C43" s="18">
        <v>20</v>
      </c>
      <c r="D43" s="17" t="s">
        <v>6</v>
      </c>
      <c r="E43" s="17">
        <f t="shared" ca="1" si="1"/>
        <v>5.3</v>
      </c>
      <c r="F43" s="12">
        <f t="shared" ca="1" si="2"/>
        <v>265</v>
      </c>
    </row>
    <row r="44" spans="1:6" x14ac:dyDescent="0.35">
      <c r="A44" s="9" t="s">
        <v>12</v>
      </c>
      <c r="B44" s="9" t="s">
        <v>19</v>
      </c>
      <c r="C44" s="10">
        <v>17</v>
      </c>
      <c r="D44" s="9" t="s">
        <v>6</v>
      </c>
      <c r="E44" s="9">
        <f t="shared" ca="1" si="1"/>
        <v>25.7</v>
      </c>
      <c r="F44" s="12">
        <f t="shared" ca="1" si="2"/>
        <v>1511.7647058823529</v>
      </c>
    </row>
    <row r="45" spans="1:6" x14ac:dyDescent="0.35">
      <c r="A45" s="14" t="s">
        <v>12</v>
      </c>
      <c r="B45" s="14" t="s">
        <v>23</v>
      </c>
      <c r="C45" s="15">
        <v>17</v>
      </c>
      <c r="D45" s="14" t="s">
        <v>6</v>
      </c>
      <c r="E45" s="14">
        <f t="shared" ca="1" si="1"/>
        <v>38.9</v>
      </c>
      <c r="F45" s="16">
        <f t="shared" ca="1" si="2"/>
        <v>2288.2352941176468</v>
      </c>
    </row>
    <row r="46" spans="1:6" x14ac:dyDescent="0.35">
      <c r="A46" s="17" t="s">
        <v>13</v>
      </c>
      <c r="B46" s="17" t="s">
        <v>40</v>
      </c>
      <c r="C46" s="18">
        <v>20</v>
      </c>
      <c r="D46" s="17" t="s">
        <v>6</v>
      </c>
      <c r="E46" s="17">
        <f t="shared" ca="1" si="1"/>
        <v>33.1</v>
      </c>
      <c r="F46" s="12">
        <f t="shared" ca="1" si="2"/>
        <v>1655</v>
      </c>
    </row>
    <row r="47" spans="1:6" x14ac:dyDescent="0.35">
      <c r="A47" s="14" t="s">
        <v>13</v>
      </c>
      <c r="B47" s="14" t="s">
        <v>19</v>
      </c>
      <c r="C47" s="15">
        <v>20</v>
      </c>
      <c r="D47" s="14" t="s">
        <v>6</v>
      </c>
      <c r="E47" s="14">
        <f t="shared" ca="1" si="1"/>
        <v>39</v>
      </c>
      <c r="F47" s="16">
        <f t="shared" ca="1" si="2"/>
        <v>1950</v>
      </c>
    </row>
    <row r="48" spans="1:6" x14ac:dyDescent="0.35">
      <c r="A48" s="19" t="s">
        <v>14</v>
      </c>
      <c r="B48" s="19" t="s">
        <v>40</v>
      </c>
      <c r="C48" s="20">
        <v>20</v>
      </c>
      <c r="D48" s="19" t="s">
        <v>6</v>
      </c>
      <c r="E48" s="19">
        <f t="shared" ca="1" si="1"/>
        <v>42.7</v>
      </c>
      <c r="F48" s="16">
        <f t="shared" ca="1" si="2"/>
        <v>2135</v>
      </c>
    </row>
    <row r="49" spans="1:6" x14ac:dyDescent="0.35">
      <c r="A49" s="7" t="s">
        <v>5</v>
      </c>
      <c r="B49" s="7" t="s">
        <v>26</v>
      </c>
      <c r="C49" s="8">
        <v>185</v>
      </c>
      <c r="D49" s="7" t="s">
        <v>44</v>
      </c>
      <c r="E49" s="7">
        <f t="shared" ca="1" si="1"/>
        <v>28.2</v>
      </c>
      <c r="F49" s="12">
        <f t="shared" ca="1" si="2"/>
        <v>152.43243243243242</v>
      </c>
    </row>
    <row r="50" spans="1:6" x14ac:dyDescent="0.35">
      <c r="A50" s="7" t="s">
        <v>15</v>
      </c>
      <c r="B50" s="7" t="s">
        <v>26</v>
      </c>
      <c r="C50" s="8">
        <v>270</v>
      </c>
      <c r="D50" s="7" t="s">
        <v>44</v>
      </c>
      <c r="E50" s="7">
        <f t="shared" ca="1" si="1"/>
        <v>20.8</v>
      </c>
      <c r="F50" s="12">
        <f t="shared" ca="1" si="2"/>
        <v>77.037037037037038</v>
      </c>
    </row>
    <row r="51" spans="1:6" x14ac:dyDescent="0.35">
      <c r="A51" s="7" t="s">
        <v>16</v>
      </c>
      <c r="B51" s="7" t="s">
        <v>26</v>
      </c>
      <c r="C51" s="8">
        <v>270</v>
      </c>
      <c r="D51" s="7" t="s">
        <v>44</v>
      </c>
      <c r="E51" s="7">
        <f t="shared" ca="1" si="1"/>
        <v>37.9</v>
      </c>
      <c r="F51" s="12">
        <f t="shared" ca="1" si="2"/>
        <v>140.37037037037038</v>
      </c>
    </row>
    <row r="52" spans="1:6" x14ac:dyDescent="0.35">
      <c r="A52" s="7" t="s">
        <v>17</v>
      </c>
      <c r="B52" s="7" t="s">
        <v>26</v>
      </c>
      <c r="C52" s="8">
        <v>210</v>
      </c>
      <c r="D52" s="7" t="s">
        <v>44</v>
      </c>
      <c r="E52" s="7">
        <f t="shared" ca="1" si="1"/>
        <v>14.8</v>
      </c>
      <c r="F52" s="12">
        <f t="shared" ca="1" si="2"/>
        <v>70.476190476190482</v>
      </c>
    </row>
    <row r="53" spans="1:6" x14ac:dyDescent="0.35">
      <c r="A53" s="7" t="s">
        <v>18</v>
      </c>
      <c r="B53" s="7" t="s">
        <v>26</v>
      </c>
      <c r="C53" s="8">
        <v>210</v>
      </c>
      <c r="D53" s="7" t="s">
        <v>44</v>
      </c>
      <c r="E53" s="7">
        <f t="shared" ca="1" si="1"/>
        <v>42.5</v>
      </c>
      <c r="F53" s="12">
        <f t="shared" ca="1" si="2"/>
        <v>202.38095238095238</v>
      </c>
    </row>
  </sheetData>
  <sheetProtection sheet="1" insertRows="0" deleteRows="0"/>
  <autoFilter ref="A7:F7"/>
  <dataValidations count="4">
    <dataValidation type="date" operator="greaterThan" allowBlank="1" showInputMessage="1" showErrorMessage="1" errorTitle="Not a date format" error="You have not entered a date in the correct format" promptTitle="Date" prompt="Date format: dd/mm/yyyy" sqref="B2">
      <formula1>36526</formula1>
    </dataValidation>
    <dataValidation operator="greaterThan" allowBlank="1" showInputMessage="1" showErrorMessage="1" sqref="B7"/>
    <dataValidation type="decimal" operator="greaterThan" allowBlank="1" showInputMessage="1" showErrorMessage="1" errorTitle="Error" error="The Weight must be a number greater than 0" sqref="C8:C1048576">
      <formula1>0</formula1>
    </dataValidation>
    <dataValidation type="decimal" operator="greaterThan" showInputMessage="1" showErrorMessage="1" errorTitle="Error" error="The Shelf Price must be a number greater than 0" sqref="E8:E1048576">
      <formula1>0</formula1>
    </dataValidation>
  </dataValidations>
  <pageMargins left="0.7" right="0.7" top="0.75" bottom="0.75" header="0.3" footer="0.3"/>
  <pageSetup paperSize="9" orientation="portrait" r:id="rId1"/>
  <ignoredErrors>
    <ignoredError sqref="F6:F11 F1:F4 F54:F1048576 F13:F53" unlockedFormula="1"/>
  </ignoredErrors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Variables!$B$2:$B$100</xm:f>
          </x14:formula1>
          <xm:sqref>A7</xm:sqref>
        </x14:dataValidation>
        <x14:dataValidation type="list" allowBlank="1" showInputMessage="1" showErrorMessage="1">
          <x14:formula1>
            <xm:f>OFFSET(Variables!$A$2,0,0,COUNTIF(Variables!$A:$A,"&lt;&gt;"&amp;"")-1,1)</xm:f>
          </x14:formula1>
          <xm:sqref>B3</xm:sqref>
        </x14:dataValidation>
        <x14:dataValidation type="list" allowBlank="1" showInputMessage="1" showErrorMessage="1">
          <x14:formula1>
            <xm:f>OFFSET(Variables!$E$2,0,0,COUNTIF(Variables!$E:$E,"&lt;&gt;"&amp;"")-1,1)</xm:f>
          </x14:formula1>
          <xm:sqref>B4:B5</xm:sqref>
        </x14:dataValidation>
        <x14:dataValidation type="list" allowBlank="1" showInputMessage="1" showErrorMessage="1" errorTitle="Error" error="The Product name is not on the pre-defined list">
          <x14:formula1>
            <xm:f>OFFSET(Variables!$C$2,0,0,COUNTIF(Variables!$C:$C,"&lt;&gt;"&amp;"")-1,1)</xm:f>
          </x14:formula1>
          <xm:sqref>B8:B1048576</xm:sqref>
        </x14:dataValidation>
        <x14:dataValidation type="list" allowBlank="1" showInputMessage="1" showErrorMessage="1" errorTitle="Error" error="The Brand name is not on the pre-defined list">
          <x14:formula1>
            <xm:f>OFFSET(Variables!$B$2,0,0,COUNTIF(Variables!$B:$B,"&lt;&gt;"&amp;"")-1,1)</xm:f>
          </x14:formula1>
          <xm:sqref>A8:A1048576</xm:sqref>
        </x14:dataValidation>
        <x14:dataValidation type="list" allowBlank="1" showInputMessage="1" showErrorMessage="1" errorTitle="Error" error="The Package Type is not on the pre-defined list">
          <x14:formula1>
            <xm:f>OFFSET(Variables!$D$2,0,0,COUNTIF(Variables!$D:$D,"&lt;&gt;"&amp;"")-1,1)</xm:f>
          </x14:formula1>
          <xm:sqref>D8:D1048576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workbookViewId="0">
      <selection activeCell="B4" sqref="B4"/>
    </sheetView>
  </sheetViews>
  <sheetFormatPr defaultColWidth="8.81640625" defaultRowHeight="14.5" x14ac:dyDescent="0.35"/>
  <cols>
    <col min="1" max="1" width="20.6328125" style="7" bestFit="1" customWidth="1"/>
    <col min="2" max="2" width="13.1796875" style="7" bestFit="1" customWidth="1"/>
    <col min="3" max="3" width="16" style="8" bestFit="1" customWidth="1"/>
    <col min="4" max="4" width="14.36328125" style="7" bestFit="1" customWidth="1"/>
    <col min="5" max="5" width="11.81640625" style="7" bestFit="1" customWidth="1"/>
    <col min="6" max="6" width="9.90625" style="7" bestFit="1" customWidth="1"/>
    <col min="7" max="16384" width="8.81640625" style="7"/>
  </cols>
  <sheetData>
    <row r="1" spans="1:7" x14ac:dyDescent="0.35">
      <c r="A1" s="23" t="s">
        <v>51</v>
      </c>
      <c r="B1" s="24" t="s">
        <v>52</v>
      </c>
      <c r="C1" s="32"/>
      <c r="D1" s="31"/>
      <c r="E1" s="31"/>
      <c r="F1" s="31"/>
    </row>
    <row r="2" spans="1:7" x14ac:dyDescent="0.35">
      <c r="A2" s="25" t="s">
        <v>50</v>
      </c>
      <c r="B2" s="26">
        <f>'Price comparison Auchan'!B2</f>
        <v>42384</v>
      </c>
      <c r="C2" s="22" t="str">
        <f>TEXT(B2,"dd/mm/yyyy")</f>
        <v>15/01/2016</v>
      </c>
      <c r="D2" s="31"/>
      <c r="E2" s="31"/>
      <c r="F2" s="31"/>
    </row>
    <row r="3" spans="1:7" x14ac:dyDescent="0.35">
      <c r="A3" s="25" t="s">
        <v>27</v>
      </c>
      <c r="B3" s="27" t="s">
        <v>58</v>
      </c>
      <c r="C3" s="31"/>
      <c r="D3" s="31"/>
      <c r="E3" s="31"/>
      <c r="F3" s="31"/>
    </row>
    <row r="4" spans="1:7" ht="15" thickBot="1" x14ac:dyDescent="0.4">
      <c r="A4" s="28" t="s">
        <v>45</v>
      </c>
      <c r="B4" s="29" t="str">
        <f>'Price comparison Auchan'!B4</f>
        <v>Costel Diaconu</v>
      </c>
      <c r="C4" s="31"/>
      <c r="D4" s="31"/>
      <c r="E4" s="31"/>
      <c r="F4" s="31"/>
    </row>
    <row r="5" spans="1:7" x14ac:dyDescent="0.35">
      <c r="A5" s="30"/>
      <c r="B5" s="33"/>
      <c r="C5" s="31"/>
      <c r="D5" s="31"/>
      <c r="E5" s="31"/>
      <c r="F5" s="31"/>
    </row>
    <row r="6" spans="1:7" hidden="1" x14ac:dyDescent="0.35">
      <c r="A6" s="31" t="s">
        <v>53</v>
      </c>
      <c r="B6" s="31" t="s">
        <v>54</v>
      </c>
      <c r="C6" s="31" t="s">
        <v>55</v>
      </c>
      <c r="D6" s="31" t="s">
        <v>56</v>
      </c>
      <c r="E6" s="31" t="s">
        <v>57</v>
      </c>
      <c r="F6" s="31"/>
    </row>
    <row r="7" spans="1:7" s="6" customFormat="1" x14ac:dyDescent="0.35">
      <c r="A7" s="21" t="s">
        <v>0</v>
      </c>
      <c r="B7" s="21" t="s">
        <v>1</v>
      </c>
      <c r="C7" s="21" t="s">
        <v>41</v>
      </c>
      <c r="D7" s="21" t="s">
        <v>2</v>
      </c>
      <c r="E7" s="21" t="s">
        <v>3</v>
      </c>
      <c r="F7" s="21" t="s">
        <v>4</v>
      </c>
    </row>
    <row r="8" spans="1:7" x14ac:dyDescent="0.35">
      <c r="A8" s="9" t="s">
        <v>5</v>
      </c>
      <c r="B8" s="9" t="s">
        <v>40</v>
      </c>
      <c r="C8" s="10">
        <v>25</v>
      </c>
      <c r="D8" s="9" t="s">
        <v>6</v>
      </c>
      <c r="E8" s="11">
        <f ca="1">ROUND(RAND()*50,1)</f>
        <v>34.5</v>
      </c>
      <c r="F8" s="12">
        <f t="shared" ref="F8:F28" ca="1" si="0">IF(OR(ISBLANK(E8),ISBLANK(C8)),"",(E8*1000)/C8)</f>
        <v>1380</v>
      </c>
      <c r="G8" s="13"/>
    </row>
    <row r="9" spans="1:7" x14ac:dyDescent="0.35">
      <c r="A9" s="9" t="s">
        <v>5</v>
      </c>
      <c r="B9" s="9" t="s">
        <v>19</v>
      </c>
      <c r="C9" s="10">
        <v>20</v>
      </c>
      <c r="D9" s="9" t="s">
        <v>6</v>
      </c>
      <c r="E9" s="9">
        <f t="shared" ref="E9:E53" ca="1" si="1">ROUND(RAND()*50,1)</f>
        <v>1.2</v>
      </c>
      <c r="F9" s="12">
        <f t="shared" ca="1" si="0"/>
        <v>60</v>
      </c>
    </row>
    <row r="10" spans="1:7" x14ac:dyDescent="0.35">
      <c r="A10" s="9" t="s">
        <v>5</v>
      </c>
      <c r="B10" s="9" t="s">
        <v>23</v>
      </c>
      <c r="C10" s="10">
        <v>20</v>
      </c>
      <c r="D10" s="9" t="s">
        <v>6</v>
      </c>
      <c r="E10" s="9">
        <f t="shared" ca="1" si="1"/>
        <v>25.6</v>
      </c>
      <c r="F10" s="12">
        <f t="shared" ca="1" si="0"/>
        <v>1280</v>
      </c>
    </row>
    <row r="11" spans="1:7" x14ac:dyDescent="0.35">
      <c r="A11" s="9" t="s">
        <v>5</v>
      </c>
      <c r="B11" s="9" t="s">
        <v>20</v>
      </c>
      <c r="C11" s="10">
        <v>15</v>
      </c>
      <c r="D11" s="9" t="s">
        <v>6</v>
      </c>
      <c r="E11" s="9">
        <f t="shared" ca="1" si="1"/>
        <v>25</v>
      </c>
      <c r="F11" s="12">
        <f t="shared" ca="1" si="0"/>
        <v>1666.6666666666667</v>
      </c>
    </row>
    <row r="12" spans="1:7" x14ac:dyDescent="0.35">
      <c r="A12" s="9" t="s">
        <v>5</v>
      </c>
      <c r="B12" s="9" t="s">
        <v>21</v>
      </c>
      <c r="C12" s="10">
        <v>3</v>
      </c>
      <c r="D12" s="9" t="s">
        <v>6</v>
      </c>
      <c r="E12" s="9">
        <f t="shared" ca="1" si="1"/>
        <v>45.8</v>
      </c>
      <c r="F12" s="12">
        <f t="shared" ca="1" si="0"/>
        <v>15266.666666666666</v>
      </c>
    </row>
    <row r="13" spans="1:7" x14ac:dyDescent="0.35">
      <c r="A13" s="9" t="s">
        <v>5</v>
      </c>
      <c r="B13" s="9" t="s">
        <v>22</v>
      </c>
      <c r="C13" s="10">
        <v>2</v>
      </c>
      <c r="D13" s="9" t="s">
        <v>6</v>
      </c>
      <c r="E13" s="9">
        <f t="shared" ca="1" si="1"/>
        <v>24.1</v>
      </c>
      <c r="F13" s="12">
        <f t="shared" ca="1" si="0"/>
        <v>12050</v>
      </c>
    </row>
    <row r="14" spans="1:7" x14ac:dyDescent="0.35">
      <c r="A14" s="14" t="s">
        <v>5</v>
      </c>
      <c r="B14" s="14" t="s">
        <v>24</v>
      </c>
      <c r="C14" s="15">
        <v>10</v>
      </c>
      <c r="D14" s="14" t="s">
        <v>6</v>
      </c>
      <c r="E14" s="14">
        <f t="shared" ca="1" si="1"/>
        <v>31.2</v>
      </c>
      <c r="F14" s="16">
        <f t="shared" ca="1" si="0"/>
        <v>3120</v>
      </c>
    </row>
    <row r="15" spans="1:7" x14ac:dyDescent="0.35">
      <c r="A15" s="17" t="s">
        <v>7</v>
      </c>
      <c r="B15" s="17" t="s">
        <v>40</v>
      </c>
      <c r="C15" s="18">
        <v>20</v>
      </c>
      <c r="D15" s="17" t="s">
        <v>6</v>
      </c>
      <c r="E15" s="17">
        <f t="shared" ca="1" si="1"/>
        <v>13.3</v>
      </c>
      <c r="F15" s="12">
        <f t="shared" ca="1" si="0"/>
        <v>665</v>
      </c>
    </row>
    <row r="16" spans="1:7" x14ac:dyDescent="0.35">
      <c r="A16" s="9" t="s">
        <v>7</v>
      </c>
      <c r="B16" s="9" t="s">
        <v>19</v>
      </c>
      <c r="C16" s="10">
        <v>20</v>
      </c>
      <c r="D16" s="9" t="s">
        <v>6</v>
      </c>
      <c r="E16" s="9">
        <f t="shared" ca="1" si="1"/>
        <v>30.4</v>
      </c>
      <c r="F16" s="12">
        <f t="shared" ca="1" si="0"/>
        <v>1520</v>
      </c>
    </row>
    <row r="17" spans="1:6" x14ac:dyDescent="0.35">
      <c r="A17" s="9" t="s">
        <v>7</v>
      </c>
      <c r="B17" s="9" t="s">
        <v>23</v>
      </c>
      <c r="C17" s="10">
        <v>20</v>
      </c>
      <c r="D17" s="9" t="s">
        <v>6</v>
      </c>
      <c r="E17" s="9">
        <f t="shared" ca="1" si="1"/>
        <v>24.9</v>
      </c>
      <c r="F17" s="12">
        <f t="shared" ca="1" si="0"/>
        <v>1245</v>
      </c>
    </row>
    <row r="18" spans="1:6" x14ac:dyDescent="0.35">
      <c r="A18" s="9" t="s">
        <v>7</v>
      </c>
      <c r="B18" s="9" t="s">
        <v>20</v>
      </c>
      <c r="C18" s="10">
        <v>10</v>
      </c>
      <c r="D18" s="9" t="s">
        <v>6</v>
      </c>
      <c r="E18" s="9">
        <f t="shared" ca="1" si="1"/>
        <v>19.399999999999999</v>
      </c>
      <c r="F18" s="12">
        <f t="shared" ca="1" si="0"/>
        <v>1940</v>
      </c>
    </row>
    <row r="19" spans="1:6" x14ac:dyDescent="0.35">
      <c r="A19" s="9" t="s">
        <v>7</v>
      </c>
      <c r="B19" s="9" t="s">
        <v>21</v>
      </c>
      <c r="C19" s="10">
        <v>1</v>
      </c>
      <c r="D19" s="9" t="s">
        <v>6</v>
      </c>
      <c r="E19" s="9">
        <f t="shared" ca="1" si="1"/>
        <v>2.2000000000000002</v>
      </c>
      <c r="F19" s="12">
        <f t="shared" ca="1" si="0"/>
        <v>2200</v>
      </c>
    </row>
    <row r="20" spans="1:6" x14ac:dyDescent="0.35">
      <c r="A20" s="9" t="s">
        <v>7</v>
      </c>
      <c r="B20" s="9" t="s">
        <v>22</v>
      </c>
      <c r="C20" s="10">
        <v>1.6</v>
      </c>
      <c r="D20" s="9" t="s">
        <v>6</v>
      </c>
      <c r="E20" s="9">
        <f t="shared" ca="1" si="1"/>
        <v>46.7</v>
      </c>
      <c r="F20" s="12">
        <f t="shared" ca="1" si="0"/>
        <v>29187.5</v>
      </c>
    </row>
    <row r="21" spans="1:6" x14ac:dyDescent="0.35">
      <c r="A21" s="14" t="s">
        <v>7</v>
      </c>
      <c r="B21" s="14" t="s">
        <v>24</v>
      </c>
      <c r="C21" s="15">
        <v>10</v>
      </c>
      <c r="D21" s="14" t="s">
        <v>6</v>
      </c>
      <c r="E21" s="14">
        <f t="shared" ca="1" si="1"/>
        <v>18.899999999999999</v>
      </c>
      <c r="F21" s="16">
        <f t="shared" ca="1" si="0"/>
        <v>1890</v>
      </c>
    </row>
    <row r="22" spans="1:6" x14ac:dyDescent="0.35">
      <c r="A22" s="17" t="s">
        <v>8</v>
      </c>
      <c r="B22" s="17" t="s">
        <v>40</v>
      </c>
      <c r="C22" s="18">
        <v>30</v>
      </c>
      <c r="D22" s="17" t="s">
        <v>6</v>
      </c>
      <c r="E22" s="17">
        <f t="shared" ca="1" si="1"/>
        <v>21.2</v>
      </c>
      <c r="F22" s="12">
        <f t="shared" ca="1" si="0"/>
        <v>706.66666666666663</v>
      </c>
    </row>
    <row r="23" spans="1:6" x14ac:dyDescent="0.35">
      <c r="A23" s="9" t="s">
        <v>8</v>
      </c>
      <c r="B23" s="9" t="s">
        <v>19</v>
      </c>
      <c r="C23" s="10">
        <v>17</v>
      </c>
      <c r="D23" s="9" t="s">
        <v>6</v>
      </c>
      <c r="E23" s="9">
        <f t="shared" ca="1" si="1"/>
        <v>20.100000000000001</v>
      </c>
      <c r="F23" s="12">
        <f t="shared" ca="1" si="0"/>
        <v>1182.3529411764705</v>
      </c>
    </row>
    <row r="24" spans="1:6" x14ac:dyDescent="0.35">
      <c r="A24" s="9" t="s">
        <v>8</v>
      </c>
      <c r="B24" s="9" t="s">
        <v>23</v>
      </c>
      <c r="C24" s="10">
        <v>17</v>
      </c>
      <c r="D24" s="9" t="s">
        <v>6</v>
      </c>
      <c r="E24" s="9">
        <f t="shared" ca="1" si="1"/>
        <v>6.1</v>
      </c>
      <c r="F24" s="12">
        <f t="shared" ca="1" si="0"/>
        <v>358.8235294117647</v>
      </c>
    </row>
    <row r="25" spans="1:6" x14ac:dyDescent="0.35">
      <c r="A25" s="9" t="s">
        <v>8</v>
      </c>
      <c r="B25" s="9" t="s">
        <v>20</v>
      </c>
      <c r="C25" s="10">
        <v>18</v>
      </c>
      <c r="D25" s="9" t="s">
        <v>6</v>
      </c>
      <c r="E25" s="9">
        <f t="shared" ca="1" si="1"/>
        <v>42.5</v>
      </c>
      <c r="F25" s="12">
        <f t="shared" ca="1" si="0"/>
        <v>2361.1111111111113</v>
      </c>
    </row>
    <row r="26" spans="1:6" x14ac:dyDescent="0.35">
      <c r="A26" s="9" t="s">
        <v>8</v>
      </c>
      <c r="B26" s="9" t="s">
        <v>21</v>
      </c>
      <c r="C26" s="10">
        <v>1.2</v>
      </c>
      <c r="D26" s="9" t="s">
        <v>6</v>
      </c>
      <c r="E26" s="9">
        <f t="shared" ca="1" si="1"/>
        <v>9.8000000000000007</v>
      </c>
      <c r="F26" s="12">
        <f t="shared" ca="1" si="0"/>
        <v>8166.666666666667</v>
      </c>
    </row>
    <row r="27" spans="1:6" x14ac:dyDescent="0.35">
      <c r="A27" s="9" t="s">
        <v>8</v>
      </c>
      <c r="B27" s="9" t="s">
        <v>22</v>
      </c>
      <c r="C27" s="10">
        <v>3</v>
      </c>
      <c r="D27" s="9" t="s">
        <v>6</v>
      </c>
      <c r="E27" s="9">
        <f t="shared" ca="1" si="1"/>
        <v>35.200000000000003</v>
      </c>
      <c r="F27" s="12">
        <f t="shared" ca="1" si="0"/>
        <v>11733.333333333334</v>
      </c>
    </row>
    <row r="28" spans="1:6" x14ac:dyDescent="0.35">
      <c r="A28" s="14" t="s">
        <v>8</v>
      </c>
      <c r="B28" s="14" t="s">
        <v>24</v>
      </c>
      <c r="C28" s="15">
        <v>10</v>
      </c>
      <c r="D28" s="14" t="s">
        <v>6</v>
      </c>
      <c r="E28" s="14">
        <f t="shared" ca="1" si="1"/>
        <v>13.7</v>
      </c>
      <c r="F28" s="16">
        <f t="shared" ca="1" si="0"/>
        <v>1370</v>
      </c>
    </row>
    <row r="29" spans="1:6" x14ac:dyDescent="0.35">
      <c r="A29" s="14" t="s">
        <v>8</v>
      </c>
      <c r="B29" s="14" t="s">
        <v>40</v>
      </c>
      <c r="C29" s="15">
        <v>50</v>
      </c>
      <c r="D29" s="14" t="s">
        <v>9</v>
      </c>
      <c r="E29" s="14">
        <f t="shared" ca="1" si="1"/>
        <v>21.4</v>
      </c>
      <c r="F29" s="16">
        <f ca="1">IF(OR(ISBLANK(E29),ISBLANK(C29)),"",(E29*1000)/C29)</f>
        <v>428</v>
      </c>
    </row>
    <row r="30" spans="1:6" x14ac:dyDescent="0.35">
      <c r="A30" s="17" t="s">
        <v>5</v>
      </c>
      <c r="B30" s="17" t="s">
        <v>40</v>
      </c>
      <c r="C30" s="18"/>
      <c r="D30" s="17" t="s">
        <v>10</v>
      </c>
      <c r="E30" s="17">
        <f t="shared" ca="1" si="1"/>
        <v>19.5</v>
      </c>
      <c r="F30" s="12" t="str">
        <f ca="1">IF(OR(ISBLANK(E30),ISBLANK(C30)),"",(E30*1000)/C30)</f>
        <v/>
      </c>
    </row>
    <row r="31" spans="1:6" x14ac:dyDescent="0.35">
      <c r="A31" s="9" t="s">
        <v>7</v>
      </c>
      <c r="B31" s="11" t="s">
        <v>40</v>
      </c>
      <c r="C31" s="10"/>
      <c r="D31" s="9" t="s">
        <v>10</v>
      </c>
      <c r="E31" s="9">
        <f t="shared" ca="1" si="1"/>
        <v>25.2</v>
      </c>
      <c r="F31" s="12" t="str">
        <f t="shared" ref="F31:F53" ca="1" si="2">IF(OR(ISBLANK(E31),ISBLANK(C31)),"",(E31*1000)/C31)</f>
        <v/>
      </c>
    </row>
    <row r="32" spans="1:6" x14ac:dyDescent="0.35">
      <c r="A32" s="9" t="s">
        <v>8</v>
      </c>
      <c r="B32" s="9" t="s">
        <v>40</v>
      </c>
      <c r="C32" s="10"/>
      <c r="D32" s="9" t="s">
        <v>10</v>
      </c>
      <c r="E32" s="9">
        <f t="shared" ca="1" si="1"/>
        <v>17.399999999999999</v>
      </c>
      <c r="F32" s="12" t="str">
        <f t="shared" ca="1" si="2"/>
        <v/>
      </c>
    </row>
    <row r="33" spans="1:6" x14ac:dyDescent="0.35">
      <c r="A33" s="9" t="s">
        <v>5</v>
      </c>
      <c r="B33" s="9" t="s">
        <v>25</v>
      </c>
      <c r="C33" s="10">
        <v>90</v>
      </c>
      <c r="D33" s="9" t="s">
        <v>10</v>
      </c>
      <c r="E33" s="9">
        <f t="shared" ca="1" si="1"/>
        <v>7.6</v>
      </c>
      <c r="F33" s="12">
        <f t="shared" ca="1" si="2"/>
        <v>84.444444444444443</v>
      </c>
    </row>
    <row r="34" spans="1:6" x14ac:dyDescent="0.35">
      <c r="A34" s="9" t="s">
        <v>7</v>
      </c>
      <c r="B34" s="9" t="s">
        <v>25</v>
      </c>
      <c r="C34" s="10">
        <v>70</v>
      </c>
      <c r="D34" s="9" t="s">
        <v>10</v>
      </c>
      <c r="E34" s="9">
        <f t="shared" ca="1" si="1"/>
        <v>47.4</v>
      </c>
      <c r="F34" s="12">
        <f t="shared" ca="1" si="2"/>
        <v>677.14285714285711</v>
      </c>
    </row>
    <row r="35" spans="1:6" x14ac:dyDescent="0.35">
      <c r="A35" s="14" t="s">
        <v>8</v>
      </c>
      <c r="B35" s="14" t="s">
        <v>25</v>
      </c>
      <c r="C35" s="15">
        <v>92</v>
      </c>
      <c r="D35" s="14" t="s">
        <v>10</v>
      </c>
      <c r="E35" s="14">
        <f t="shared" ca="1" si="1"/>
        <v>34</v>
      </c>
      <c r="F35" s="16">
        <f t="shared" ca="1" si="2"/>
        <v>369.56521739130437</v>
      </c>
    </row>
    <row r="36" spans="1:6" x14ac:dyDescent="0.35">
      <c r="A36" s="17" t="s">
        <v>5</v>
      </c>
      <c r="B36" s="17" t="s">
        <v>40</v>
      </c>
      <c r="C36" s="18">
        <v>100</v>
      </c>
      <c r="D36" s="9" t="s">
        <v>59</v>
      </c>
      <c r="E36" s="17">
        <f t="shared" ca="1" si="1"/>
        <v>22.6</v>
      </c>
      <c r="F36" s="12">
        <f t="shared" ca="1" si="2"/>
        <v>226</v>
      </c>
    </row>
    <row r="37" spans="1:6" x14ac:dyDescent="0.35">
      <c r="A37" s="9" t="s">
        <v>7</v>
      </c>
      <c r="B37" s="9" t="s">
        <v>40</v>
      </c>
      <c r="C37" s="10">
        <v>175</v>
      </c>
      <c r="D37" s="9" t="s">
        <v>59</v>
      </c>
      <c r="E37" s="9">
        <f t="shared" ca="1" si="1"/>
        <v>14.7</v>
      </c>
      <c r="F37" s="12">
        <f t="shared" ca="1" si="2"/>
        <v>84</v>
      </c>
    </row>
    <row r="38" spans="1:6" x14ac:dyDescent="0.35">
      <c r="A38" s="9" t="s">
        <v>8</v>
      </c>
      <c r="B38" s="9" t="s">
        <v>40</v>
      </c>
      <c r="C38" s="10">
        <v>100</v>
      </c>
      <c r="D38" s="9" t="s">
        <v>59</v>
      </c>
      <c r="E38" s="9">
        <f t="shared" ca="1" si="1"/>
        <v>33.200000000000003</v>
      </c>
      <c r="F38" s="12"/>
    </row>
    <row r="39" spans="1:6" x14ac:dyDescent="0.35">
      <c r="A39" s="14" t="s">
        <v>12</v>
      </c>
      <c r="B39" s="14" t="s">
        <v>40</v>
      </c>
      <c r="C39" s="15">
        <v>100</v>
      </c>
      <c r="D39" s="9" t="s">
        <v>59</v>
      </c>
      <c r="E39" s="14">
        <f t="shared" ca="1" si="1"/>
        <v>35.799999999999997</v>
      </c>
      <c r="F39" s="16">
        <f t="shared" ca="1" si="2"/>
        <v>358</v>
      </c>
    </row>
    <row r="40" spans="1:6" x14ac:dyDescent="0.35">
      <c r="A40" s="17" t="s">
        <v>11</v>
      </c>
      <c r="B40" s="17" t="s">
        <v>40</v>
      </c>
      <c r="C40" s="18">
        <v>20</v>
      </c>
      <c r="D40" s="17" t="s">
        <v>6</v>
      </c>
      <c r="E40" s="17">
        <f t="shared" ca="1" si="1"/>
        <v>32.200000000000003</v>
      </c>
      <c r="F40" s="12">
        <f t="shared" ca="1" si="2"/>
        <v>1610.0000000000002</v>
      </c>
    </row>
    <row r="41" spans="1:6" x14ac:dyDescent="0.35">
      <c r="A41" s="9" t="s">
        <v>11</v>
      </c>
      <c r="B41" s="9" t="s">
        <v>19</v>
      </c>
      <c r="C41" s="10">
        <v>17</v>
      </c>
      <c r="D41" s="9" t="s">
        <v>6</v>
      </c>
      <c r="E41" s="9">
        <f t="shared" ca="1" si="1"/>
        <v>45.6</v>
      </c>
      <c r="F41" s="12">
        <f t="shared" ca="1" si="2"/>
        <v>2682.3529411764707</v>
      </c>
    </row>
    <row r="42" spans="1:6" x14ac:dyDescent="0.35">
      <c r="A42" s="14" t="s">
        <v>11</v>
      </c>
      <c r="B42" s="14" t="s">
        <v>23</v>
      </c>
      <c r="C42" s="15">
        <v>17</v>
      </c>
      <c r="D42" s="14" t="s">
        <v>6</v>
      </c>
      <c r="E42" s="14">
        <f t="shared" ca="1" si="1"/>
        <v>47.8</v>
      </c>
      <c r="F42" s="16">
        <f t="shared" ca="1" si="2"/>
        <v>2811.7647058823532</v>
      </c>
    </row>
    <row r="43" spans="1:6" x14ac:dyDescent="0.35">
      <c r="A43" s="17" t="s">
        <v>12</v>
      </c>
      <c r="B43" s="17" t="s">
        <v>40</v>
      </c>
      <c r="C43" s="18">
        <v>20</v>
      </c>
      <c r="D43" s="17" t="s">
        <v>6</v>
      </c>
      <c r="E43" s="17">
        <f t="shared" ca="1" si="1"/>
        <v>31.4</v>
      </c>
      <c r="F43" s="12">
        <f t="shared" ca="1" si="2"/>
        <v>1570</v>
      </c>
    </row>
    <row r="44" spans="1:6" x14ac:dyDescent="0.35">
      <c r="A44" s="9" t="s">
        <v>12</v>
      </c>
      <c r="B44" s="9" t="s">
        <v>19</v>
      </c>
      <c r="C44" s="10">
        <v>17</v>
      </c>
      <c r="D44" s="9" t="s">
        <v>6</v>
      </c>
      <c r="E44" s="9">
        <f t="shared" ca="1" si="1"/>
        <v>32.6</v>
      </c>
      <c r="F44" s="12">
        <f t="shared" ca="1" si="2"/>
        <v>1917.6470588235295</v>
      </c>
    </row>
    <row r="45" spans="1:6" x14ac:dyDescent="0.35">
      <c r="A45" s="14" t="s">
        <v>12</v>
      </c>
      <c r="B45" s="14" t="s">
        <v>23</v>
      </c>
      <c r="C45" s="15">
        <v>17</v>
      </c>
      <c r="D45" s="14" t="s">
        <v>6</v>
      </c>
      <c r="E45" s="14">
        <f t="shared" ca="1" si="1"/>
        <v>34.5</v>
      </c>
      <c r="F45" s="16">
        <f t="shared" ca="1" si="2"/>
        <v>2029.4117647058824</v>
      </c>
    </row>
    <row r="46" spans="1:6" x14ac:dyDescent="0.35">
      <c r="A46" s="17" t="s">
        <v>13</v>
      </c>
      <c r="B46" s="17" t="s">
        <v>40</v>
      </c>
      <c r="C46" s="18">
        <v>20</v>
      </c>
      <c r="D46" s="17" t="s">
        <v>6</v>
      </c>
      <c r="E46" s="17">
        <f t="shared" ca="1" si="1"/>
        <v>40.1</v>
      </c>
      <c r="F46" s="12">
        <f t="shared" ca="1" si="2"/>
        <v>2005</v>
      </c>
    </row>
    <row r="47" spans="1:6" x14ac:dyDescent="0.35">
      <c r="A47" s="14" t="s">
        <v>13</v>
      </c>
      <c r="B47" s="14" t="s">
        <v>19</v>
      </c>
      <c r="C47" s="15">
        <v>20</v>
      </c>
      <c r="D47" s="14" t="s">
        <v>6</v>
      </c>
      <c r="E47" s="14">
        <f t="shared" ca="1" si="1"/>
        <v>31</v>
      </c>
      <c r="F47" s="16">
        <f t="shared" ca="1" si="2"/>
        <v>1550</v>
      </c>
    </row>
    <row r="48" spans="1:6" x14ac:dyDescent="0.35">
      <c r="A48" s="19" t="s">
        <v>14</v>
      </c>
      <c r="B48" s="19" t="s">
        <v>40</v>
      </c>
      <c r="C48" s="20">
        <v>20</v>
      </c>
      <c r="D48" s="19" t="s">
        <v>6</v>
      </c>
      <c r="E48" s="19">
        <f t="shared" ca="1" si="1"/>
        <v>7.6</v>
      </c>
      <c r="F48" s="16">
        <f t="shared" ca="1" si="2"/>
        <v>380</v>
      </c>
    </row>
    <row r="49" spans="1:6" x14ac:dyDescent="0.35">
      <c r="A49" s="7" t="s">
        <v>5</v>
      </c>
      <c r="B49" s="7" t="s">
        <v>26</v>
      </c>
      <c r="C49" s="8">
        <v>185</v>
      </c>
      <c r="D49" s="7" t="s">
        <v>44</v>
      </c>
      <c r="E49" s="7">
        <f t="shared" ca="1" si="1"/>
        <v>22.6</v>
      </c>
      <c r="F49" s="12">
        <f t="shared" ca="1" si="2"/>
        <v>122.16216216216216</v>
      </c>
    </row>
    <row r="50" spans="1:6" x14ac:dyDescent="0.35">
      <c r="A50" s="7" t="s">
        <v>15</v>
      </c>
      <c r="B50" s="7" t="s">
        <v>26</v>
      </c>
      <c r="C50" s="8">
        <v>270</v>
      </c>
      <c r="D50" s="7" t="s">
        <v>44</v>
      </c>
      <c r="E50" s="7">
        <f t="shared" ca="1" si="1"/>
        <v>0.7</v>
      </c>
      <c r="F50" s="12">
        <f t="shared" ca="1" si="2"/>
        <v>2.5925925925925926</v>
      </c>
    </row>
    <row r="51" spans="1:6" x14ac:dyDescent="0.35">
      <c r="A51" s="7" t="s">
        <v>16</v>
      </c>
      <c r="B51" s="7" t="s">
        <v>26</v>
      </c>
      <c r="C51" s="8">
        <v>270</v>
      </c>
      <c r="D51" s="7" t="s">
        <v>44</v>
      </c>
      <c r="E51" s="7">
        <f t="shared" ca="1" si="1"/>
        <v>38.799999999999997</v>
      </c>
      <c r="F51" s="12">
        <f t="shared" ca="1" si="2"/>
        <v>143.7037037037037</v>
      </c>
    </row>
    <row r="52" spans="1:6" x14ac:dyDescent="0.35">
      <c r="A52" s="7" t="s">
        <v>17</v>
      </c>
      <c r="B52" s="7" t="s">
        <v>26</v>
      </c>
      <c r="C52" s="8">
        <v>210</v>
      </c>
      <c r="D52" s="7" t="s">
        <v>44</v>
      </c>
      <c r="E52" s="7">
        <f t="shared" ca="1" si="1"/>
        <v>19.8</v>
      </c>
      <c r="F52" s="12">
        <f t="shared" ca="1" si="2"/>
        <v>94.285714285714292</v>
      </c>
    </row>
    <row r="53" spans="1:6" x14ac:dyDescent="0.35">
      <c r="A53" s="7" t="s">
        <v>18</v>
      </c>
      <c r="B53" s="7" t="s">
        <v>26</v>
      </c>
      <c r="C53" s="8">
        <v>210</v>
      </c>
      <c r="D53" s="7" t="s">
        <v>44</v>
      </c>
      <c r="E53" s="7">
        <f t="shared" ca="1" si="1"/>
        <v>23.4</v>
      </c>
      <c r="F53" s="12">
        <f t="shared" ca="1" si="2"/>
        <v>111.42857142857143</v>
      </c>
    </row>
  </sheetData>
  <sheetProtection insertRows="0" deleteRows="0"/>
  <autoFilter ref="A7:F7"/>
  <dataValidations count="4">
    <dataValidation type="date" operator="greaterThan" allowBlank="1" showInputMessage="1" showErrorMessage="1" errorTitle="Not a date format" error="You have not entered a date in the correct format" promptTitle="Date" prompt="Date format: dd/mm/yyyy" sqref="B2">
      <formula1>36526</formula1>
    </dataValidation>
    <dataValidation operator="greaterThan" allowBlank="1" showInputMessage="1" showErrorMessage="1" sqref="B7"/>
    <dataValidation type="decimal" operator="greaterThan" allowBlank="1" showInputMessage="1" showErrorMessage="1" errorTitle="Error" error="The Weight must be a number greater than 0" sqref="C8:C1048576">
      <formula1>0</formula1>
    </dataValidation>
    <dataValidation type="decimal" operator="greaterThan" showInputMessage="1" showErrorMessage="1" errorTitle="Error" error="The Shelf Price must be a number greater than 0" sqref="E8:E1048576">
      <formula1>0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Variables!$B$2:$B$100</xm:f>
          </x14:formula1>
          <xm:sqref>A7</xm:sqref>
        </x14:dataValidation>
        <x14:dataValidation type="list" allowBlank="1" showInputMessage="1" showErrorMessage="1">
          <x14:formula1>
            <xm:f>OFFSET(Variables!$A$2,0,0,COUNTIF(Variables!$A:$A,"&lt;&gt;"&amp;"")-1,1)</xm:f>
          </x14:formula1>
          <xm:sqref>B3</xm:sqref>
        </x14:dataValidation>
        <x14:dataValidation type="list" allowBlank="1" showInputMessage="1" showErrorMessage="1">
          <x14:formula1>
            <xm:f>OFFSET(Variables!$E$2,0,0,COUNTIF(Variables!$E:$E,"&lt;&gt;"&amp;"")-1,1)</xm:f>
          </x14:formula1>
          <xm:sqref>B4:B5</xm:sqref>
        </x14:dataValidation>
        <x14:dataValidation type="list" allowBlank="1" showInputMessage="1" showErrorMessage="1" errorTitle="Error" error="The Product name is not on the pre-defined list">
          <x14:formula1>
            <xm:f>OFFSET(Variables!$C$2,0,0,COUNTIF(Variables!$C:$C,"&lt;&gt;"&amp;"")-1,1)</xm:f>
          </x14:formula1>
          <xm:sqref>B8:B1048576</xm:sqref>
        </x14:dataValidation>
        <x14:dataValidation type="list" allowBlank="1" showInputMessage="1" showErrorMessage="1" errorTitle="Error" error="The Brand name is not on the pre-defined list">
          <x14:formula1>
            <xm:f>OFFSET(Variables!$B$2,0,0,COUNTIF(Variables!$B:$B,"&lt;&gt;"&amp;"")-1,1)</xm:f>
          </x14:formula1>
          <xm:sqref>A8:A1048576</xm:sqref>
        </x14:dataValidation>
        <x14:dataValidation type="list" allowBlank="1" showInputMessage="1" showErrorMessage="1" errorTitle="Error" error="The Package Type is not on the pre-defined list">
          <x14:formula1>
            <xm:f>OFFSET(Variables!$D$2,0,0,COUNTIF(Variables!$D:$D,"&lt;&gt;"&amp;"")-1,1)</xm:f>
          </x14:formula1>
          <xm:sqref>D8:D1048576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workbookViewId="0">
      <selection activeCell="B4" sqref="B4"/>
    </sheetView>
  </sheetViews>
  <sheetFormatPr defaultColWidth="8.81640625" defaultRowHeight="14.5" x14ac:dyDescent="0.35"/>
  <cols>
    <col min="1" max="1" width="20.6328125" style="7" bestFit="1" customWidth="1"/>
    <col min="2" max="2" width="13.1796875" style="7" bestFit="1" customWidth="1"/>
    <col min="3" max="3" width="16" style="8" bestFit="1" customWidth="1"/>
    <col min="4" max="4" width="14.36328125" style="7" bestFit="1" customWidth="1"/>
    <col min="5" max="5" width="11.81640625" style="7" bestFit="1" customWidth="1"/>
    <col min="6" max="6" width="9.90625" style="7" bestFit="1" customWidth="1"/>
    <col min="7" max="16384" width="8.81640625" style="7"/>
  </cols>
  <sheetData>
    <row r="1" spans="1:7" x14ac:dyDescent="0.35">
      <c r="A1" s="23" t="s">
        <v>51</v>
      </c>
      <c r="B1" s="24" t="s">
        <v>52</v>
      </c>
      <c r="C1" s="32"/>
      <c r="D1" s="31"/>
      <c r="E1" s="31"/>
      <c r="F1" s="31"/>
    </row>
    <row r="2" spans="1:7" x14ac:dyDescent="0.35">
      <c r="A2" s="25" t="s">
        <v>50</v>
      </c>
      <c r="B2" s="26">
        <f>'Price comparison Auchan'!B2</f>
        <v>42384</v>
      </c>
      <c r="C2" s="22" t="str">
        <f>TEXT(B2,"dd/mm/yyyy")</f>
        <v>15/01/2016</v>
      </c>
      <c r="D2" s="31"/>
      <c r="E2" s="31"/>
      <c r="F2" s="31"/>
    </row>
    <row r="3" spans="1:7" x14ac:dyDescent="0.35">
      <c r="A3" s="25" t="s">
        <v>27</v>
      </c>
      <c r="B3" s="27" t="s">
        <v>39</v>
      </c>
      <c r="C3" s="31"/>
      <c r="D3" s="31"/>
      <c r="E3" s="31"/>
      <c r="F3" s="31"/>
    </row>
    <row r="4" spans="1:7" ht="15" thickBot="1" x14ac:dyDescent="0.4">
      <c r="A4" s="28" t="s">
        <v>45</v>
      </c>
      <c r="B4" s="29" t="str">
        <f>'Price comparison Auchan'!B4</f>
        <v>Costel Diaconu</v>
      </c>
      <c r="C4" s="31"/>
      <c r="D4" s="31"/>
      <c r="E4" s="31"/>
      <c r="F4" s="31"/>
    </row>
    <row r="5" spans="1:7" x14ac:dyDescent="0.35">
      <c r="A5" s="30"/>
      <c r="B5" s="33"/>
      <c r="C5" s="31"/>
      <c r="D5" s="31"/>
      <c r="E5" s="31"/>
      <c r="F5" s="31"/>
    </row>
    <row r="6" spans="1:7" hidden="1" x14ac:dyDescent="0.35">
      <c r="A6" s="31" t="s">
        <v>53</v>
      </c>
      <c r="B6" s="31" t="s">
        <v>54</v>
      </c>
      <c r="C6" s="31" t="s">
        <v>55</v>
      </c>
      <c r="D6" s="31" t="s">
        <v>56</v>
      </c>
      <c r="E6" s="31" t="s">
        <v>57</v>
      </c>
      <c r="F6" s="31"/>
    </row>
    <row r="7" spans="1:7" s="6" customFormat="1" x14ac:dyDescent="0.35">
      <c r="A7" s="21" t="s">
        <v>0</v>
      </c>
      <c r="B7" s="21" t="s">
        <v>1</v>
      </c>
      <c r="C7" s="21" t="s">
        <v>41</v>
      </c>
      <c r="D7" s="21" t="s">
        <v>2</v>
      </c>
      <c r="E7" s="21" t="s">
        <v>3</v>
      </c>
      <c r="F7" s="21" t="s">
        <v>4</v>
      </c>
    </row>
    <row r="8" spans="1:7" x14ac:dyDescent="0.35">
      <c r="A8" s="9" t="s">
        <v>5</v>
      </c>
      <c r="B8" s="9" t="s">
        <v>40</v>
      </c>
      <c r="C8" s="10">
        <v>25</v>
      </c>
      <c r="D8" s="9" t="s">
        <v>6</v>
      </c>
      <c r="E8" s="11">
        <f ca="1">ROUND(RAND()*50,1)</f>
        <v>26.3</v>
      </c>
      <c r="F8" s="12">
        <f t="shared" ref="F8:F28" ca="1" si="0">IF(OR(ISBLANK(E8),ISBLANK(C8)),"",(E8*1000)/C8)</f>
        <v>1052</v>
      </c>
      <c r="G8" s="13"/>
    </row>
    <row r="9" spans="1:7" x14ac:dyDescent="0.35">
      <c r="A9" s="9" t="s">
        <v>5</v>
      </c>
      <c r="B9" s="9" t="s">
        <v>19</v>
      </c>
      <c r="C9" s="10">
        <v>20</v>
      </c>
      <c r="D9" s="9" t="s">
        <v>6</v>
      </c>
      <c r="E9" s="9">
        <f t="shared" ref="E9:E53" ca="1" si="1">ROUND(RAND()*50,1)</f>
        <v>0.2</v>
      </c>
      <c r="F9" s="12">
        <f t="shared" ca="1" si="0"/>
        <v>10</v>
      </c>
    </row>
    <row r="10" spans="1:7" x14ac:dyDescent="0.35">
      <c r="A10" s="9" t="s">
        <v>5</v>
      </c>
      <c r="B10" s="9" t="s">
        <v>23</v>
      </c>
      <c r="C10" s="10">
        <v>20</v>
      </c>
      <c r="D10" s="9" t="s">
        <v>6</v>
      </c>
      <c r="E10" s="9">
        <f t="shared" ca="1" si="1"/>
        <v>33.700000000000003</v>
      </c>
      <c r="F10" s="12">
        <f t="shared" ca="1" si="0"/>
        <v>1685</v>
      </c>
    </row>
    <row r="11" spans="1:7" x14ac:dyDescent="0.35">
      <c r="A11" s="9" t="s">
        <v>5</v>
      </c>
      <c r="B11" s="9" t="s">
        <v>20</v>
      </c>
      <c r="C11" s="10">
        <v>15</v>
      </c>
      <c r="D11" s="9" t="s">
        <v>6</v>
      </c>
      <c r="E11" s="9">
        <f t="shared" ca="1" si="1"/>
        <v>10.6</v>
      </c>
      <c r="F11" s="12">
        <f t="shared" ca="1" si="0"/>
        <v>706.66666666666663</v>
      </c>
    </row>
    <row r="12" spans="1:7" x14ac:dyDescent="0.35">
      <c r="A12" s="9" t="s">
        <v>5</v>
      </c>
      <c r="B12" s="9" t="s">
        <v>21</v>
      </c>
      <c r="C12" s="10">
        <v>3</v>
      </c>
      <c r="D12" s="9" t="s">
        <v>6</v>
      </c>
      <c r="E12" s="9">
        <f t="shared" ca="1" si="1"/>
        <v>31</v>
      </c>
      <c r="F12" s="12">
        <f t="shared" ca="1" si="0"/>
        <v>10333.333333333334</v>
      </c>
    </row>
    <row r="13" spans="1:7" x14ac:dyDescent="0.35">
      <c r="A13" s="9" t="s">
        <v>5</v>
      </c>
      <c r="B13" s="9" t="s">
        <v>22</v>
      </c>
      <c r="C13" s="10">
        <v>2</v>
      </c>
      <c r="D13" s="9" t="s">
        <v>6</v>
      </c>
      <c r="E13" s="9">
        <f t="shared" ca="1" si="1"/>
        <v>30.4</v>
      </c>
      <c r="F13" s="12">
        <f t="shared" ca="1" si="0"/>
        <v>15200</v>
      </c>
    </row>
    <row r="14" spans="1:7" x14ac:dyDescent="0.35">
      <c r="A14" s="14" t="s">
        <v>5</v>
      </c>
      <c r="B14" s="14" t="s">
        <v>24</v>
      </c>
      <c r="C14" s="15">
        <v>10</v>
      </c>
      <c r="D14" s="14" t="s">
        <v>6</v>
      </c>
      <c r="E14" s="14">
        <f t="shared" ca="1" si="1"/>
        <v>4.4000000000000004</v>
      </c>
      <c r="F14" s="16">
        <f t="shared" ca="1" si="0"/>
        <v>440</v>
      </c>
    </row>
    <row r="15" spans="1:7" x14ac:dyDescent="0.35">
      <c r="A15" s="17" t="s">
        <v>7</v>
      </c>
      <c r="B15" s="17" t="s">
        <v>40</v>
      </c>
      <c r="C15" s="18">
        <v>20</v>
      </c>
      <c r="D15" s="17" t="s">
        <v>6</v>
      </c>
      <c r="E15" s="17">
        <f t="shared" ca="1" si="1"/>
        <v>19.3</v>
      </c>
      <c r="F15" s="12">
        <f t="shared" ca="1" si="0"/>
        <v>965</v>
      </c>
    </row>
    <row r="16" spans="1:7" x14ac:dyDescent="0.35">
      <c r="A16" s="9" t="s">
        <v>7</v>
      </c>
      <c r="B16" s="9" t="s">
        <v>19</v>
      </c>
      <c r="C16" s="10">
        <v>20</v>
      </c>
      <c r="D16" s="9" t="s">
        <v>6</v>
      </c>
      <c r="E16" s="9">
        <f t="shared" ca="1" si="1"/>
        <v>39.1</v>
      </c>
      <c r="F16" s="12">
        <f t="shared" ca="1" si="0"/>
        <v>1955</v>
      </c>
    </row>
    <row r="17" spans="1:6" x14ac:dyDescent="0.35">
      <c r="A17" s="9" t="s">
        <v>7</v>
      </c>
      <c r="B17" s="9" t="s">
        <v>23</v>
      </c>
      <c r="C17" s="10">
        <v>20</v>
      </c>
      <c r="D17" s="9" t="s">
        <v>6</v>
      </c>
      <c r="E17" s="9">
        <f t="shared" ca="1" si="1"/>
        <v>42.3</v>
      </c>
      <c r="F17" s="12">
        <f t="shared" ca="1" si="0"/>
        <v>2115</v>
      </c>
    </row>
    <row r="18" spans="1:6" x14ac:dyDescent="0.35">
      <c r="A18" s="9" t="s">
        <v>7</v>
      </c>
      <c r="B18" s="9" t="s">
        <v>20</v>
      </c>
      <c r="C18" s="10">
        <v>10</v>
      </c>
      <c r="D18" s="9" t="s">
        <v>6</v>
      </c>
      <c r="E18" s="9">
        <f t="shared" ca="1" si="1"/>
        <v>48.4</v>
      </c>
      <c r="F18" s="12">
        <f t="shared" ca="1" si="0"/>
        <v>4840</v>
      </c>
    </row>
    <row r="19" spans="1:6" x14ac:dyDescent="0.35">
      <c r="A19" s="9" t="s">
        <v>7</v>
      </c>
      <c r="B19" s="9" t="s">
        <v>21</v>
      </c>
      <c r="C19" s="10">
        <v>1</v>
      </c>
      <c r="D19" s="9" t="s">
        <v>6</v>
      </c>
      <c r="E19" s="9">
        <f t="shared" ca="1" si="1"/>
        <v>48.3</v>
      </c>
      <c r="F19" s="12">
        <f t="shared" ca="1" si="0"/>
        <v>48300</v>
      </c>
    </row>
    <row r="20" spans="1:6" x14ac:dyDescent="0.35">
      <c r="A20" s="9" t="s">
        <v>7</v>
      </c>
      <c r="B20" s="9" t="s">
        <v>22</v>
      </c>
      <c r="C20" s="10">
        <v>1.6</v>
      </c>
      <c r="D20" s="9" t="s">
        <v>6</v>
      </c>
      <c r="E20" s="9">
        <f t="shared" ca="1" si="1"/>
        <v>32.299999999999997</v>
      </c>
      <c r="F20" s="12">
        <f t="shared" ca="1" si="0"/>
        <v>20187.499999999996</v>
      </c>
    </row>
    <row r="21" spans="1:6" x14ac:dyDescent="0.35">
      <c r="A21" s="14" t="s">
        <v>7</v>
      </c>
      <c r="B21" s="14" t="s">
        <v>24</v>
      </c>
      <c r="C21" s="15">
        <v>10</v>
      </c>
      <c r="D21" s="14" t="s">
        <v>6</v>
      </c>
      <c r="E21" s="14">
        <f t="shared" ca="1" si="1"/>
        <v>16.7</v>
      </c>
      <c r="F21" s="16">
        <f t="shared" ca="1" si="0"/>
        <v>1670</v>
      </c>
    </row>
    <row r="22" spans="1:6" x14ac:dyDescent="0.35">
      <c r="A22" s="17" t="s">
        <v>8</v>
      </c>
      <c r="B22" s="17" t="s">
        <v>40</v>
      </c>
      <c r="C22" s="18">
        <v>30</v>
      </c>
      <c r="D22" s="17" t="s">
        <v>6</v>
      </c>
      <c r="E22" s="17">
        <f t="shared" ca="1" si="1"/>
        <v>13.1</v>
      </c>
      <c r="F22" s="12">
        <f t="shared" ca="1" si="0"/>
        <v>436.66666666666669</v>
      </c>
    </row>
    <row r="23" spans="1:6" x14ac:dyDescent="0.35">
      <c r="A23" s="9" t="s">
        <v>8</v>
      </c>
      <c r="B23" s="9" t="s">
        <v>19</v>
      </c>
      <c r="C23" s="10">
        <v>17</v>
      </c>
      <c r="D23" s="9" t="s">
        <v>6</v>
      </c>
      <c r="E23" s="9">
        <f t="shared" ca="1" si="1"/>
        <v>1.3</v>
      </c>
      <c r="F23" s="12">
        <f t="shared" ca="1" si="0"/>
        <v>76.470588235294116</v>
      </c>
    </row>
    <row r="24" spans="1:6" x14ac:dyDescent="0.35">
      <c r="A24" s="9" t="s">
        <v>8</v>
      </c>
      <c r="B24" s="9" t="s">
        <v>23</v>
      </c>
      <c r="C24" s="10">
        <v>17</v>
      </c>
      <c r="D24" s="9" t="s">
        <v>6</v>
      </c>
      <c r="E24" s="9">
        <f t="shared" ca="1" si="1"/>
        <v>49.7</v>
      </c>
      <c r="F24" s="12">
        <f t="shared" ca="1" si="0"/>
        <v>2923.5294117647059</v>
      </c>
    </row>
    <row r="25" spans="1:6" x14ac:dyDescent="0.35">
      <c r="A25" s="9" t="s">
        <v>8</v>
      </c>
      <c r="B25" s="9" t="s">
        <v>20</v>
      </c>
      <c r="C25" s="10">
        <v>18</v>
      </c>
      <c r="D25" s="9" t="s">
        <v>6</v>
      </c>
      <c r="E25" s="9">
        <f t="shared" ca="1" si="1"/>
        <v>46.3</v>
      </c>
      <c r="F25" s="12">
        <f t="shared" ca="1" si="0"/>
        <v>2572.2222222222222</v>
      </c>
    </row>
    <row r="26" spans="1:6" x14ac:dyDescent="0.35">
      <c r="A26" s="9" t="s">
        <v>8</v>
      </c>
      <c r="B26" s="9" t="s">
        <v>21</v>
      </c>
      <c r="C26" s="10">
        <v>1.2</v>
      </c>
      <c r="D26" s="9" t="s">
        <v>6</v>
      </c>
      <c r="E26" s="9">
        <f t="shared" ca="1" si="1"/>
        <v>28.8</v>
      </c>
      <c r="F26" s="12">
        <f t="shared" ca="1" si="0"/>
        <v>24000</v>
      </c>
    </row>
    <row r="27" spans="1:6" x14ac:dyDescent="0.35">
      <c r="A27" s="9" t="s">
        <v>8</v>
      </c>
      <c r="B27" s="9" t="s">
        <v>22</v>
      </c>
      <c r="C27" s="10">
        <v>3</v>
      </c>
      <c r="D27" s="9" t="s">
        <v>6</v>
      </c>
      <c r="E27" s="9">
        <f t="shared" ca="1" si="1"/>
        <v>42.4</v>
      </c>
      <c r="F27" s="12">
        <f t="shared" ca="1" si="0"/>
        <v>14133.333333333334</v>
      </c>
    </row>
    <row r="28" spans="1:6" x14ac:dyDescent="0.35">
      <c r="A28" s="14" t="s">
        <v>8</v>
      </c>
      <c r="B28" s="14" t="s">
        <v>24</v>
      </c>
      <c r="C28" s="15">
        <v>10</v>
      </c>
      <c r="D28" s="14" t="s">
        <v>6</v>
      </c>
      <c r="E28" s="14">
        <f t="shared" ca="1" si="1"/>
        <v>11.2</v>
      </c>
      <c r="F28" s="16">
        <f t="shared" ca="1" si="0"/>
        <v>1120</v>
      </c>
    </row>
    <row r="29" spans="1:6" x14ac:dyDescent="0.35">
      <c r="A29" s="14" t="s">
        <v>8</v>
      </c>
      <c r="B29" s="14" t="s">
        <v>40</v>
      </c>
      <c r="C29" s="15">
        <v>50</v>
      </c>
      <c r="D29" s="14" t="s">
        <v>9</v>
      </c>
      <c r="E29" s="14">
        <f t="shared" ca="1" si="1"/>
        <v>19.5</v>
      </c>
      <c r="F29" s="16">
        <f ca="1">IF(OR(ISBLANK(E29),ISBLANK(C29)),"",(E29*1000)/C29)</f>
        <v>390</v>
      </c>
    </row>
    <row r="30" spans="1:6" x14ac:dyDescent="0.35">
      <c r="A30" s="17" t="s">
        <v>5</v>
      </c>
      <c r="B30" s="17" t="s">
        <v>40</v>
      </c>
      <c r="C30" s="18"/>
      <c r="D30" s="17" t="s">
        <v>10</v>
      </c>
      <c r="E30" s="17">
        <f t="shared" ca="1" si="1"/>
        <v>15.1</v>
      </c>
      <c r="F30" s="12" t="str">
        <f ca="1">IF(OR(ISBLANK(E30),ISBLANK(C30)),"",(E30*1000)/C30)</f>
        <v/>
      </c>
    </row>
    <row r="31" spans="1:6" x14ac:dyDescent="0.35">
      <c r="A31" s="9" t="s">
        <v>7</v>
      </c>
      <c r="B31" s="11" t="s">
        <v>40</v>
      </c>
      <c r="C31" s="10"/>
      <c r="D31" s="9" t="s">
        <v>10</v>
      </c>
      <c r="E31" s="9">
        <f t="shared" ca="1" si="1"/>
        <v>22.1</v>
      </c>
      <c r="F31" s="12" t="str">
        <f t="shared" ref="F31:F53" ca="1" si="2">IF(OR(ISBLANK(E31),ISBLANK(C31)),"",(E31*1000)/C31)</f>
        <v/>
      </c>
    </row>
    <row r="32" spans="1:6" x14ac:dyDescent="0.35">
      <c r="A32" s="9" t="s">
        <v>8</v>
      </c>
      <c r="B32" s="9" t="s">
        <v>40</v>
      </c>
      <c r="C32" s="10"/>
      <c r="D32" s="9" t="s">
        <v>10</v>
      </c>
      <c r="E32" s="9">
        <f t="shared" ca="1" si="1"/>
        <v>16.600000000000001</v>
      </c>
      <c r="F32" s="12" t="str">
        <f t="shared" ca="1" si="2"/>
        <v/>
      </c>
    </row>
    <row r="33" spans="1:6" x14ac:dyDescent="0.35">
      <c r="A33" s="9" t="s">
        <v>5</v>
      </c>
      <c r="B33" s="9" t="s">
        <v>25</v>
      </c>
      <c r="C33" s="10">
        <v>90</v>
      </c>
      <c r="D33" s="9" t="s">
        <v>10</v>
      </c>
      <c r="E33" s="9">
        <f t="shared" ca="1" si="1"/>
        <v>26.3</v>
      </c>
      <c r="F33" s="12">
        <f t="shared" ca="1" si="2"/>
        <v>292.22222222222223</v>
      </c>
    </row>
    <row r="34" spans="1:6" x14ac:dyDescent="0.35">
      <c r="A34" s="9" t="s">
        <v>7</v>
      </c>
      <c r="B34" s="9" t="s">
        <v>25</v>
      </c>
      <c r="C34" s="10">
        <v>70</v>
      </c>
      <c r="D34" s="9" t="s">
        <v>10</v>
      </c>
      <c r="E34" s="9">
        <f t="shared" ca="1" si="1"/>
        <v>0.9</v>
      </c>
      <c r="F34" s="12">
        <f t="shared" ca="1" si="2"/>
        <v>12.857142857142858</v>
      </c>
    </row>
    <row r="35" spans="1:6" x14ac:dyDescent="0.35">
      <c r="A35" s="14" t="s">
        <v>8</v>
      </c>
      <c r="B35" s="14" t="s">
        <v>25</v>
      </c>
      <c r="C35" s="15">
        <v>92</v>
      </c>
      <c r="D35" s="14" t="s">
        <v>10</v>
      </c>
      <c r="E35" s="14">
        <f t="shared" ca="1" si="1"/>
        <v>43.2</v>
      </c>
      <c r="F35" s="16">
        <f t="shared" ca="1" si="2"/>
        <v>469.56521739130437</v>
      </c>
    </row>
    <row r="36" spans="1:6" x14ac:dyDescent="0.35">
      <c r="A36" s="17" t="s">
        <v>5</v>
      </c>
      <c r="B36" s="17" t="s">
        <v>40</v>
      </c>
      <c r="C36" s="18">
        <v>100</v>
      </c>
      <c r="D36" s="9" t="s">
        <v>59</v>
      </c>
      <c r="E36" s="17">
        <f t="shared" ca="1" si="1"/>
        <v>11.3</v>
      </c>
      <c r="F36" s="12">
        <f t="shared" ca="1" si="2"/>
        <v>113</v>
      </c>
    </row>
    <row r="37" spans="1:6" x14ac:dyDescent="0.35">
      <c r="A37" s="9" t="s">
        <v>7</v>
      </c>
      <c r="B37" s="9" t="s">
        <v>40</v>
      </c>
      <c r="C37" s="10">
        <v>175</v>
      </c>
      <c r="D37" s="9" t="s">
        <v>59</v>
      </c>
      <c r="E37" s="9">
        <f t="shared" ca="1" si="1"/>
        <v>28.9</v>
      </c>
      <c r="F37" s="12">
        <f t="shared" ca="1" si="2"/>
        <v>165.14285714285714</v>
      </c>
    </row>
    <row r="38" spans="1:6" x14ac:dyDescent="0.35">
      <c r="A38" s="9" t="s">
        <v>8</v>
      </c>
      <c r="B38" s="9" t="s">
        <v>40</v>
      </c>
      <c r="C38" s="10">
        <v>100</v>
      </c>
      <c r="D38" s="9" t="s">
        <v>59</v>
      </c>
      <c r="E38" s="9">
        <f t="shared" ca="1" si="1"/>
        <v>0.1</v>
      </c>
      <c r="F38" s="12"/>
    </row>
    <row r="39" spans="1:6" x14ac:dyDescent="0.35">
      <c r="A39" s="14" t="s">
        <v>12</v>
      </c>
      <c r="B39" s="14" t="s">
        <v>40</v>
      </c>
      <c r="C39" s="15">
        <v>100</v>
      </c>
      <c r="D39" s="9" t="s">
        <v>59</v>
      </c>
      <c r="E39" s="14">
        <f t="shared" ca="1" si="1"/>
        <v>44.5</v>
      </c>
      <c r="F39" s="16">
        <f t="shared" ca="1" si="2"/>
        <v>445</v>
      </c>
    </row>
    <row r="40" spans="1:6" x14ac:dyDescent="0.35">
      <c r="A40" s="17" t="s">
        <v>11</v>
      </c>
      <c r="B40" s="17" t="s">
        <v>40</v>
      </c>
      <c r="C40" s="18">
        <v>20</v>
      </c>
      <c r="D40" s="17" t="s">
        <v>6</v>
      </c>
      <c r="E40" s="17">
        <f t="shared" ca="1" si="1"/>
        <v>13.2</v>
      </c>
      <c r="F40" s="12">
        <f t="shared" ca="1" si="2"/>
        <v>660</v>
      </c>
    </row>
    <row r="41" spans="1:6" x14ac:dyDescent="0.35">
      <c r="A41" s="9" t="s">
        <v>11</v>
      </c>
      <c r="B41" s="9" t="s">
        <v>19</v>
      </c>
      <c r="C41" s="10">
        <v>17</v>
      </c>
      <c r="D41" s="9" t="s">
        <v>6</v>
      </c>
      <c r="E41" s="9">
        <f t="shared" ca="1" si="1"/>
        <v>33.200000000000003</v>
      </c>
      <c r="F41" s="12">
        <f t="shared" ca="1" si="2"/>
        <v>1952.9411764705883</v>
      </c>
    </row>
    <row r="42" spans="1:6" x14ac:dyDescent="0.35">
      <c r="A42" s="14" t="s">
        <v>11</v>
      </c>
      <c r="B42" s="14" t="s">
        <v>23</v>
      </c>
      <c r="C42" s="15">
        <v>17</v>
      </c>
      <c r="D42" s="14" t="s">
        <v>6</v>
      </c>
      <c r="E42" s="14">
        <f t="shared" ca="1" si="1"/>
        <v>34.6</v>
      </c>
      <c r="F42" s="16">
        <f t="shared" ca="1" si="2"/>
        <v>2035.2941176470588</v>
      </c>
    </row>
    <row r="43" spans="1:6" x14ac:dyDescent="0.35">
      <c r="A43" s="17" t="s">
        <v>12</v>
      </c>
      <c r="B43" s="17" t="s">
        <v>40</v>
      </c>
      <c r="C43" s="18">
        <v>20</v>
      </c>
      <c r="D43" s="17" t="s">
        <v>6</v>
      </c>
      <c r="E43" s="17">
        <f t="shared" ca="1" si="1"/>
        <v>29.4</v>
      </c>
      <c r="F43" s="12">
        <f t="shared" ca="1" si="2"/>
        <v>1470</v>
      </c>
    </row>
    <row r="44" spans="1:6" x14ac:dyDescent="0.35">
      <c r="A44" s="9" t="s">
        <v>12</v>
      </c>
      <c r="B44" s="9" t="s">
        <v>19</v>
      </c>
      <c r="C44" s="10">
        <v>17</v>
      </c>
      <c r="D44" s="9" t="s">
        <v>6</v>
      </c>
      <c r="E44" s="9">
        <f t="shared" ca="1" si="1"/>
        <v>39.4</v>
      </c>
      <c r="F44" s="12">
        <f t="shared" ca="1" si="2"/>
        <v>2317.6470588235293</v>
      </c>
    </row>
    <row r="45" spans="1:6" x14ac:dyDescent="0.35">
      <c r="A45" s="14" t="s">
        <v>12</v>
      </c>
      <c r="B45" s="14" t="s">
        <v>23</v>
      </c>
      <c r="C45" s="15">
        <v>17</v>
      </c>
      <c r="D45" s="14" t="s">
        <v>6</v>
      </c>
      <c r="E45" s="14">
        <f t="shared" ca="1" si="1"/>
        <v>6</v>
      </c>
      <c r="F45" s="16">
        <f t="shared" ca="1" si="2"/>
        <v>352.94117647058823</v>
      </c>
    </row>
    <row r="46" spans="1:6" x14ac:dyDescent="0.35">
      <c r="A46" s="17" t="s">
        <v>13</v>
      </c>
      <c r="B46" s="17" t="s">
        <v>40</v>
      </c>
      <c r="C46" s="18">
        <v>20</v>
      </c>
      <c r="D46" s="17" t="s">
        <v>6</v>
      </c>
      <c r="E46" s="17">
        <f t="shared" ca="1" si="1"/>
        <v>39.1</v>
      </c>
      <c r="F46" s="12">
        <f t="shared" ca="1" si="2"/>
        <v>1955</v>
      </c>
    </row>
    <row r="47" spans="1:6" x14ac:dyDescent="0.35">
      <c r="A47" s="14" t="s">
        <v>13</v>
      </c>
      <c r="B47" s="14" t="s">
        <v>19</v>
      </c>
      <c r="C47" s="15">
        <v>20</v>
      </c>
      <c r="D47" s="14" t="s">
        <v>6</v>
      </c>
      <c r="E47" s="14">
        <f t="shared" ca="1" si="1"/>
        <v>42.6</v>
      </c>
      <c r="F47" s="16">
        <f t="shared" ca="1" si="2"/>
        <v>2130</v>
      </c>
    </row>
    <row r="48" spans="1:6" x14ac:dyDescent="0.35">
      <c r="A48" s="19" t="s">
        <v>14</v>
      </c>
      <c r="B48" s="19" t="s">
        <v>40</v>
      </c>
      <c r="C48" s="20">
        <v>20</v>
      </c>
      <c r="D48" s="19" t="s">
        <v>6</v>
      </c>
      <c r="E48" s="19">
        <f t="shared" ca="1" si="1"/>
        <v>0.6</v>
      </c>
      <c r="F48" s="16">
        <f t="shared" ca="1" si="2"/>
        <v>30</v>
      </c>
    </row>
    <row r="49" spans="1:6" x14ac:dyDescent="0.35">
      <c r="A49" s="7" t="s">
        <v>5</v>
      </c>
      <c r="B49" s="7" t="s">
        <v>26</v>
      </c>
      <c r="C49" s="8">
        <v>185</v>
      </c>
      <c r="D49" s="7" t="s">
        <v>44</v>
      </c>
      <c r="E49" s="7">
        <f t="shared" ca="1" si="1"/>
        <v>40</v>
      </c>
      <c r="F49" s="12">
        <f t="shared" ca="1" si="2"/>
        <v>216.21621621621622</v>
      </c>
    </row>
    <row r="50" spans="1:6" x14ac:dyDescent="0.35">
      <c r="A50" s="7" t="s">
        <v>15</v>
      </c>
      <c r="B50" s="7" t="s">
        <v>26</v>
      </c>
      <c r="C50" s="8">
        <v>270</v>
      </c>
      <c r="D50" s="7" t="s">
        <v>44</v>
      </c>
      <c r="E50" s="7">
        <f t="shared" ca="1" si="1"/>
        <v>33.299999999999997</v>
      </c>
      <c r="F50" s="12">
        <f t="shared" ca="1" si="2"/>
        <v>123.33333333333333</v>
      </c>
    </row>
    <row r="51" spans="1:6" x14ac:dyDescent="0.35">
      <c r="A51" s="7" t="s">
        <v>16</v>
      </c>
      <c r="B51" s="7" t="s">
        <v>26</v>
      </c>
      <c r="C51" s="8">
        <v>270</v>
      </c>
      <c r="D51" s="7" t="s">
        <v>44</v>
      </c>
      <c r="E51" s="7">
        <f t="shared" ca="1" si="1"/>
        <v>4.3</v>
      </c>
      <c r="F51" s="12">
        <f t="shared" ca="1" si="2"/>
        <v>15.925925925925926</v>
      </c>
    </row>
    <row r="52" spans="1:6" x14ac:dyDescent="0.35">
      <c r="A52" s="7" t="s">
        <v>17</v>
      </c>
      <c r="B52" s="7" t="s">
        <v>26</v>
      </c>
      <c r="C52" s="8">
        <v>210</v>
      </c>
      <c r="D52" s="7" t="s">
        <v>44</v>
      </c>
      <c r="E52" s="7">
        <f t="shared" ca="1" si="1"/>
        <v>8.8000000000000007</v>
      </c>
      <c r="F52" s="12">
        <f t="shared" ca="1" si="2"/>
        <v>41.904761904761905</v>
      </c>
    </row>
    <row r="53" spans="1:6" x14ac:dyDescent="0.35">
      <c r="A53" s="7" t="s">
        <v>18</v>
      </c>
      <c r="B53" s="7" t="s">
        <v>26</v>
      </c>
      <c r="C53" s="8">
        <v>210</v>
      </c>
      <c r="D53" s="7" t="s">
        <v>44</v>
      </c>
      <c r="E53" s="7">
        <f t="shared" ca="1" si="1"/>
        <v>3.3</v>
      </c>
      <c r="F53" s="12">
        <f t="shared" ca="1" si="2"/>
        <v>15.714285714285714</v>
      </c>
    </row>
  </sheetData>
  <sheetProtection insertRows="0" deleteRows="0"/>
  <autoFilter ref="A7:F7"/>
  <dataValidations count="4">
    <dataValidation type="decimal" operator="greaterThan" showInputMessage="1" showErrorMessage="1" errorTitle="Error" error="The Shelf Price must be a number greater than 0" sqref="E8:E1048576">
      <formula1>0</formula1>
    </dataValidation>
    <dataValidation type="decimal" operator="greaterThan" allowBlank="1" showInputMessage="1" showErrorMessage="1" errorTitle="Error" error="The Weight must be a number greater than 0" sqref="C8:C1048576">
      <formula1>0</formula1>
    </dataValidation>
    <dataValidation operator="greaterThan" allowBlank="1" showInputMessage="1" showErrorMessage="1" sqref="B7"/>
    <dataValidation type="date" operator="greaterThan" allowBlank="1" showInputMessage="1" showErrorMessage="1" errorTitle="Not a date format" error="You have not entered a date in the correct format" promptTitle="Date" prompt="Date format: dd/mm/yyyy" sqref="B2">
      <formula1>36526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Error" error="The Package Type is not on the pre-defined list">
          <x14:formula1>
            <xm:f>OFFSET(Variables!$D$2,0,0,COUNTIF(Variables!$D:$D,"&lt;&gt;"&amp;"")-1,1)</xm:f>
          </x14:formula1>
          <xm:sqref>D8:D1048576</xm:sqref>
        </x14:dataValidation>
        <x14:dataValidation type="list" allowBlank="1" showInputMessage="1" showErrorMessage="1" errorTitle="Error" error="The Brand name is not on the pre-defined list">
          <x14:formula1>
            <xm:f>OFFSET(Variables!$B$2,0,0,COUNTIF(Variables!$B:$B,"&lt;&gt;"&amp;"")-1,1)</xm:f>
          </x14:formula1>
          <xm:sqref>A8:A1048576</xm:sqref>
        </x14:dataValidation>
        <x14:dataValidation type="list" allowBlank="1" showInputMessage="1" showErrorMessage="1" errorTitle="Error" error="The Product name is not on the pre-defined list">
          <x14:formula1>
            <xm:f>OFFSET(Variables!$C$2,0,0,COUNTIF(Variables!$C:$C,"&lt;&gt;"&amp;"")-1,1)</xm:f>
          </x14:formula1>
          <xm:sqref>B8:B1048576</xm:sqref>
        </x14:dataValidation>
        <x14:dataValidation type="list" allowBlank="1" showInputMessage="1" showErrorMessage="1">
          <x14:formula1>
            <xm:f>OFFSET(Variables!$E$2,0,0,COUNTIF(Variables!$E:$E,"&lt;&gt;"&amp;"")-1,1)</xm:f>
          </x14:formula1>
          <xm:sqref>B4:B5</xm:sqref>
        </x14:dataValidation>
        <x14:dataValidation type="list" allowBlank="1" showInputMessage="1" showErrorMessage="1">
          <x14:formula1>
            <xm:f>OFFSET(Variables!$A$2,0,0,COUNTIF(Variables!$A:$A,"&lt;&gt;"&amp;"")-1,1)</xm:f>
          </x14:formula1>
          <xm:sqref>B3</xm:sqref>
        </x14:dataValidation>
        <x14:dataValidation type="list" allowBlank="1" showInputMessage="1" showErrorMessage="1">
          <x14:formula1>
            <xm:f>Variables!$B$2:$B$100</xm:f>
          </x14:formula1>
          <xm:sqref>A7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RowHeight="14.5" x14ac:dyDescent="0.35"/>
  <cols>
    <col min="1" max="1" width="11" style="4" bestFit="1" customWidth="1"/>
    <col min="2" max="2" width="11" style="4" customWidth="1"/>
    <col min="3" max="3" width="12.1796875" bestFit="1" customWidth="1"/>
    <col min="4" max="4" width="12.08984375" bestFit="1" customWidth="1"/>
    <col min="5" max="5" width="21.54296875" bestFit="1" customWidth="1"/>
  </cols>
  <sheetData>
    <row r="1" spans="1:5" x14ac:dyDescent="0.35">
      <c r="A1" s="1" t="s">
        <v>29</v>
      </c>
      <c r="B1" s="1" t="s">
        <v>0</v>
      </c>
      <c r="C1" s="1" t="s">
        <v>42</v>
      </c>
      <c r="D1" s="1" t="s">
        <v>2</v>
      </c>
      <c r="E1" s="1" t="s">
        <v>47</v>
      </c>
    </row>
    <row r="2" spans="1:5" x14ac:dyDescent="0.35">
      <c r="A2" s="4" t="s">
        <v>28</v>
      </c>
      <c r="B2" s="4" t="s">
        <v>5</v>
      </c>
      <c r="C2" s="2" t="s">
        <v>40</v>
      </c>
      <c r="D2" s="3" t="s">
        <v>6</v>
      </c>
      <c r="E2" s="3" t="s">
        <v>46</v>
      </c>
    </row>
    <row r="3" spans="1:5" x14ac:dyDescent="0.35">
      <c r="A3" s="4" t="s">
        <v>30</v>
      </c>
      <c r="B3" s="4" t="s">
        <v>7</v>
      </c>
      <c r="C3" s="2" t="s">
        <v>19</v>
      </c>
      <c r="D3" s="3" t="s">
        <v>9</v>
      </c>
      <c r="E3" s="3" t="s">
        <v>48</v>
      </c>
    </row>
    <row r="4" spans="1:5" x14ac:dyDescent="0.35">
      <c r="A4" s="4" t="s">
        <v>31</v>
      </c>
      <c r="B4" s="4" t="s">
        <v>8</v>
      </c>
      <c r="C4" s="2" t="s">
        <v>23</v>
      </c>
      <c r="D4" s="3" t="s">
        <v>10</v>
      </c>
      <c r="E4" s="3" t="s">
        <v>49</v>
      </c>
    </row>
    <row r="5" spans="1:5" x14ac:dyDescent="0.35">
      <c r="A5" s="4" t="s">
        <v>32</v>
      </c>
      <c r="B5" s="4" t="s">
        <v>11</v>
      </c>
      <c r="C5" s="2" t="s">
        <v>20</v>
      </c>
      <c r="D5" s="3" t="s">
        <v>59</v>
      </c>
    </row>
    <row r="6" spans="1:5" x14ac:dyDescent="0.35">
      <c r="A6" s="4" t="s">
        <v>33</v>
      </c>
      <c r="B6" s="4" t="s">
        <v>12</v>
      </c>
      <c r="C6" s="2" t="s">
        <v>21</v>
      </c>
      <c r="D6" s="3" t="s">
        <v>44</v>
      </c>
    </row>
    <row r="7" spans="1:5" x14ac:dyDescent="0.35">
      <c r="A7" s="4" t="s">
        <v>34</v>
      </c>
      <c r="B7" s="5" t="s">
        <v>13</v>
      </c>
      <c r="C7" s="2" t="s">
        <v>22</v>
      </c>
    </row>
    <row r="8" spans="1:5" x14ac:dyDescent="0.35">
      <c r="A8" s="4" t="s">
        <v>35</v>
      </c>
      <c r="B8" s="4" t="s">
        <v>14</v>
      </c>
      <c r="C8" s="2" t="s">
        <v>24</v>
      </c>
    </row>
    <row r="9" spans="1:5" x14ac:dyDescent="0.35">
      <c r="A9" s="4" t="s">
        <v>36</v>
      </c>
      <c r="B9" s="4" t="s">
        <v>15</v>
      </c>
      <c r="C9" s="3" t="s">
        <v>43</v>
      </c>
    </row>
    <row r="10" spans="1:5" x14ac:dyDescent="0.35">
      <c r="A10" s="4" t="s">
        <v>37</v>
      </c>
      <c r="B10" s="4" t="s">
        <v>16</v>
      </c>
      <c r="C10" s="3" t="s">
        <v>26</v>
      </c>
    </row>
    <row r="11" spans="1:5" x14ac:dyDescent="0.35">
      <c r="A11" s="4" t="s">
        <v>38</v>
      </c>
      <c r="B11" s="4" t="s">
        <v>17</v>
      </c>
    </row>
    <row r="12" spans="1:5" x14ac:dyDescent="0.35">
      <c r="A12" s="4" t="s">
        <v>58</v>
      </c>
      <c r="B12" s="4" t="s">
        <v>18</v>
      </c>
    </row>
    <row r="13" spans="1:5" x14ac:dyDescent="0.35">
      <c r="A13" s="4" t="s">
        <v>39</v>
      </c>
    </row>
  </sheetData>
  <dataValidations count="1">
    <dataValidation type="list" allowBlank="1" showInputMessage="1" showErrorMessage="1" sqref="C2:C8">
      <formula1>OFFSET($C$2,0,0,COUNTIF($C:$C,"&lt;&gt;"&amp;"")-1,1)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workbookViewId="0">
      <selection activeCell="B4" sqref="B4"/>
    </sheetView>
  </sheetViews>
  <sheetFormatPr defaultColWidth="8.81640625" defaultRowHeight="14.5" x14ac:dyDescent="0.35"/>
  <cols>
    <col min="1" max="1" width="20.6328125" style="7" bestFit="1" customWidth="1"/>
    <col min="2" max="2" width="13.1796875" style="7" bestFit="1" customWidth="1"/>
    <col min="3" max="3" width="16" style="8" bestFit="1" customWidth="1"/>
    <col min="4" max="4" width="14.36328125" style="7" bestFit="1" customWidth="1"/>
    <col min="5" max="5" width="11.81640625" style="7" bestFit="1" customWidth="1"/>
    <col min="6" max="6" width="9.90625" style="7" bestFit="1" customWidth="1"/>
    <col min="7" max="16384" width="8.81640625" style="7"/>
  </cols>
  <sheetData>
    <row r="1" spans="1:7" x14ac:dyDescent="0.35">
      <c r="A1" s="23" t="s">
        <v>51</v>
      </c>
      <c r="B1" s="24" t="s">
        <v>52</v>
      </c>
      <c r="C1" s="32"/>
      <c r="D1" s="31"/>
      <c r="E1" s="31"/>
      <c r="F1" s="31"/>
    </row>
    <row r="2" spans="1:7" x14ac:dyDescent="0.35">
      <c r="A2" s="25" t="s">
        <v>50</v>
      </c>
      <c r="B2" s="26">
        <f>'Price comparison Auchan'!B2</f>
        <v>42384</v>
      </c>
      <c r="C2" s="22" t="str">
        <f>TEXT(B2,"dd/mm/yyyy")</f>
        <v>15/01/2016</v>
      </c>
      <c r="D2" s="31"/>
      <c r="E2" s="31"/>
      <c r="F2" s="31"/>
    </row>
    <row r="3" spans="1:7" x14ac:dyDescent="0.35">
      <c r="A3" s="25" t="s">
        <v>27</v>
      </c>
      <c r="B3" s="27" t="s">
        <v>30</v>
      </c>
      <c r="C3" s="31"/>
      <c r="D3" s="31"/>
      <c r="E3" s="31"/>
      <c r="F3" s="31"/>
    </row>
    <row r="4" spans="1:7" ht="15" thickBot="1" x14ac:dyDescent="0.4">
      <c r="A4" s="28" t="s">
        <v>45</v>
      </c>
      <c r="B4" s="29" t="str">
        <f>'Price comparison Auchan'!B4</f>
        <v>Costel Diaconu</v>
      </c>
      <c r="C4" s="31"/>
      <c r="D4" s="31"/>
      <c r="E4" s="31"/>
      <c r="F4" s="31"/>
    </row>
    <row r="5" spans="1:7" x14ac:dyDescent="0.35">
      <c r="A5" s="30"/>
      <c r="B5" s="33"/>
      <c r="C5" s="31"/>
      <c r="D5" s="31"/>
      <c r="E5" s="31"/>
      <c r="F5" s="31"/>
    </row>
    <row r="6" spans="1:7" hidden="1" x14ac:dyDescent="0.35">
      <c r="A6" s="31" t="s">
        <v>53</v>
      </c>
      <c r="B6" s="31" t="s">
        <v>54</v>
      </c>
      <c r="C6" s="31" t="s">
        <v>55</v>
      </c>
      <c r="D6" s="31" t="s">
        <v>56</v>
      </c>
      <c r="E6" s="31" t="s">
        <v>57</v>
      </c>
      <c r="F6" s="31"/>
    </row>
    <row r="7" spans="1:7" s="6" customFormat="1" x14ac:dyDescent="0.35">
      <c r="A7" s="21" t="s">
        <v>0</v>
      </c>
      <c r="B7" s="21" t="s">
        <v>1</v>
      </c>
      <c r="C7" s="21" t="s">
        <v>41</v>
      </c>
      <c r="D7" s="21" t="s">
        <v>2</v>
      </c>
      <c r="E7" s="21" t="s">
        <v>3</v>
      </c>
      <c r="F7" s="21" t="s">
        <v>4</v>
      </c>
    </row>
    <row r="8" spans="1:7" x14ac:dyDescent="0.35">
      <c r="A8" s="9" t="s">
        <v>5</v>
      </c>
      <c r="B8" s="9" t="s">
        <v>40</v>
      </c>
      <c r="C8" s="10">
        <v>25</v>
      </c>
      <c r="D8" s="9" t="s">
        <v>6</v>
      </c>
      <c r="E8" s="11">
        <f ca="1">ROUND(RAND()*50,1)</f>
        <v>20.8</v>
      </c>
      <c r="F8" s="12">
        <f t="shared" ref="F8:F28" ca="1" si="0">IF(OR(ISBLANK(E8),ISBLANK(C8)),"",(E8*1000)/C8)</f>
        <v>832</v>
      </c>
      <c r="G8" s="13"/>
    </row>
    <row r="9" spans="1:7" x14ac:dyDescent="0.35">
      <c r="A9" s="9" t="s">
        <v>5</v>
      </c>
      <c r="B9" s="9" t="s">
        <v>19</v>
      </c>
      <c r="C9" s="10">
        <v>20</v>
      </c>
      <c r="D9" s="9" t="s">
        <v>6</v>
      </c>
      <c r="E9" s="9">
        <f t="shared" ref="E9:E53" ca="1" si="1">ROUND(RAND()*50,1)</f>
        <v>35.799999999999997</v>
      </c>
      <c r="F9" s="12">
        <f t="shared" ca="1" si="0"/>
        <v>1790</v>
      </c>
    </row>
    <row r="10" spans="1:7" x14ac:dyDescent="0.35">
      <c r="A10" s="9" t="s">
        <v>5</v>
      </c>
      <c r="B10" s="9" t="s">
        <v>23</v>
      </c>
      <c r="C10" s="10">
        <v>20</v>
      </c>
      <c r="D10" s="9" t="s">
        <v>6</v>
      </c>
      <c r="E10" s="9">
        <f t="shared" ca="1" si="1"/>
        <v>12.1</v>
      </c>
      <c r="F10" s="12">
        <f t="shared" ca="1" si="0"/>
        <v>605</v>
      </c>
    </row>
    <row r="11" spans="1:7" x14ac:dyDescent="0.35">
      <c r="A11" s="9" t="s">
        <v>5</v>
      </c>
      <c r="B11" s="9" t="s">
        <v>20</v>
      </c>
      <c r="C11" s="10">
        <v>15</v>
      </c>
      <c r="D11" s="9" t="s">
        <v>6</v>
      </c>
      <c r="E11" s="9">
        <f t="shared" ca="1" si="1"/>
        <v>20.7</v>
      </c>
      <c r="F11" s="12">
        <f t="shared" ca="1" si="0"/>
        <v>1380</v>
      </c>
    </row>
    <row r="12" spans="1:7" x14ac:dyDescent="0.35">
      <c r="A12" s="9" t="s">
        <v>5</v>
      </c>
      <c r="B12" s="9" t="s">
        <v>21</v>
      </c>
      <c r="C12" s="10">
        <v>3</v>
      </c>
      <c r="D12" s="9" t="s">
        <v>6</v>
      </c>
      <c r="E12" s="9">
        <f t="shared" ca="1" si="1"/>
        <v>11.5</v>
      </c>
      <c r="F12" s="12">
        <f t="shared" ca="1" si="0"/>
        <v>3833.3333333333335</v>
      </c>
    </row>
    <row r="13" spans="1:7" x14ac:dyDescent="0.35">
      <c r="A13" s="9" t="s">
        <v>5</v>
      </c>
      <c r="B13" s="9" t="s">
        <v>22</v>
      </c>
      <c r="C13" s="10">
        <v>2</v>
      </c>
      <c r="D13" s="9" t="s">
        <v>6</v>
      </c>
      <c r="E13" s="9">
        <f t="shared" ca="1" si="1"/>
        <v>36.799999999999997</v>
      </c>
      <c r="F13" s="12">
        <f t="shared" ca="1" si="0"/>
        <v>18400</v>
      </c>
    </row>
    <row r="14" spans="1:7" x14ac:dyDescent="0.35">
      <c r="A14" s="14" t="s">
        <v>5</v>
      </c>
      <c r="B14" s="14" t="s">
        <v>24</v>
      </c>
      <c r="C14" s="15">
        <v>10</v>
      </c>
      <c r="D14" s="14" t="s">
        <v>6</v>
      </c>
      <c r="E14" s="14">
        <f t="shared" ca="1" si="1"/>
        <v>9.1999999999999993</v>
      </c>
      <c r="F14" s="16">
        <f t="shared" ca="1" si="0"/>
        <v>920</v>
      </c>
    </row>
    <row r="15" spans="1:7" x14ac:dyDescent="0.35">
      <c r="A15" s="17" t="s">
        <v>7</v>
      </c>
      <c r="B15" s="17" t="s">
        <v>40</v>
      </c>
      <c r="C15" s="18">
        <v>20</v>
      </c>
      <c r="D15" s="17" t="s">
        <v>6</v>
      </c>
      <c r="E15" s="17">
        <f t="shared" ca="1" si="1"/>
        <v>37.200000000000003</v>
      </c>
      <c r="F15" s="12">
        <f t="shared" ca="1" si="0"/>
        <v>1860</v>
      </c>
    </row>
    <row r="16" spans="1:7" x14ac:dyDescent="0.35">
      <c r="A16" s="9" t="s">
        <v>7</v>
      </c>
      <c r="B16" s="9" t="s">
        <v>19</v>
      </c>
      <c r="C16" s="10">
        <v>20</v>
      </c>
      <c r="D16" s="9" t="s">
        <v>6</v>
      </c>
      <c r="E16" s="9">
        <f t="shared" ca="1" si="1"/>
        <v>36</v>
      </c>
      <c r="F16" s="12">
        <f t="shared" ca="1" si="0"/>
        <v>1800</v>
      </c>
    </row>
    <row r="17" spans="1:6" x14ac:dyDescent="0.35">
      <c r="A17" s="9" t="s">
        <v>7</v>
      </c>
      <c r="B17" s="9" t="s">
        <v>23</v>
      </c>
      <c r="C17" s="10">
        <v>20</v>
      </c>
      <c r="D17" s="9" t="s">
        <v>6</v>
      </c>
      <c r="E17" s="9">
        <f t="shared" ca="1" si="1"/>
        <v>27.6</v>
      </c>
      <c r="F17" s="12">
        <f t="shared" ca="1" si="0"/>
        <v>1380</v>
      </c>
    </row>
    <row r="18" spans="1:6" x14ac:dyDescent="0.35">
      <c r="A18" s="9" t="s">
        <v>7</v>
      </c>
      <c r="B18" s="9" t="s">
        <v>20</v>
      </c>
      <c r="C18" s="10">
        <v>10</v>
      </c>
      <c r="D18" s="9" t="s">
        <v>6</v>
      </c>
      <c r="E18" s="9">
        <f t="shared" ca="1" si="1"/>
        <v>44.9</v>
      </c>
      <c r="F18" s="12">
        <f t="shared" ca="1" si="0"/>
        <v>4490</v>
      </c>
    </row>
    <row r="19" spans="1:6" x14ac:dyDescent="0.35">
      <c r="A19" s="9" t="s">
        <v>7</v>
      </c>
      <c r="B19" s="9" t="s">
        <v>21</v>
      </c>
      <c r="C19" s="10">
        <v>1</v>
      </c>
      <c r="D19" s="9" t="s">
        <v>6</v>
      </c>
      <c r="E19" s="9">
        <f t="shared" ca="1" si="1"/>
        <v>31.4</v>
      </c>
      <c r="F19" s="12">
        <f t="shared" ca="1" si="0"/>
        <v>31400</v>
      </c>
    </row>
    <row r="20" spans="1:6" x14ac:dyDescent="0.35">
      <c r="A20" s="9" t="s">
        <v>7</v>
      </c>
      <c r="B20" s="9" t="s">
        <v>22</v>
      </c>
      <c r="C20" s="10">
        <v>1.6</v>
      </c>
      <c r="D20" s="9" t="s">
        <v>6</v>
      </c>
      <c r="E20" s="9">
        <f t="shared" ca="1" si="1"/>
        <v>14.6</v>
      </c>
      <c r="F20" s="12">
        <f t="shared" ca="1" si="0"/>
        <v>9125</v>
      </c>
    </row>
    <row r="21" spans="1:6" x14ac:dyDescent="0.35">
      <c r="A21" s="14" t="s">
        <v>7</v>
      </c>
      <c r="B21" s="14" t="s">
        <v>24</v>
      </c>
      <c r="C21" s="15">
        <v>10</v>
      </c>
      <c r="D21" s="14" t="s">
        <v>6</v>
      </c>
      <c r="E21" s="14">
        <f t="shared" ca="1" si="1"/>
        <v>43.4</v>
      </c>
      <c r="F21" s="16">
        <f t="shared" ca="1" si="0"/>
        <v>4340</v>
      </c>
    </row>
    <row r="22" spans="1:6" x14ac:dyDescent="0.35">
      <c r="A22" s="17" t="s">
        <v>8</v>
      </c>
      <c r="B22" s="17" t="s">
        <v>40</v>
      </c>
      <c r="C22" s="18">
        <v>30</v>
      </c>
      <c r="D22" s="17" t="s">
        <v>6</v>
      </c>
      <c r="E22" s="17">
        <f t="shared" ca="1" si="1"/>
        <v>19.5</v>
      </c>
      <c r="F22" s="12">
        <f t="shared" ca="1" si="0"/>
        <v>650</v>
      </c>
    </row>
    <row r="23" spans="1:6" x14ac:dyDescent="0.35">
      <c r="A23" s="9" t="s">
        <v>8</v>
      </c>
      <c r="B23" s="9" t="s">
        <v>19</v>
      </c>
      <c r="C23" s="10">
        <v>17</v>
      </c>
      <c r="D23" s="9" t="s">
        <v>6</v>
      </c>
      <c r="E23" s="9">
        <f t="shared" ca="1" si="1"/>
        <v>33.9</v>
      </c>
      <c r="F23" s="12">
        <f t="shared" ca="1" si="0"/>
        <v>1994.1176470588234</v>
      </c>
    </row>
    <row r="24" spans="1:6" x14ac:dyDescent="0.35">
      <c r="A24" s="9" t="s">
        <v>8</v>
      </c>
      <c r="B24" s="9" t="s">
        <v>23</v>
      </c>
      <c r="C24" s="10">
        <v>17</v>
      </c>
      <c r="D24" s="9" t="s">
        <v>6</v>
      </c>
      <c r="E24" s="9">
        <f t="shared" ca="1" si="1"/>
        <v>28</v>
      </c>
      <c r="F24" s="12">
        <f t="shared" ca="1" si="0"/>
        <v>1647.0588235294117</v>
      </c>
    </row>
    <row r="25" spans="1:6" x14ac:dyDescent="0.35">
      <c r="A25" s="9" t="s">
        <v>8</v>
      </c>
      <c r="B25" s="9" t="s">
        <v>20</v>
      </c>
      <c r="C25" s="10">
        <v>18</v>
      </c>
      <c r="D25" s="9" t="s">
        <v>6</v>
      </c>
      <c r="E25" s="9">
        <f t="shared" ca="1" si="1"/>
        <v>12.4</v>
      </c>
      <c r="F25" s="12">
        <f t="shared" ca="1" si="0"/>
        <v>688.88888888888891</v>
      </c>
    </row>
    <row r="26" spans="1:6" x14ac:dyDescent="0.35">
      <c r="A26" s="9" t="s">
        <v>8</v>
      </c>
      <c r="B26" s="9" t="s">
        <v>21</v>
      </c>
      <c r="C26" s="10">
        <v>1.2</v>
      </c>
      <c r="D26" s="9" t="s">
        <v>6</v>
      </c>
      <c r="E26" s="9">
        <f t="shared" ca="1" si="1"/>
        <v>16.100000000000001</v>
      </c>
      <c r="F26" s="12">
        <f t="shared" ca="1" si="0"/>
        <v>13416.666666666668</v>
      </c>
    </row>
    <row r="27" spans="1:6" x14ac:dyDescent="0.35">
      <c r="A27" s="9" t="s">
        <v>8</v>
      </c>
      <c r="B27" s="9" t="s">
        <v>22</v>
      </c>
      <c r="C27" s="10">
        <v>3</v>
      </c>
      <c r="D27" s="9" t="s">
        <v>6</v>
      </c>
      <c r="E27" s="9">
        <f t="shared" ca="1" si="1"/>
        <v>31.1</v>
      </c>
      <c r="F27" s="12">
        <f t="shared" ca="1" si="0"/>
        <v>10366.666666666666</v>
      </c>
    </row>
    <row r="28" spans="1:6" x14ac:dyDescent="0.35">
      <c r="A28" s="14" t="s">
        <v>8</v>
      </c>
      <c r="B28" s="14" t="s">
        <v>24</v>
      </c>
      <c r="C28" s="15">
        <v>10</v>
      </c>
      <c r="D28" s="14" t="s">
        <v>6</v>
      </c>
      <c r="E28" s="14">
        <f t="shared" ca="1" si="1"/>
        <v>36.200000000000003</v>
      </c>
      <c r="F28" s="16">
        <f t="shared" ca="1" si="0"/>
        <v>3620</v>
      </c>
    </row>
    <row r="29" spans="1:6" x14ac:dyDescent="0.35">
      <c r="A29" s="14" t="s">
        <v>8</v>
      </c>
      <c r="B29" s="14" t="s">
        <v>40</v>
      </c>
      <c r="C29" s="15">
        <v>50</v>
      </c>
      <c r="D29" s="14" t="s">
        <v>9</v>
      </c>
      <c r="E29" s="14">
        <f t="shared" ca="1" si="1"/>
        <v>26.6</v>
      </c>
      <c r="F29" s="16">
        <f ca="1">IF(OR(ISBLANK(E29),ISBLANK(C29)),"",(E29*1000)/C29)</f>
        <v>532</v>
      </c>
    </row>
    <row r="30" spans="1:6" x14ac:dyDescent="0.35">
      <c r="A30" s="17" t="s">
        <v>5</v>
      </c>
      <c r="B30" s="17" t="s">
        <v>40</v>
      </c>
      <c r="C30" s="18"/>
      <c r="D30" s="17" t="s">
        <v>10</v>
      </c>
      <c r="E30" s="17">
        <f t="shared" ca="1" si="1"/>
        <v>41.9</v>
      </c>
      <c r="F30" s="12" t="str">
        <f ca="1">IF(OR(ISBLANK(E30),ISBLANK(C30)),"",(E30*1000)/C30)</f>
        <v/>
      </c>
    </row>
    <row r="31" spans="1:6" x14ac:dyDescent="0.35">
      <c r="A31" s="9" t="s">
        <v>7</v>
      </c>
      <c r="B31" s="11" t="s">
        <v>40</v>
      </c>
      <c r="C31" s="10"/>
      <c r="D31" s="9" t="s">
        <v>10</v>
      </c>
      <c r="E31" s="9">
        <f t="shared" ca="1" si="1"/>
        <v>44.8</v>
      </c>
      <c r="F31" s="12" t="str">
        <f t="shared" ref="F31:F53" ca="1" si="2">IF(OR(ISBLANK(E31),ISBLANK(C31)),"",(E31*1000)/C31)</f>
        <v/>
      </c>
    </row>
    <row r="32" spans="1:6" x14ac:dyDescent="0.35">
      <c r="A32" s="9" t="s">
        <v>8</v>
      </c>
      <c r="B32" s="9" t="s">
        <v>40</v>
      </c>
      <c r="C32" s="10"/>
      <c r="D32" s="9" t="s">
        <v>10</v>
      </c>
      <c r="E32" s="9">
        <f t="shared" ca="1" si="1"/>
        <v>16.3</v>
      </c>
      <c r="F32" s="12" t="str">
        <f t="shared" ca="1" si="2"/>
        <v/>
      </c>
    </row>
    <row r="33" spans="1:6" x14ac:dyDescent="0.35">
      <c r="A33" s="9" t="s">
        <v>5</v>
      </c>
      <c r="B33" s="9" t="s">
        <v>25</v>
      </c>
      <c r="C33" s="10">
        <v>90</v>
      </c>
      <c r="D33" s="9" t="s">
        <v>10</v>
      </c>
      <c r="E33" s="9">
        <f t="shared" ca="1" si="1"/>
        <v>12</v>
      </c>
      <c r="F33" s="12">
        <f t="shared" ca="1" si="2"/>
        <v>133.33333333333334</v>
      </c>
    </row>
    <row r="34" spans="1:6" x14ac:dyDescent="0.35">
      <c r="A34" s="9" t="s">
        <v>7</v>
      </c>
      <c r="B34" s="9" t="s">
        <v>25</v>
      </c>
      <c r="C34" s="10">
        <v>70</v>
      </c>
      <c r="D34" s="9" t="s">
        <v>10</v>
      </c>
      <c r="E34" s="9">
        <f t="shared" ca="1" si="1"/>
        <v>34.4</v>
      </c>
      <c r="F34" s="12">
        <f t="shared" ca="1" si="2"/>
        <v>491.42857142857144</v>
      </c>
    </row>
    <row r="35" spans="1:6" x14ac:dyDescent="0.35">
      <c r="A35" s="14" t="s">
        <v>8</v>
      </c>
      <c r="B35" s="14" t="s">
        <v>25</v>
      </c>
      <c r="C35" s="15">
        <v>92</v>
      </c>
      <c r="D35" s="14" t="s">
        <v>10</v>
      </c>
      <c r="E35" s="14">
        <f t="shared" ca="1" si="1"/>
        <v>39.299999999999997</v>
      </c>
      <c r="F35" s="16">
        <f t="shared" ca="1" si="2"/>
        <v>427.17391304347825</v>
      </c>
    </row>
    <row r="36" spans="1:6" x14ac:dyDescent="0.35">
      <c r="A36" s="17" t="s">
        <v>5</v>
      </c>
      <c r="B36" s="17" t="s">
        <v>40</v>
      </c>
      <c r="C36" s="18">
        <v>100</v>
      </c>
      <c r="D36" s="9" t="s">
        <v>59</v>
      </c>
      <c r="E36" s="17">
        <f t="shared" ca="1" si="1"/>
        <v>37.4</v>
      </c>
      <c r="F36" s="12">
        <f t="shared" ca="1" si="2"/>
        <v>374</v>
      </c>
    </row>
    <row r="37" spans="1:6" x14ac:dyDescent="0.35">
      <c r="A37" s="9" t="s">
        <v>7</v>
      </c>
      <c r="B37" s="9" t="s">
        <v>40</v>
      </c>
      <c r="C37" s="10">
        <v>175</v>
      </c>
      <c r="D37" s="9" t="s">
        <v>59</v>
      </c>
      <c r="E37" s="9">
        <f t="shared" ca="1" si="1"/>
        <v>2.6</v>
      </c>
      <c r="F37" s="12">
        <f t="shared" ca="1" si="2"/>
        <v>14.857142857142858</v>
      </c>
    </row>
    <row r="38" spans="1:6" x14ac:dyDescent="0.35">
      <c r="A38" s="9" t="s">
        <v>8</v>
      </c>
      <c r="B38" s="9" t="s">
        <v>40</v>
      </c>
      <c r="C38" s="10">
        <v>100</v>
      </c>
      <c r="D38" s="9" t="s">
        <v>59</v>
      </c>
      <c r="E38" s="9">
        <f t="shared" ca="1" si="1"/>
        <v>25.1</v>
      </c>
      <c r="F38" s="12"/>
    </row>
    <row r="39" spans="1:6" x14ac:dyDescent="0.35">
      <c r="A39" s="14" t="s">
        <v>12</v>
      </c>
      <c r="B39" s="14" t="s">
        <v>40</v>
      </c>
      <c r="C39" s="15">
        <v>100</v>
      </c>
      <c r="D39" s="9" t="s">
        <v>59</v>
      </c>
      <c r="E39" s="14">
        <f t="shared" ca="1" si="1"/>
        <v>45.8</v>
      </c>
      <c r="F39" s="16">
        <f t="shared" ca="1" si="2"/>
        <v>458</v>
      </c>
    </row>
    <row r="40" spans="1:6" x14ac:dyDescent="0.35">
      <c r="A40" s="17" t="s">
        <v>11</v>
      </c>
      <c r="B40" s="17" t="s">
        <v>40</v>
      </c>
      <c r="C40" s="18">
        <v>20</v>
      </c>
      <c r="D40" s="17" t="s">
        <v>6</v>
      </c>
      <c r="E40" s="17">
        <f t="shared" ca="1" si="1"/>
        <v>5.9</v>
      </c>
      <c r="F40" s="12">
        <f t="shared" ca="1" si="2"/>
        <v>295</v>
      </c>
    </row>
    <row r="41" spans="1:6" x14ac:dyDescent="0.35">
      <c r="A41" s="9" t="s">
        <v>11</v>
      </c>
      <c r="B41" s="9" t="s">
        <v>19</v>
      </c>
      <c r="C41" s="10">
        <v>17</v>
      </c>
      <c r="D41" s="9" t="s">
        <v>6</v>
      </c>
      <c r="E41" s="9">
        <f t="shared" ca="1" si="1"/>
        <v>14.5</v>
      </c>
      <c r="F41" s="12">
        <f t="shared" ca="1" si="2"/>
        <v>852.94117647058829</v>
      </c>
    </row>
    <row r="42" spans="1:6" x14ac:dyDescent="0.35">
      <c r="A42" s="14" t="s">
        <v>11</v>
      </c>
      <c r="B42" s="14" t="s">
        <v>23</v>
      </c>
      <c r="C42" s="15">
        <v>17</v>
      </c>
      <c r="D42" s="14" t="s">
        <v>6</v>
      </c>
      <c r="E42" s="14">
        <f t="shared" ca="1" si="1"/>
        <v>7.7</v>
      </c>
      <c r="F42" s="16">
        <f t="shared" ca="1" si="2"/>
        <v>452.94117647058823</v>
      </c>
    </row>
    <row r="43" spans="1:6" x14ac:dyDescent="0.35">
      <c r="A43" s="17" t="s">
        <v>12</v>
      </c>
      <c r="B43" s="17" t="s">
        <v>40</v>
      </c>
      <c r="C43" s="18">
        <v>20</v>
      </c>
      <c r="D43" s="17" t="s">
        <v>6</v>
      </c>
      <c r="E43" s="17">
        <f t="shared" ca="1" si="1"/>
        <v>24.1</v>
      </c>
      <c r="F43" s="12">
        <f t="shared" ca="1" si="2"/>
        <v>1205</v>
      </c>
    </row>
    <row r="44" spans="1:6" x14ac:dyDescent="0.35">
      <c r="A44" s="9" t="s">
        <v>12</v>
      </c>
      <c r="B44" s="9" t="s">
        <v>19</v>
      </c>
      <c r="C44" s="10">
        <v>17</v>
      </c>
      <c r="D44" s="9" t="s">
        <v>6</v>
      </c>
      <c r="E44" s="9">
        <f t="shared" ca="1" si="1"/>
        <v>16.100000000000001</v>
      </c>
      <c r="F44" s="12">
        <f t="shared" ca="1" si="2"/>
        <v>947.05882352941182</v>
      </c>
    </row>
    <row r="45" spans="1:6" x14ac:dyDescent="0.35">
      <c r="A45" s="14" t="s">
        <v>12</v>
      </c>
      <c r="B45" s="14" t="s">
        <v>23</v>
      </c>
      <c r="C45" s="15">
        <v>17</v>
      </c>
      <c r="D45" s="14" t="s">
        <v>6</v>
      </c>
      <c r="E45" s="14">
        <f t="shared" ca="1" si="1"/>
        <v>35.1</v>
      </c>
      <c r="F45" s="16">
        <f t="shared" ca="1" si="2"/>
        <v>2064.705882352941</v>
      </c>
    </row>
    <row r="46" spans="1:6" x14ac:dyDescent="0.35">
      <c r="A46" s="17" t="s">
        <v>13</v>
      </c>
      <c r="B46" s="17" t="s">
        <v>40</v>
      </c>
      <c r="C46" s="18">
        <v>20</v>
      </c>
      <c r="D46" s="17" t="s">
        <v>6</v>
      </c>
      <c r="E46" s="17">
        <f t="shared" ca="1" si="1"/>
        <v>2.2000000000000002</v>
      </c>
      <c r="F46" s="12">
        <f t="shared" ca="1" si="2"/>
        <v>110</v>
      </c>
    </row>
    <row r="47" spans="1:6" x14ac:dyDescent="0.35">
      <c r="A47" s="14" t="s">
        <v>13</v>
      </c>
      <c r="B47" s="14" t="s">
        <v>19</v>
      </c>
      <c r="C47" s="15">
        <v>20</v>
      </c>
      <c r="D47" s="14" t="s">
        <v>6</v>
      </c>
      <c r="E47" s="14">
        <f t="shared" ca="1" si="1"/>
        <v>46.2</v>
      </c>
      <c r="F47" s="16">
        <f t="shared" ca="1" si="2"/>
        <v>2310</v>
      </c>
    </row>
    <row r="48" spans="1:6" x14ac:dyDescent="0.35">
      <c r="A48" s="19" t="s">
        <v>14</v>
      </c>
      <c r="B48" s="19" t="s">
        <v>40</v>
      </c>
      <c r="C48" s="20">
        <v>20</v>
      </c>
      <c r="D48" s="19" t="s">
        <v>6</v>
      </c>
      <c r="E48" s="19">
        <f t="shared" ca="1" si="1"/>
        <v>18.899999999999999</v>
      </c>
      <c r="F48" s="16">
        <f t="shared" ca="1" si="2"/>
        <v>945</v>
      </c>
    </row>
    <row r="49" spans="1:6" x14ac:dyDescent="0.35">
      <c r="A49" s="7" t="s">
        <v>5</v>
      </c>
      <c r="B49" s="7" t="s">
        <v>26</v>
      </c>
      <c r="C49" s="8">
        <v>185</v>
      </c>
      <c r="D49" s="7" t="s">
        <v>44</v>
      </c>
      <c r="E49" s="7">
        <f t="shared" ca="1" si="1"/>
        <v>17.899999999999999</v>
      </c>
      <c r="F49" s="12">
        <f t="shared" ca="1" si="2"/>
        <v>96.756756756756758</v>
      </c>
    </row>
    <row r="50" spans="1:6" x14ac:dyDescent="0.35">
      <c r="A50" s="7" t="s">
        <v>15</v>
      </c>
      <c r="B50" s="7" t="s">
        <v>26</v>
      </c>
      <c r="C50" s="8">
        <v>270</v>
      </c>
      <c r="D50" s="7" t="s">
        <v>44</v>
      </c>
      <c r="E50" s="7">
        <f t="shared" ca="1" si="1"/>
        <v>39.6</v>
      </c>
      <c r="F50" s="12">
        <f t="shared" ca="1" si="2"/>
        <v>146.66666666666666</v>
      </c>
    </row>
    <row r="51" spans="1:6" x14ac:dyDescent="0.35">
      <c r="A51" s="7" t="s">
        <v>16</v>
      </c>
      <c r="B51" s="7" t="s">
        <v>26</v>
      </c>
      <c r="C51" s="8">
        <v>270</v>
      </c>
      <c r="D51" s="7" t="s">
        <v>44</v>
      </c>
      <c r="E51" s="7">
        <f t="shared" ca="1" si="1"/>
        <v>48.7</v>
      </c>
      <c r="F51" s="12">
        <f t="shared" ca="1" si="2"/>
        <v>180.37037037037038</v>
      </c>
    </row>
    <row r="52" spans="1:6" x14ac:dyDescent="0.35">
      <c r="A52" s="7" t="s">
        <v>17</v>
      </c>
      <c r="B52" s="7" t="s">
        <v>26</v>
      </c>
      <c r="C52" s="8">
        <v>210</v>
      </c>
      <c r="D52" s="7" t="s">
        <v>44</v>
      </c>
      <c r="E52" s="7">
        <f t="shared" ca="1" si="1"/>
        <v>38.799999999999997</v>
      </c>
      <c r="F52" s="12">
        <f t="shared" ca="1" si="2"/>
        <v>184.76190476190476</v>
      </c>
    </row>
    <row r="53" spans="1:6" x14ac:dyDescent="0.35">
      <c r="A53" s="7" t="s">
        <v>18</v>
      </c>
      <c r="B53" s="7" t="s">
        <v>26</v>
      </c>
      <c r="C53" s="8">
        <v>210</v>
      </c>
      <c r="D53" s="7" t="s">
        <v>44</v>
      </c>
      <c r="E53" s="7">
        <f t="shared" ca="1" si="1"/>
        <v>11.6</v>
      </c>
      <c r="F53" s="12">
        <f t="shared" ca="1" si="2"/>
        <v>55.238095238095241</v>
      </c>
    </row>
  </sheetData>
  <sheetProtection insertRows="0" deleteRows="0"/>
  <autoFilter ref="A7:F7"/>
  <dataValidations count="4">
    <dataValidation type="decimal" operator="greaterThan" showInputMessage="1" showErrorMessage="1" errorTitle="Error" error="The Shelf Price must be a number greater than 0" sqref="E8:E1048576">
      <formula1>0</formula1>
    </dataValidation>
    <dataValidation type="decimal" operator="greaterThan" allowBlank="1" showInputMessage="1" showErrorMessage="1" errorTitle="Error" error="The Weight must be a number greater than 0" sqref="C8:C1048576">
      <formula1>0</formula1>
    </dataValidation>
    <dataValidation operator="greaterThan" allowBlank="1" showInputMessage="1" showErrorMessage="1" sqref="B7"/>
    <dataValidation type="date" operator="greaterThan" allowBlank="1" showInputMessage="1" showErrorMessage="1" errorTitle="Not a date format" error="You have not entered a date in the correct format" promptTitle="Date" prompt="Date format: dd/mm/yyyy" sqref="B2">
      <formula1>36526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Error" error="The Package Type is not on the pre-defined list">
          <x14:formula1>
            <xm:f>OFFSET(Variables!$D$2,0,0,COUNTIF(Variables!$D:$D,"&lt;&gt;"&amp;"")-1,1)</xm:f>
          </x14:formula1>
          <xm:sqref>D8:D1048576</xm:sqref>
        </x14:dataValidation>
        <x14:dataValidation type="list" allowBlank="1" showInputMessage="1" showErrorMessage="1" errorTitle="Error" error="The Brand name is not on the pre-defined list">
          <x14:formula1>
            <xm:f>OFFSET(Variables!$B$2,0,0,COUNTIF(Variables!$B:$B,"&lt;&gt;"&amp;"")-1,1)</xm:f>
          </x14:formula1>
          <xm:sqref>A8:A1048576</xm:sqref>
        </x14:dataValidation>
        <x14:dataValidation type="list" allowBlank="1" showInputMessage="1" showErrorMessage="1" errorTitle="Error" error="The Product name is not on the pre-defined list">
          <x14:formula1>
            <xm:f>OFFSET(Variables!$C$2,0,0,COUNTIF(Variables!$C:$C,"&lt;&gt;"&amp;"")-1,1)</xm:f>
          </x14:formula1>
          <xm:sqref>B8:B1048576</xm:sqref>
        </x14:dataValidation>
        <x14:dataValidation type="list" allowBlank="1" showInputMessage="1" showErrorMessage="1">
          <x14:formula1>
            <xm:f>OFFSET(Variables!$E$2,0,0,COUNTIF(Variables!$E:$E,"&lt;&gt;"&amp;"")-1,1)</xm:f>
          </x14:formula1>
          <xm:sqref>B4:B5</xm:sqref>
        </x14:dataValidation>
        <x14:dataValidation type="list" allowBlank="1" showInputMessage="1" showErrorMessage="1">
          <x14:formula1>
            <xm:f>OFFSET(Variables!$A$2,0,0,COUNTIF(Variables!$A:$A,"&lt;&gt;"&amp;"")-1,1)</xm:f>
          </x14:formula1>
          <xm:sqref>B3</xm:sqref>
        </x14:dataValidation>
        <x14:dataValidation type="list" allowBlank="1" showInputMessage="1" showErrorMessage="1">
          <x14:formula1>
            <xm:f>Variables!$B$2:$B$100</xm:f>
          </x14:formula1>
          <xm:sqref>A7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workbookViewId="0">
      <selection activeCell="B4" sqref="B4"/>
    </sheetView>
  </sheetViews>
  <sheetFormatPr defaultColWidth="8.81640625" defaultRowHeight="14.5" x14ac:dyDescent="0.35"/>
  <cols>
    <col min="1" max="1" width="20.6328125" style="7" bestFit="1" customWidth="1"/>
    <col min="2" max="2" width="13.1796875" style="7" bestFit="1" customWidth="1"/>
    <col min="3" max="3" width="16" style="8" bestFit="1" customWidth="1"/>
    <col min="4" max="4" width="14.36328125" style="7" bestFit="1" customWidth="1"/>
    <col min="5" max="5" width="11.81640625" style="7" bestFit="1" customWidth="1"/>
    <col min="6" max="6" width="9.90625" style="7" bestFit="1" customWidth="1"/>
    <col min="7" max="16384" width="8.81640625" style="7"/>
  </cols>
  <sheetData>
    <row r="1" spans="1:7" x14ac:dyDescent="0.35">
      <c r="A1" s="23" t="s">
        <v>51</v>
      </c>
      <c r="B1" s="24" t="s">
        <v>52</v>
      </c>
      <c r="C1" s="32"/>
      <c r="D1" s="31"/>
      <c r="E1" s="31"/>
      <c r="F1" s="31"/>
    </row>
    <row r="2" spans="1:7" x14ac:dyDescent="0.35">
      <c r="A2" s="25" t="s">
        <v>50</v>
      </c>
      <c r="B2" s="26">
        <f>'Price comparison Auchan'!B2</f>
        <v>42384</v>
      </c>
      <c r="C2" s="22" t="str">
        <f>TEXT(B2,"dd/mm/yyyy")</f>
        <v>15/01/2016</v>
      </c>
      <c r="D2" s="31"/>
      <c r="E2" s="31"/>
      <c r="F2" s="31"/>
    </row>
    <row r="3" spans="1:7" x14ac:dyDescent="0.35">
      <c r="A3" s="25" t="s">
        <v>27</v>
      </c>
      <c r="B3" s="27" t="s">
        <v>31</v>
      </c>
      <c r="C3" s="31"/>
      <c r="D3" s="31"/>
      <c r="E3" s="31"/>
      <c r="F3" s="31"/>
    </row>
    <row r="4" spans="1:7" ht="15" thickBot="1" x14ac:dyDescent="0.4">
      <c r="A4" s="28" t="s">
        <v>45</v>
      </c>
      <c r="B4" s="29" t="str">
        <f>'Price comparison Auchan'!B4</f>
        <v>Costel Diaconu</v>
      </c>
      <c r="C4" s="31"/>
      <c r="D4" s="31"/>
      <c r="E4" s="31"/>
      <c r="F4" s="31"/>
    </row>
    <row r="5" spans="1:7" x14ac:dyDescent="0.35">
      <c r="A5" s="30"/>
      <c r="B5" s="33"/>
      <c r="C5" s="31"/>
      <c r="D5" s="31"/>
      <c r="E5" s="31"/>
      <c r="F5" s="31"/>
    </row>
    <row r="6" spans="1:7" hidden="1" x14ac:dyDescent="0.35">
      <c r="A6" s="31" t="s">
        <v>53</v>
      </c>
      <c r="B6" s="31" t="s">
        <v>54</v>
      </c>
      <c r="C6" s="31" t="s">
        <v>55</v>
      </c>
      <c r="D6" s="31" t="s">
        <v>56</v>
      </c>
      <c r="E6" s="31" t="s">
        <v>57</v>
      </c>
      <c r="F6" s="31"/>
    </row>
    <row r="7" spans="1:7" s="6" customFormat="1" x14ac:dyDescent="0.35">
      <c r="A7" s="21" t="s">
        <v>0</v>
      </c>
      <c r="B7" s="21" t="s">
        <v>1</v>
      </c>
      <c r="C7" s="21" t="s">
        <v>41</v>
      </c>
      <c r="D7" s="21" t="s">
        <v>2</v>
      </c>
      <c r="E7" s="21" t="s">
        <v>3</v>
      </c>
      <c r="F7" s="21" t="s">
        <v>4</v>
      </c>
    </row>
    <row r="8" spans="1:7" x14ac:dyDescent="0.35">
      <c r="A8" s="9" t="s">
        <v>5</v>
      </c>
      <c r="B8" s="9" t="s">
        <v>40</v>
      </c>
      <c r="C8" s="10">
        <v>25</v>
      </c>
      <c r="D8" s="9" t="s">
        <v>6</v>
      </c>
      <c r="E8" s="11">
        <f ca="1">ROUND(RAND()*50,1)</f>
        <v>1.3</v>
      </c>
      <c r="F8" s="12">
        <f t="shared" ref="F8:F28" ca="1" si="0">IF(OR(ISBLANK(E8),ISBLANK(C8)),"",(E8*1000)/C8)</f>
        <v>52</v>
      </c>
      <c r="G8" s="13"/>
    </row>
    <row r="9" spans="1:7" x14ac:dyDescent="0.35">
      <c r="A9" s="9" t="s">
        <v>5</v>
      </c>
      <c r="B9" s="9" t="s">
        <v>19</v>
      </c>
      <c r="C9" s="10">
        <v>20</v>
      </c>
      <c r="D9" s="9" t="s">
        <v>6</v>
      </c>
      <c r="E9" s="9">
        <f t="shared" ref="E9:E53" ca="1" si="1">ROUND(RAND()*50,1)</f>
        <v>19.399999999999999</v>
      </c>
      <c r="F9" s="12">
        <f t="shared" ca="1" si="0"/>
        <v>970</v>
      </c>
    </row>
    <row r="10" spans="1:7" x14ac:dyDescent="0.35">
      <c r="A10" s="9" t="s">
        <v>5</v>
      </c>
      <c r="B10" s="9" t="s">
        <v>23</v>
      </c>
      <c r="C10" s="10">
        <v>20</v>
      </c>
      <c r="D10" s="9" t="s">
        <v>6</v>
      </c>
      <c r="E10" s="9">
        <f t="shared" ca="1" si="1"/>
        <v>0.3</v>
      </c>
      <c r="F10" s="12">
        <f t="shared" ca="1" si="0"/>
        <v>15</v>
      </c>
    </row>
    <row r="11" spans="1:7" x14ac:dyDescent="0.35">
      <c r="A11" s="9" t="s">
        <v>5</v>
      </c>
      <c r="B11" s="9" t="s">
        <v>20</v>
      </c>
      <c r="C11" s="10">
        <v>15</v>
      </c>
      <c r="D11" s="9" t="s">
        <v>6</v>
      </c>
      <c r="E11" s="9">
        <f t="shared" ca="1" si="1"/>
        <v>5</v>
      </c>
      <c r="F11" s="12">
        <f t="shared" ca="1" si="0"/>
        <v>333.33333333333331</v>
      </c>
    </row>
    <row r="12" spans="1:7" x14ac:dyDescent="0.35">
      <c r="A12" s="9" t="s">
        <v>5</v>
      </c>
      <c r="B12" s="9" t="s">
        <v>21</v>
      </c>
      <c r="C12" s="10">
        <v>3</v>
      </c>
      <c r="D12" s="9" t="s">
        <v>6</v>
      </c>
      <c r="E12" s="9">
        <f t="shared" ca="1" si="1"/>
        <v>35.700000000000003</v>
      </c>
      <c r="F12" s="12">
        <f t="shared" ca="1" si="0"/>
        <v>11900</v>
      </c>
    </row>
    <row r="13" spans="1:7" x14ac:dyDescent="0.35">
      <c r="A13" s="9" t="s">
        <v>5</v>
      </c>
      <c r="B13" s="9" t="s">
        <v>22</v>
      </c>
      <c r="C13" s="10">
        <v>2</v>
      </c>
      <c r="D13" s="9" t="s">
        <v>6</v>
      </c>
      <c r="E13" s="9">
        <f t="shared" ca="1" si="1"/>
        <v>9.1</v>
      </c>
      <c r="F13" s="12">
        <f t="shared" ca="1" si="0"/>
        <v>4550</v>
      </c>
    </row>
    <row r="14" spans="1:7" x14ac:dyDescent="0.35">
      <c r="A14" s="14" t="s">
        <v>5</v>
      </c>
      <c r="B14" s="14" t="s">
        <v>24</v>
      </c>
      <c r="C14" s="15">
        <v>10</v>
      </c>
      <c r="D14" s="14" t="s">
        <v>6</v>
      </c>
      <c r="E14" s="14">
        <f t="shared" ca="1" si="1"/>
        <v>37.299999999999997</v>
      </c>
      <c r="F14" s="16">
        <f t="shared" ca="1" si="0"/>
        <v>3730</v>
      </c>
    </row>
    <row r="15" spans="1:7" x14ac:dyDescent="0.35">
      <c r="A15" s="17" t="s">
        <v>7</v>
      </c>
      <c r="B15" s="17" t="s">
        <v>40</v>
      </c>
      <c r="C15" s="18">
        <v>20</v>
      </c>
      <c r="D15" s="17" t="s">
        <v>6</v>
      </c>
      <c r="E15" s="17">
        <f t="shared" ca="1" si="1"/>
        <v>24.9</v>
      </c>
      <c r="F15" s="12">
        <f t="shared" ca="1" si="0"/>
        <v>1245</v>
      </c>
    </row>
    <row r="16" spans="1:7" x14ac:dyDescent="0.35">
      <c r="A16" s="9" t="s">
        <v>7</v>
      </c>
      <c r="B16" s="9" t="s">
        <v>19</v>
      </c>
      <c r="C16" s="10">
        <v>20</v>
      </c>
      <c r="D16" s="9" t="s">
        <v>6</v>
      </c>
      <c r="E16" s="9">
        <f t="shared" ca="1" si="1"/>
        <v>37.1</v>
      </c>
      <c r="F16" s="12">
        <f t="shared" ca="1" si="0"/>
        <v>1855</v>
      </c>
    </row>
    <row r="17" spans="1:6" x14ac:dyDescent="0.35">
      <c r="A17" s="9" t="s">
        <v>7</v>
      </c>
      <c r="B17" s="9" t="s">
        <v>23</v>
      </c>
      <c r="C17" s="10">
        <v>20</v>
      </c>
      <c r="D17" s="9" t="s">
        <v>6</v>
      </c>
      <c r="E17" s="9">
        <f t="shared" ca="1" si="1"/>
        <v>6.5</v>
      </c>
      <c r="F17" s="12">
        <f t="shared" ca="1" si="0"/>
        <v>325</v>
      </c>
    </row>
    <row r="18" spans="1:6" x14ac:dyDescent="0.35">
      <c r="A18" s="9" t="s">
        <v>7</v>
      </c>
      <c r="B18" s="9" t="s">
        <v>20</v>
      </c>
      <c r="C18" s="10">
        <v>10</v>
      </c>
      <c r="D18" s="9" t="s">
        <v>6</v>
      </c>
      <c r="E18" s="9">
        <f t="shared" ca="1" si="1"/>
        <v>31.1</v>
      </c>
      <c r="F18" s="12">
        <f t="shared" ca="1" si="0"/>
        <v>3110</v>
      </c>
    </row>
    <row r="19" spans="1:6" x14ac:dyDescent="0.35">
      <c r="A19" s="9" t="s">
        <v>7</v>
      </c>
      <c r="B19" s="9" t="s">
        <v>21</v>
      </c>
      <c r="C19" s="10">
        <v>1</v>
      </c>
      <c r="D19" s="9" t="s">
        <v>6</v>
      </c>
      <c r="E19" s="9">
        <f t="shared" ca="1" si="1"/>
        <v>5.5</v>
      </c>
      <c r="F19" s="12">
        <f t="shared" ca="1" si="0"/>
        <v>5500</v>
      </c>
    </row>
    <row r="20" spans="1:6" x14ac:dyDescent="0.35">
      <c r="A20" s="9" t="s">
        <v>7</v>
      </c>
      <c r="B20" s="9" t="s">
        <v>22</v>
      </c>
      <c r="C20" s="10">
        <v>1.6</v>
      </c>
      <c r="D20" s="9" t="s">
        <v>6</v>
      </c>
      <c r="E20" s="9">
        <f t="shared" ca="1" si="1"/>
        <v>4.5</v>
      </c>
      <c r="F20" s="12">
        <f t="shared" ca="1" si="0"/>
        <v>2812.5</v>
      </c>
    </row>
    <row r="21" spans="1:6" x14ac:dyDescent="0.35">
      <c r="A21" s="14" t="s">
        <v>7</v>
      </c>
      <c r="B21" s="14" t="s">
        <v>24</v>
      </c>
      <c r="C21" s="15">
        <v>10</v>
      </c>
      <c r="D21" s="14" t="s">
        <v>6</v>
      </c>
      <c r="E21" s="14">
        <f t="shared" ca="1" si="1"/>
        <v>37</v>
      </c>
      <c r="F21" s="16">
        <f t="shared" ca="1" si="0"/>
        <v>3700</v>
      </c>
    </row>
    <row r="22" spans="1:6" x14ac:dyDescent="0.35">
      <c r="A22" s="17" t="s">
        <v>8</v>
      </c>
      <c r="B22" s="17" t="s">
        <v>40</v>
      </c>
      <c r="C22" s="18">
        <v>30</v>
      </c>
      <c r="D22" s="17" t="s">
        <v>6</v>
      </c>
      <c r="E22" s="17">
        <f t="shared" ca="1" si="1"/>
        <v>13.2</v>
      </c>
      <c r="F22" s="12">
        <f t="shared" ca="1" si="0"/>
        <v>440</v>
      </c>
    </row>
    <row r="23" spans="1:6" x14ac:dyDescent="0.35">
      <c r="A23" s="9" t="s">
        <v>8</v>
      </c>
      <c r="B23" s="9" t="s">
        <v>19</v>
      </c>
      <c r="C23" s="10">
        <v>17</v>
      </c>
      <c r="D23" s="9" t="s">
        <v>6</v>
      </c>
      <c r="E23" s="9">
        <f t="shared" ca="1" si="1"/>
        <v>3.1</v>
      </c>
      <c r="F23" s="12">
        <f t="shared" ca="1" si="0"/>
        <v>182.35294117647058</v>
      </c>
    </row>
    <row r="24" spans="1:6" x14ac:dyDescent="0.35">
      <c r="A24" s="9" t="s">
        <v>8</v>
      </c>
      <c r="B24" s="9" t="s">
        <v>23</v>
      </c>
      <c r="C24" s="10">
        <v>17</v>
      </c>
      <c r="D24" s="9" t="s">
        <v>6</v>
      </c>
      <c r="E24" s="9">
        <f t="shared" ca="1" si="1"/>
        <v>42.9</v>
      </c>
      <c r="F24" s="12">
        <f t="shared" ca="1" si="0"/>
        <v>2523.5294117647059</v>
      </c>
    </row>
    <row r="25" spans="1:6" x14ac:dyDescent="0.35">
      <c r="A25" s="9" t="s">
        <v>8</v>
      </c>
      <c r="B25" s="9" t="s">
        <v>20</v>
      </c>
      <c r="C25" s="10">
        <v>18</v>
      </c>
      <c r="D25" s="9" t="s">
        <v>6</v>
      </c>
      <c r="E25" s="9">
        <f t="shared" ca="1" si="1"/>
        <v>45.7</v>
      </c>
      <c r="F25" s="12">
        <f t="shared" ca="1" si="0"/>
        <v>2538.8888888888887</v>
      </c>
    </row>
    <row r="26" spans="1:6" x14ac:dyDescent="0.35">
      <c r="A26" s="9" t="s">
        <v>8</v>
      </c>
      <c r="B26" s="9" t="s">
        <v>21</v>
      </c>
      <c r="C26" s="10">
        <v>1.2</v>
      </c>
      <c r="D26" s="9" t="s">
        <v>6</v>
      </c>
      <c r="E26" s="9">
        <f t="shared" ca="1" si="1"/>
        <v>17.600000000000001</v>
      </c>
      <c r="F26" s="12">
        <f t="shared" ca="1" si="0"/>
        <v>14666.666666666668</v>
      </c>
    </row>
    <row r="27" spans="1:6" x14ac:dyDescent="0.35">
      <c r="A27" s="9" t="s">
        <v>8</v>
      </c>
      <c r="B27" s="9" t="s">
        <v>22</v>
      </c>
      <c r="C27" s="10">
        <v>3</v>
      </c>
      <c r="D27" s="9" t="s">
        <v>6</v>
      </c>
      <c r="E27" s="9">
        <f t="shared" ca="1" si="1"/>
        <v>1.9</v>
      </c>
      <c r="F27" s="12">
        <f t="shared" ca="1" si="0"/>
        <v>633.33333333333337</v>
      </c>
    </row>
    <row r="28" spans="1:6" x14ac:dyDescent="0.35">
      <c r="A28" s="14" t="s">
        <v>8</v>
      </c>
      <c r="B28" s="14" t="s">
        <v>24</v>
      </c>
      <c r="C28" s="15">
        <v>10</v>
      </c>
      <c r="D28" s="14" t="s">
        <v>6</v>
      </c>
      <c r="E28" s="14">
        <f t="shared" ca="1" si="1"/>
        <v>14</v>
      </c>
      <c r="F28" s="16">
        <f t="shared" ca="1" si="0"/>
        <v>1400</v>
      </c>
    </row>
    <row r="29" spans="1:6" x14ac:dyDescent="0.35">
      <c r="A29" s="14" t="s">
        <v>8</v>
      </c>
      <c r="B29" s="14" t="s">
        <v>40</v>
      </c>
      <c r="C29" s="15">
        <v>50</v>
      </c>
      <c r="D29" s="14" t="s">
        <v>9</v>
      </c>
      <c r="E29" s="14">
        <f t="shared" ca="1" si="1"/>
        <v>37.9</v>
      </c>
      <c r="F29" s="16">
        <f ca="1">IF(OR(ISBLANK(E29),ISBLANK(C29)),"",(E29*1000)/C29)</f>
        <v>758</v>
      </c>
    </row>
    <row r="30" spans="1:6" x14ac:dyDescent="0.35">
      <c r="A30" s="17" t="s">
        <v>5</v>
      </c>
      <c r="B30" s="17" t="s">
        <v>40</v>
      </c>
      <c r="C30" s="18"/>
      <c r="D30" s="17" t="s">
        <v>10</v>
      </c>
      <c r="E30" s="17">
        <f t="shared" ca="1" si="1"/>
        <v>6.6</v>
      </c>
      <c r="F30" s="12" t="str">
        <f ca="1">IF(OR(ISBLANK(E30),ISBLANK(C30)),"",(E30*1000)/C30)</f>
        <v/>
      </c>
    </row>
    <row r="31" spans="1:6" x14ac:dyDescent="0.35">
      <c r="A31" s="9" t="s">
        <v>7</v>
      </c>
      <c r="B31" s="11" t="s">
        <v>40</v>
      </c>
      <c r="C31" s="10"/>
      <c r="D31" s="9" t="s">
        <v>10</v>
      </c>
      <c r="E31" s="9">
        <f t="shared" ca="1" si="1"/>
        <v>15</v>
      </c>
      <c r="F31" s="12" t="str">
        <f t="shared" ref="F31:F53" ca="1" si="2">IF(OR(ISBLANK(E31),ISBLANK(C31)),"",(E31*1000)/C31)</f>
        <v/>
      </c>
    </row>
    <row r="32" spans="1:6" x14ac:dyDescent="0.35">
      <c r="A32" s="9" t="s">
        <v>8</v>
      </c>
      <c r="B32" s="9" t="s">
        <v>40</v>
      </c>
      <c r="C32" s="10"/>
      <c r="D32" s="9" t="s">
        <v>10</v>
      </c>
      <c r="E32" s="9">
        <f t="shared" ca="1" si="1"/>
        <v>38.299999999999997</v>
      </c>
      <c r="F32" s="12" t="str">
        <f t="shared" ca="1" si="2"/>
        <v/>
      </c>
    </row>
    <row r="33" spans="1:6" x14ac:dyDescent="0.35">
      <c r="A33" s="9" t="s">
        <v>5</v>
      </c>
      <c r="B33" s="9" t="s">
        <v>25</v>
      </c>
      <c r="C33" s="10">
        <v>90</v>
      </c>
      <c r="D33" s="9" t="s">
        <v>10</v>
      </c>
      <c r="E33" s="9">
        <f t="shared" ca="1" si="1"/>
        <v>30.8</v>
      </c>
      <c r="F33" s="12">
        <f t="shared" ca="1" si="2"/>
        <v>342.22222222222223</v>
      </c>
    </row>
    <row r="34" spans="1:6" x14ac:dyDescent="0.35">
      <c r="A34" s="9" t="s">
        <v>7</v>
      </c>
      <c r="B34" s="9" t="s">
        <v>25</v>
      </c>
      <c r="C34" s="10">
        <v>70</v>
      </c>
      <c r="D34" s="9" t="s">
        <v>10</v>
      </c>
      <c r="E34" s="9">
        <f t="shared" ca="1" si="1"/>
        <v>42.1</v>
      </c>
      <c r="F34" s="12">
        <f t="shared" ca="1" si="2"/>
        <v>601.42857142857144</v>
      </c>
    </row>
    <row r="35" spans="1:6" x14ac:dyDescent="0.35">
      <c r="A35" s="14" t="s">
        <v>8</v>
      </c>
      <c r="B35" s="14" t="s">
        <v>25</v>
      </c>
      <c r="C35" s="15">
        <v>92</v>
      </c>
      <c r="D35" s="14" t="s">
        <v>10</v>
      </c>
      <c r="E35" s="14">
        <f t="shared" ca="1" si="1"/>
        <v>25.1</v>
      </c>
      <c r="F35" s="16">
        <f t="shared" ca="1" si="2"/>
        <v>272.82608695652175</v>
      </c>
    </row>
    <row r="36" spans="1:6" x14ac:dyDescent="0.35">
      <c r="A36" s="17" t="s">
        <v>5</v>
      </c>
      <c r="B36" s="17" t="s">
        <v>40</v>
      </c>
      <c r="C36" s="18">
        <v>100</v>
      </c>
      <c r="D36" s="9" t="s">
        <v>59</v>
      </c>
      <c r="E36" s="17">
        <f t="shared" ca="1" si="1"/>
        <v>44</v>
      </c>
      <c r="F36" s="12">
        <f t="shared" ca="1" si="2"/>
        <v>440</v>
      </c>
    </row>
    <row r="37" spans="1:6" x14ac:dyDescent="0.35">
      <c r="A37" s="9" t="s">
        <v>7</v>
      </c>
      <c r="B37" s="9" t="s">
        <v>40</v>
      </c>
      <c r="C37" s="10">
        <v>175</v>
      </c>
      <c r="D37" s="9" t="s">
        <v>59</v>
      </c>
      <c r="E37" s="9">
        <f t="shared" ca="1" si="1"/>
        <v>21.2</v>
      </c>
      <c r="F37" s="12">
        <f t="shared" ca="1" si="2"/>
        <v>121.14285714285714</v>
      </c>
    </row>
    <row r="38" spans="1:6" x14ac:dyDescent="0.35">
      <c r="A38" s="9" t="s">
        <v>8</v>
      </c>
      <c r="B38" s="9" t="s">
        <v>40</v>
      </c>
      <c r="C38" s="10">
        <v>100</v>
      </c>
      <c r="D38" s="9" t="s">
        <v>59</v>
      </c>
      <c r="E38" s="9">
        <f t="shared" ca="1" si="1"/>
        <v>35.5</v>
      </c>
      <c r="F38" s="12"/>
    </row>
    <row r="39" spans="1:6" x14ac:dyDescent="0.35">
      <c r="A39" s="14" t="s">
        <v>12</v>
      </c>
      <c r="B39" s="14" t="s">
        <v>40</v>
      </c>
      <c r="C39" s="15">
        <v>100</v>
      </c>
      <c r="D39" s="9" t="s">
        <v>59</v>
      </c>
      <c r="E39" s="14">
        <f t="shared" ca="1" si="1"/>
        <v>28.4</v>
      </c>
      <c r="F39" s="16">
        <f t="shared" ca="1" si="2"/>
        <v>284</v>
      </c>
    </row>
    <row r="40" spans="1:6" x14ac:dyDescent="0.35">
      <c r="A40" s="17" t="s">
        <v>11</v>
      </c>
      <c r="B40" s="17" t="s">
        <v>40</v>
      </c>
      <c r="C40" s="18">
        <v>20</v>
      </c>
      <c r="D40" s="17" t="s">
        <v>6</v>
      </c>
      <c r="E40" s="17">
        <f t="shared" ca="1" si="1"/>
        <v>37.200000000000003</v>
      </c>
      <c r="F40" s="12">
        <f t="shared" ca="1" si="2"/>
        <v>1860</v>
      </c>
    </row>
    <row r="41" spans="1:6" x14ac:dyDescent="0.35">
      <c r="A41" s="9" t="s">
        <v>11</v>
      </c>
      <c r="B41" s="9" t="s">
        <v>19</v>
      </c>
      <c r="C41" s="10">
        <v>17</v>
      </c>
      <c r="D41" s="9" t="s">
        <v>6</v>
      </c>
      <c r="E41" s="9">
        <f t="shared" ca="1" si="1"/>
        <v>7.3</v>
      </c>
      <c r="F41" s="12">
        <f t="shared" ca="1" si="2"/>
        <v>429.41176470588238</v>
      </c>
    </row>
    <row r="42" spans="1:6" x14ac:dyDescent="0.35">
      <c r="A42" s="14" t="s">
        <v>11</v>
      </c>
      <c r="B42" s="14" t="s">
        <v>23</v>
      </c>
      <c r="C42" s="15">
        <v>17</v>
      </c>
      <c r="D42" s="14" t="s">
        <v>6</v>
      </c>
      <c r="E42" s="14">
        <f t="shared" ca="1" si="1"/>
        <v>14.4</v>
      </c>
      <c r="F42" s="16">
        <f t="shared" ca="1" si="2"/>
        <v>847.05882352941171</v>
      </c>
    </row>
    <row r="43" spans="1:6" x14ac:dyDescent="0.35">
      <c r="A43" s="17" t="s">
        <v>12</v>
      </c>
      <c r="B43" s="17" t="s">
        <v>40</v>
      </c>
      <c r="C43" s="18">
        <v>20</v>
      </c>
      <c r="D43" s="17" t="s">
        <v>6</v>
      </c>
      <c r="E43" s="17">
        <f t="shared" ca="1" si="1"/>
        <v>43.5</v>
      </c>
      <c r="F43" s="12">
        <f t="shared" ca="1" si="2"/>
        <v>2175</v>
      </c>
    </row>
    <row r="44" spans="1:6" x14ac:dyDescent="0.35">
      <c r="A44" s="9" t="s">
        <v>12</v>
      </c>
      <c r="B44" s="9" t="s">
        <v>19</v>
      </c>
      <c r="C44" s="10">
        <v>17</v>
      </c>
      <c r="D44" s="9" t="s">
        <v>6</v>
      </c>
      <c r="E44" s="9">
        <f t="shared" ca="1" si="1"/>
        <v>32.5</v>
      </c>
      <c r="F44" s="12">
        <f t="shared" ca="1" si="2"/>
        <v>1911.7647058823529</v>
      </c>
    </row>
    <row r="45" spans="1:6" x14ac:dyDescent="0.35">
      <c r="A45" s="14" t="s">
        <v>12</v>
      </c>
      <c r="B45" s="14" t="s">
        <v>23</v>
      </c>
      <c r="C45" s="15">
        <v>17</v>
      </c>
      <c r="D45" s="14" t="s">
        <v>6</v>
      </c>
      <c r="E45" s="14">
        <f t="shared" ca="1" si="1"/>
        <v>9.3000000000000007</v>
      </c>
      <c r="F45" s="16">
        <f t="shared" ca="1" si="2"/>
        <v>547.05882352941171</v>
      </c>
    </row>
    <row r="46" spans="1:6" x14ac:dyDescent="0.35">
      <c r="A46" s="17" t="s">
        <v>13</v>
      </c>
      <c r="B46" s="17" t="s">
        <v>40</v>
      </c>
      <c r="C46" s="18">
        <v>20</v>
      </c>
      <c r="D46" s="17" t="s">
        <v>6</v>
      </c>
      <c r="E46" s="17">
        <f t="shared" ca="1" si="1"/>
        <v>25.3</v>
      </c>
      <c r="F46" s="12">
        <f t="shared" ca="1" si="2"/>
        <v>1265</v>
      </c>
    </row>
    <row r="47" spans="1:6" x14ac:dyDescent="0.35">
      <c r="A47" s="14" t="s">
        <v>13</v>
      </c>
      <c r="B47" s="14" t="s">
        <v>19</v>
      </c>
      <c r="C47" s="15">
        <v>20</v>
      </c>
      <c r="D47" s="14" t="s">
        <v>6</v>
      </c>
      <c r="E47" s="14">
        <f t="shared" ca="1" si="1"/>
        <v>43.6</v>
      </c>
      <c r="F47" s="16">
        <f t="shared" ca="1" si="2"/>
        <v>2180</v>
      </c>
    </row>
    <row r="48" spans="1:6" x14ac:dyDescent="0.35">
      <c r="A48" s="19" t="s">
        <v>14</v>
      </c>
      <c r="B48" s="19" t="s">
        <v>40</v>
      </c>
      <c r="C48" s="20">
        <v>20</v>
      </c>
      <c r="D48" s="19" t="s">
        <v>6</v>
      </c>
      <c r="E48" s="19">
        <f t="shared" ca="1" si="1"/>
        <v>13.6</v>
      </c>
      <c r="F48" s="16">
        <f t="shared" ca="1" si="2"/>
        <v>680</v>
      </c>
    </row>
    <row r="49" spans="1:6" x14ac:dyDescent="0.35">
      <c r="A49" s="7" t="s">
        <v>5</v>
      </c>
      <c r="B49" s="7" t="s">
        <v>26</v>
      </c>
      <c r="C49" s="8">
        <v>185</v>
      </c>
      <c r="D49" s="7" t="s">
        <v>44</v>
      </c>
      <c r="E49" s="7">
        <f t="shared" ca="1" si="1"/>
        <v>40.799999999999997</v>
      </c>
      <c r="F49" s="12">
        <f t="shared" ca="1" si="2"/>
        <v>220.54054054054055</v>
      </c>
    </row>
    <row r="50" spans="1:6" x14ac:dyDescent="0.35">
      <c r="A50" s="7" t="s">
        <v>15</v>
      </c>
      <c r="B50" s="7" t="s">
        <v>26</v>
      </c>
      <c r="C50" s="8">
        <v>270</v>
      </c>
      <c r="D50" s="7" t="s">
        <v>44</v>
      </c>
      <c r="E50" s="7">
        <f t="shared" ca="1" si="1"/>
        <v>9.1999999999999993</v>
      </c>
      <c r="F50" s="12">
        <f t="shared" ca="1" si="2"/>
        <v>34.074074074074076</v>
      </c>
    </row>
    <row r="51" spans="1:6" x14ac:dyDescent="0.35">
      <c r="A51" s="7" t="s">
        <v>16</v>
      </c>
      <c r="B51" s="7" t="s">
        <v>26</v>
      </c>
      <c r="C51" s="8">
        <v>270</v>
      </c>
      <c r="D51" s="7" t="s">
        <v>44</v>
      </c>
      <c r="E51" s="7">
        <f t="shared" ca="1" si="1"/>
        <v>6.2</v>
      </c>
      <c r="F51" s="12">
        <f t="shared" ca="1" si="2"/>
        <v>22.962962962962962</v>
      </c>
    </row>
    <row r="52" spans="1:6" x14ac:dyDescent="0.35">
      <c r="A52" s="7" t="s">
        <v>17</v>
      </c>
      <c r="B52" s="7" t="s">
        <v>26</v>
      </c>
      <c r="C52" s="8">
        <v>210</v>
      </c>
      <c r="D52" s="7" t="s">
        <v>44</v>
      </c>
      <c r="E52" s="7">
        <f t="shared" ca="1" si="1"/>
        <v>43.2</v>
      </c>
      <c r="F52" s="12">
        <f t="shared" ca="1" si="2"/>
        <v>205.71428571428572</v>
      </c>
    </row>
    <row r="53" spans="1:6" x14ac:dyDescent="0.35">
      <c r="A53" s="7" t="s">
        <v>18</v>
      </c>
      <c r="B53" s="7" t="s">
        <v>26</v>
      </c>
      <c r="C53" s="8">
        <v>210</v>
      </c>
      <c r="D53" s="7" t="s">
        <v>44</v>
      </c>
      <c r="E53" s="7">
        <f t="shared" ca="1" si="1"/>
        <v>34.9</v>
      </c>
      <c r="F53" s="12">
        <f t="shared" ca="1" si="2"/>
        <v>166.1904761904762</v>
      </c>
    </row>
  </sheetData>
  <sheetProtection insertRows="0" deleteRows="0"/>
  <autoFilter ref="A7:F7"/>
  <dataValidations count="4">
    <dataValidation type="decimal" operator="greaterThan" showInputMessage="1" showErrorMessage="1" errorTitle="Error" error="The Shelf Price must be a number greater than 0" sqref="E8:E1048576">
      <formula1>0</formula1>
    </dataValidation>
    <dataValidation type="decimal" operator="greaterThan" allowBlank="1" showInputMessage="1" showErrorMessage="1" errorTitle="Error" error="The Weight must be a number greater than 0" sqref="C8:C1048576">
      <formula1>0</formula1>
    </dataValidation>
    <dataValidation operator="greaterThan" allowBlank="1" showInputMessage="1" showErrorMessage="1" sqref="B7"/>
    <dataValidation type="date" operator="greaterThan" allowBlank="1" showInputMessage="1" showErrorMessage="1" errorTitle="Not a date format" error="You have not entered a date in the correct format" promptTitle="Date" prompt="Date format: dd/mm/yyyy" sqref="B2">
      <formula1>36526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Error" error="The Package Type is not on the pre-defined list">
          <x14:formula1>
            <xm:f>OFFSET(Variables!$D$2,0,0,COUNTIF(Variables!$D:$D,"&lt;&gt;"&amp;"")-1,1)</xm:f>
          </x14:formula1>
          <xm:sqref>D8:D1048576</xm:sqref>
        </x14:dataValidation>
        <x14:dataValidation type="list" allowBlank="1" showInputMessage="1" showErrorMessage="1" errorTitle="Error" error="The Brand name is not on the pre-defined list">
          <x14:formula1>
            <xm:f>OFFSET(Variables!$B$2,0,0,COUNTIF(Variables!$B:$B,"&lt;&gt;"&amp;"")-1,1)</xm:f>
          </x14:formula1>
          <xm:sqref>A8:A1048576</xm:sqref>
        </x14:dataValidation>
        <x14:dataValidation type="list" allowBlank="1" showInputMessage="1" showErrorMessage="1" errorTitle="Error" error="The Product name is not on the pre-defined list">
          <x14:formula1>
            <xm:f>OFFSET(Variables!$C$2,0,0,COUNTIF(Variables!$C:$C,"&lt;&gt;"&amp;"")-1,1)</xm:f>
          </x14:formula1>
          <xm:sqref>B8:B1048576</xm:sqref>
        </x14:dataValidation>
        <x14:dataValidation type="list" allowBlank="1" showInputMessage="1" showErrorMessage="1">
          <x14:formula1>
            <xm:f>OFFSET(Variables!$E$2,0,0,COUNTIF(Variables!$E:$E,"&lt;&gt;"&amp;"")-1,1)</xm:f>
          </x14:formula1>
          <xm:sqref>B4:B5</xm:sqref>
        </x14:dataValidation>
        <x14:dataValidation type="list" allowBlank="1" showInputMessage="1" showErrorMessage="1">
          <x14:formula1>
            <xm:f>OFFSET(Variables!$A$2,0,0,COUNTIF(Variables!$A:$A,"&lt;&gt;"&amp;"")-1,1)</xm:f>
          </x14:formula1>
          <xm:sqref>B3</xm:sqref>
        </x14:dataValidation>
        <x14:dataValidation type="list" allowBlank="1" showInputMessage="1" showErrorMessage="1">
          <x14:formula1>
            <xm:f>Variables!$B$2:$B$100</xm:f>
          </x14:formula1>
          <xm:sqref>A7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workbookViewId="0">
      <selection activeCell="B4" sqref="B4"/>
    </sheetView>
  </sheetViews>
  <sheetFormatPr defaultColWidth="8.81640625" defaultRowHeight="14.5" x14ac:dyDescent="0.35"/>
  <cols>
    <col min="1" max="1" width="20.6328125" style="7" bestFit="1" customWidth="1"/>
    <col min="2" max="2" width="13.1796875" style="7" bestFit="1" customWidth="1"/>
    <col min="3" max="3" width="16" style="8" bestFit="1" customWidth="1"/>
    <col min="4" max="4" width="14.36328125" style="7" bestFit="1" customWidth="1"/>
    <col min="5" max="5" width="11.81640625" style="7" bestFit="1" customWidth="1"/>
    <col min="6" max="6" width="9.90625" style="7" bestFit="1" customWidth="1"/>
    <col min="7" max="16384" width="8.81640625" style="7"/>
  </cols>
  <sheetData>
    <row r="1" spans="1:7" x14ac:dyDescent="0.35">
      <c r="A1" s="23" t="s">
        <v>51</v>
      </c>
      <c r="B1" s="24" t="s">
        <v>52</v>
      </c>
      <c r="C1" s="32"/>
      <c r="D1" s="31"/>
      <c r="E1" s="31"/>
      <c r="F1" s="31"/>
    </row>
    <row r="2" spans="1:7" x14ac:dyDescent="0.35">
      <c r="A2" s="25" t="s">
        <v>50</v>
      </c>
      <c r="B2" s="26">
        <f>'Price comparison Auchan'!B2</f>
        <v>42384</v>
      </c>
      <c r="C2" s="22" t="str">
        <f>TEXT(B2,"dd/mm/yyyy")</f>
        <v>15/01/2016</v>
      </c>
      <c r="D2" s="31"/>
      <c r="E2" s="31"/>
      <c r="F2" s="31"/>
    </row>
    <row r="3" spans="1:7" x14ac:dyDescent="0.35">
      <c r="A3" s="25" t="s">
        <v>27</v>
      </c>
      <c r="B3" s="27" t="s">
        <v>32</v>
      </c>
      <c r="C3" s="31"/>
      <c r="D3" s="31"/>
      <c r="E3" s="31"/>
      <c r="F3" s="31"/>
    </row>
    <row r="4" spans="1:7" ht="15" thickBot="1" x14ac:dyDescent="0.4">
      <c r="A4" s="28" t="s">
        <v>45</v>
      </c>
      <c r="B4" s="29" t="str">
        <f>'Price comparison Auchan'!B4</f>
        <v>Costel Diaconu</v>
      </c>
      <c r="C4" s="31"/>
      <c r="D4" s="31"/>
      <c r="E4" s="31"/>
      <c r="F4" s="31"/>
    </row>
    <row r="5" spans="1:7" x14ac:dyDescent="0.35">
      <c r="A5" s="30"/>
      <c r="B5" s="33"/>
      <c r="C5" s="31"/>
      <c r="D5" s="31"/>
      <c r="E5" s="31"/>
      <c r="F5" s="31"/>
    </row>
    <row r="6" spans="1:7" hidden="1" x14ac:dyDescent="0.35">
      <c r="A6" s="31" t="s">
        <v>53</v>
      </c>
      <c r="B6" s="31" t="s">
        <v>54</v>
      </c>
      <c r="C6" s="31" t="s">
        <v>55</v>
      </c>
      <c r="D6" s="31" t="s">
        <v>56</v>
      </c>
      <c r="E6" s="31" t="s">
        <v>57</v>
      </c>
      <c r="F6" s="31"/>
    </row>
    <row r="7" spans="1:7" s="6" customFormat="1" x14ac:dyDescent="0.35">
      <c r="A7" s="21" t="s">
        <v>0</v>
      </c>
      <c r="B7" s="21" t="s">
        <v>1</v>
      </c>
      <c r="C7" s="21" t="s">
        <v>41</v>
      </c>
      <c r="D7" s="21" t="s">
        <v>2</v>
      </c>
      <c r="E7" s="21" t="s">
        <v>3</v>
      </c>
      <c r="F7" s="21" t="s">
        <v>4</v>
      </c>
    </row>
    <row r="8" spans="1:7" x14ac:dyDescent="0.35">
      <c r="A8" s="9" t="s">
        <v>5</v>
      </c>
      <c r="B8" s="9" t="s">
        <v>40</v>
      </c>
      <c r="C8" s="10">
        <v>25</v>
      </c>
      <c r="D8" s="9" t="s">
        <v>6</v>
      </c>
      <c r="E8" s="11">
        <f ca="1">ROUND(RAND()*50,1)</f>
        <v>1.9</v>
      </c>
      <c r="F8" s="12">
        <f t="shared" ref="F8:F28" ca="1" si="0">IF(OR(ISBLANK(E8),ISBLANK(C8)),"",(E8*1000)/C8)</f>
        <v>76</v>
      </c>
      <c r="G8" s="13"/>
    </row>
    <row r="9" spans="1:7" x14ac:dyDescent="0.35">
      <c r="A9" s="9" t="s">
        <v>5</v>
      </c>
      <c r="B9" s="9" t="s">
        <v>19</v>
      </c>
      <c r="C9" s="10">
        <v>20</v>
      </c>
      <c r="D9" s="9" t="s">
        <v>6</v>
      </c>
      <c r="E9" s="9">
        <f t="shared" ref="E9:E53" ca="1" si="1">ROUND(RAND()*50,1)</f>
        <v>11.4</v>
      </c>
      <c r="F9" s="12">
        <f t="shared" ca="1" si="0"/>
        <v>570</v>
      </c>
    </row>
    <row r="10" spans="1:7" x14ac:dyDescent="0.35">
      <c r="A10" s="9" t="s">
        <v>5</v>
      </c>
      <c r="B10" s="9" t="s">
        <v>23</v>
      </c>
      <c r="C10" s="10">
        <v>20</v>
      </c>
      <c r="D10" s="9" t="s">
        <v>6</v>
      </c>
      <c r="E10" s="9">
        <f t="shared" ca="1" si="1"/>
        <v>12.8</v>
      </c>
      <c r="F10" s="12">
        <f t="shared" ca="1" si="0"/>
        <v>640</v>
      </c>
    </row>
    <row r="11" spans="1:7" x14ac:dyDescent="0.35">
      <c r="A11" s="9" t="s">
        <v>5</v>
      </c>
      <c r="B11" s="9" t="s">
        <v>20</v>
      </c>
      <c r="C11" s="10">
        <v>15</v>
      </c>
      <c r="D11" s="9" t="s">
        <v>6</v>
      </c>
      <c r="E11" s="9">
        <f t="shared" ca="1" si="1"/>
        <v>37.799999999999997</v>
      </c>
      <c r="F11" s="12">
        <f t="shared" ca="1" si="0"/>
        <v>2520</v>
      </c>
    </row>
    <row r="12" spans="1:7" x14ac:dyDescent="0.35">
      <c r="A12" s="9" t="s">
        <v>5</v>
      </c>
      <c r="B12" s="9" t="s">
        <v>21</v>
      </c>
      <c r="C12" s="10">
        <v>3</v>
      </c>
      <c r="D12" s="9" t="s">
        <v>6</v>
      </c>
      <c r="E12" s="9">
        <f t="shared" ca="1" si="1"/>
        <v>1.6</v>
      </c>
      <c r="F12" s="12">
        <f t="shared" ca="1" si="0"/>
        <v>533.33333333333337</v>
      </c>
    </row>
    <row r="13" spans="1:7" x14ac:dyDescent="0.35">
      <c r="A13" s="9" t="s">
        <v>5</v>
      </c>
      <c r="B13" s="9" t="s">
        <v>22</v>
      </c>
      <c r="C13" s="10">
        <v>2</v>
      </c>
      <c r="D13" s="9" t="s">
        <v>6</v>
      </c>
      <c r="E13" s="9">
        <f t="shared" ca="1" si="1"/>
        <v>0.4</v>
      </c>
      <c r="F13" s="12">
        <f t="shared" ca="1" si="0"/>
        <v>200</v>
      </c>
    </row>
    <row r="14" spans="1:7" x14ac:dyDescent="0.35">
      <c r="A14" s="14" t="s">
        <v>5</v>
      </c>
      <c r="B14" s="14" t="s">
        <v>24</v>
      </c>
      <c r="C14" s="15">
        <v>10</v>
      </c>
      <c r="D14" s="14" t="s">
        <v>6</v>
      </c>
      <c r="E14" s="14">
        <f t="shared" ca="1" si="1"/>
        <v>33.4</v>
      </c>
      <c r="F14" s="16">
        <f t="shared" ca="1" si="0"/>
        <v>3340</v>
      </c>
    </row>
    <row r="15" spans="1:7" x14ac:dyDescent="0.35">
      <c r="A15" s="17" t="s">
        <v>7</v>
      </c>
      <c r="B15" s="17" t="s">
        <v>40</v>
      </c>
      <c r="C15" s="18">
        <v>20</v>
      </c>
      <c r="D15" s="17" t="s">
        <v>6</v>
      </c>
      <c r="E15" s="17">
        <f t="shared" ca="1" si="1"/>
        <v>48.6</v>
      </c>
      <c r="F15" s="12">
        <f t="shared" ca="1" si="0"/>
        <v>2430</v>
      </c>
    </row>
    <row r="16" spans="1:7" x14ac:dyDescent="0.35">
      <c r="A16" s="9" t="s">
        <v>7</v>
      </c>
      <c r="B16" s="9" t="s">
        <v>19</v>
      </c>
      <c r="C16" s="10">
        <v>20</v>
      </c>
      <c r="D16" s="9" t="s">
        <v>6</v>
      </c>
      <c r="E16" s="9">
        <f t="shared" ca="1" si="1"/>
        <v>41.9</v>
      </c>
      <c r="F16" s="12">
        <f t="shared" ca="1" si="0"/>
        <v>2095</v>
      </c>
    </row>
    <row r="17" spans="1:6" x14ac:dyDescent="0.35">
      <c r="A17" s="9" t="s">
        <v>7</v>
      </c>
      <c r="B17" s="9" t="s">
        <v>23</v>
      </c>
      <c r="C17" s="10">
        <v>20</v>
      </c>
      <c r="D17" s="9" t="s">
        <v>6</v>
      </c>
      <c r="E17" s="9">
        <f t="shared" ca="1" si="1"/>
        <v>11.4</v>
      </c>
      <c r="F17" s="12">
        <f t="shared" ca="1" si="0"/>
        <v>570</v>
      </c>
    </row>
    <row r="18" spans="1:6" x14ac:dyDescent="0.35">
      <c r="A18" s="9" t="s">
        <v>7</v>
      </c>
      <c r="B18" s="9" t="s">
        <v>20</v>
      </c>
      <c r="C18" s="10">
        <v>10</v>
      </c>
      <c r="D18" s="9" t="s">
        <v>6</v>
      </c>
      <c r="E18" s="9">
        <f t="shared" ca="1" si="1"/>
        <v>6.7</v>
      </c>
      <c r="F18" s="12">
        <f t="shared" ca="1" si="0"/>
        <v>670</v>
      </c>
    </row>
    <row r="19" spans="1:6" x14ac:dyDescent="0.35">
      <c r="A19" s="9" t="s">
        <v>7</v>
      </c>
      <c r="B19" s="9" t="s">
        <v>21</v>
      </c>
      <c r="C19" s="10">
        <v>1</v>
      </c>
      <c r="D19" s="9" t="s">
        <v>6</v>
      </c>
      <c r="E19" s="9">
        <f t="shared" ca="1" si="1"/>
        <v>8.3000000000000007</v>
      </c>
      <c r="F19" s="12">
        <f t="shared" ca="1" si="0"/>
        <v>8300</v>
      </c>
    </row>
    <row r="20" spans="1:6" x14ac:dyDescent="0.35">
      <c r="A20" s="9" t="s">
        <v>7</v>
      </c>
      <c r="B20" s="9" t="s">
        <v>22</v>
      </c>
      <c r="C20" s="10">
        <v>1.6</v>
      </c>
      <c r="D20" s="9" t="s">
        <v>6</v>
      </c>
      <c r="E20" s="9">
        <f t="shared" ca="1" si="1"/>
        <v>9.1999999999999993</v>
      </c>
      <c r="F20" s="12">
        <f t="shared" ca="1" si="0"/>
        <v>5750</v>
      </c>
    </row>
    <row r="21" spans="1:6" x14ac:dyDescent="0.35">
      <c r="A21" s="14" t="s">
        <v>7</v>
      </c>
      <c r="B21" s="14" t="s">
        <v>24</v>
      </c>
      <c r="C21" s="15">
        <v>10</v>
      </c>
      <c r="D21" s="14" t="s">
        <v>6</v>
      </c>
      <c r="E21" s="14">
        <f t="shared" ca="1" si="1"/>
        <v>28.4</v>
      </c>
      <c r="F21" s="16">
        <f t="shared" ca="1" si="0"/>
        <v>2840</v>
      </c>
    </row>
    <row r="22" spans="1:6" x14ac:dyDescent="0.35">
      <c r="A22" s="17" t="s">
        <v>8</v>
      </c>
      <c r="B22" s="17" t="s">
        <v>40</v>
      </c>
      <c r="C22" s="18">
        <v>30</v>
      </c>
      <c r="D22" s="17" t="s">
        <v>6</v>
      </c>
      <c r="E22" s="17">
        <f t="shared" ca="1" si="1"/>
        <v>2</v>
      </c>
      <c r="F22" s="12">
        <f t="shared" ca="1" si="0"/>
        <v>66.666666666666671</v>
      </c>
    </row>
    <row r="23" spans="1:6" x14ac:dyDescent="0.35">
      <c r="A23" s="9" t="s">
        <v>8</v>
      </c>
      <c r="B23" s="9" t="s">
        <v>19</v>
      </c>
      <c r="C23" s="10">
        <v>17</v>
      </c>
      <c r="D23" s="9" t="s">
        <v>6</v>
      </c>
      <c r="E23" s="9">
        <f t="shared" ca="1" si="1"/>
        <v>16.7</v>
      </c>
      <c r="F23" s="12">
        <f t="shared" ca="1" si="0"/>
        <v>982.35294117647061</v>
      </c>
    </row>
    <row r="24" spans="1:6" x14ac:dyDescent="0.35">
      <c r="A24" s="9" t="s">
        <v>8</v>
      </c>
      <c r="B24" s="9" t="s">
        <v>23</v>
      </c>
      <c r="C24" s="10">
        <v>17</v>
      </c>
      <c r="D24" s="9" t="s">
        <v>6</v>
      </c>
      <c r="E24" s="9">
        <f t="shared" ca="1" si="1"/>
        <v>23</v>
      </c>
      <c r="F24" s="12">
        <f t="shared" ca="1" si="0"/>
        <v>1352.9411764705883</v>
      </c>
    </row>
    <row r="25" spans="1:6" x14ac:dyDescent="0.35">
      <c r="A25" s="9" t="s">
        <v>8</v>
      </c>
      <c r="B25" s="9" t="s">
        <v>20</v>
      </c>
      <c r="C25" s="10">
        <v>18</v>
      </c>
      <c r="D25" s="9" t="s">
        <v>6</v>
      </c>
      <c r="E25" s="9">
        <f t="shared" ca="1" si="1"/>
        <v>33.299999999999997</v>
      </c>
      <c r="F25" s="12">
        <f t="shared" ca="1" si="0"/>
        <v>1850</v>
      </c>
    </row>
    <row r="26" spans="1:6" x14ac:dyDescent="0.35">
      <c r="A26" s="9" t="s">
        <v>8</v>
      </c>
      <c r="B26" s="9" t="s">
        <v>21</v>
      </c>
      <c r="C26" s="10">
        <v>1.2</v>
      </c>
      <c r="D26" s="9" t="s">
        <v>6</v>
      </c>
      <c r="E26" s="9">
        <f t="shared" ca="1" si="1"/>
        <v>34.299999999999997</v>
      </c>
      <c r="F26" s="12">
        <f t="shared" ca="1" si="0"/>
        <v>28583.333333333336</v>
      </c>
    </row>
    <row r="27" spans="1:6" x14ac:dyDescent="0.35">
      <c r="A27" s="9" t="s">
        <v>8</v>
      </c>
      <c r="B27" s="9" t="s">
        <v>22</v>
      </c>
      <c r="C27" s="10">
        <v>3</v>
      </c>
      <c r="D27" s="9" t="s">
        <v>6</v>
      </c>
      <c r="E27" s="9">
        <f t="shared" ca="1" si="1"/>
        <v>26.6</v>
      </c>
      <c r="F27" s="12">
        <f t="shared" ca="1" si="0"/>
        <v>8866.6666666666661</v>
      </c>
    </row>
    <row r="28" spans="1:6" x14ac:dyDescent="0.35">
      <c r="A28" s="14" t="s">
        <v>8</v>
      </c>
      <c r="B28" s="14" t="s">
        <v>24</v>
      </c>
      <c r="C28" s="15">
        <v>10</v>
      </c>
      <c r="D28" s="14" t="s">
        <v>6</v>
      </c>
      <c r="E28" s="14">
        <f t="shared" ca="1" si="1"/>
        <v>1.5</v>
      </c>
      <c r="F28" s="16">
        <f t="shared" ca="1" si="0"/>
        <v>150</v>
      </c>
    </row>
    <row r="29" spans="1:6" x14ac:dyDescent="0.35">
      <c r="A29" s="14" t="s">
        <v>8</v>
      </c>
      <c r="B29" s="14" t="s">
        <v>40</v>
      </c>
      <c r="C29" s="15">
        <v>50</v>
      </c>
      <c r="D29" s="14" t="s">
        <v>9</v>
      </c>
      <c r="E29" s="14">
        <f t="shared" ca="1" si="1"/>
        <v>12.5</v>
      </c>
      <c r="F29" s="16">
        <f ca="1">IF(OR(ISBLANK(E29),ISBLANK(C29)),"",(E29*1000)/C29)</f>
        <v>250</v>
      </c>
    </row>
    <row r="30" spans="1:6" x14ac:dyDescent="0.35">
      <c r="A30" s="17" t="s">
        <v>5</v>
      </c>
      <c r="B30" s="17" t="s">
        <v>40</v>
      </c>
      <c r="C30" s="18"/>
      <c r="D30" s="17" t="s">
        <v>10</v>
      </c>
      <c r="E30" s="17">
        <f t="shared" ca="1" si="1"/>
        <v>22.5</v>
      </c>
      <c r="F30" s="12" t="str">
        <f ca="1">IF(OR(ISBLANK(E30),ISBLANK(C30)),"",(E30*1000)/C30)</f>
        <v/>
      </c>
    </row>
    <row r="31" spans="1:6" x14ac:dyDescent="0.35">
      <c r="A31" s="9" t="s">
        <v>7</v>
      </c>
      <c r="B31" s="11" t="s">
        <v>40</v>
      </c>
      <c r="C31" s="10"/>
      <c r="D31" s="9" t="s">
        <v>10</v>
      </c>
      <c r="E31" s="9">
        <f t="shared" ca="1" si="1"/>
        <v>23.7</v>
      </c>
      <c r="F31" s="12" t="str">
        <f t="shared" ref="F31:F53" ca="1" si="2">IF(OR(ISBLANK(E31),ISBLANK(C31)),"",(E31*1000)/C31)</f>
        <v/>
      </c>
    </row>
    <row r="32" spans="1:6" x14ac:dyDescent="0.35">
      <c r="A32" s="9" t="s">
        <v>8</v>
      </c>
      <c r="B32" s="9" t="s">
        <v>40</v>
      </c>
      <c r="C32" s="10"/>
      <c r="D32" s="9" t="s">
        <v>10</v>
      </c>
      <c r="E32" s="9">
        <f t="shared" ca="1" si="1"/>
        <v>27.2</v>
      </c>
      <c r="F32" s="12" t="str">
        <f t="shared" ca="1" si="2"/>
        <v/>
      </c>
    </row>
    <row r="33" spans="1:6" x14ac:dyDescent="0.35">
      <c r="A33" s="9" t="s">
        <v>5</v>
      </c>
      <c r="B33" s="9" t="s">
        <v>25</v>
      </c>
      <c r="C33" s="10">
        <v>90</v>
      </c>
      <c r="D33" s="9" t="s">
        <v>10</v>
      </c>
      <c r="E33" s="9">
        <f t="shared" ca="1" si="1"/>
        <v>42.6</v>
      </c>
      <c r="F33" s="12">
        <f t="shared" ca="1" si="2"/>
        <v>473.33333333333331</v>
      </c>
    </row>
    <row r="34" spans="1:6" x14ac:dyDescent="0.35">
      <c r="A34" s="9" t="s">
        <v>7</v>
      </c>
      <c r="B34" s="9" t="s">
        <v>25</v>
      </c>
      <c r="C34" s="10">
        <v>70</v>
      </c>
      <c r="D34" s="9" t="s">
        <v>10</v>
      </c>
      <c r="E34" s="9">
        <f t="shared" ca="1" si="1"/>
        <v>44</v>
      </c>
      <c r="F34" s="12">
        <f t="shared" ca="1" si="2"/>
        <v>628.57142857142856</v>
      </c>
    </row>
    <row r="35" spans="1:6" x14ac:dyDescent="0.35">
      <c r="A35" s="14" t="s">
        <v>8</v>
      </c>
      <c r="B35" s="14" t="s">
        <v>25</v>
      </c>
      <c r="C35" s="15">
        <v>92</v>
      </c>
      <c r="D35" s="14" t="s">
        <v>10</v>
      </c>
      <c r="E35" s="14">
        <f t="shared" ca="1" si="1"/>
        <v>7.3</v>
      </c>
      <c r="F35" s="16">
        <f t="shared" ca="1" si="2"/>
        <v>79.347826086956516</v>
      </c>
    </row>
    <row r="36" spans="1:6" x14ac:dyDescent="0.35">
      <c r="A36" s="17" t="s">
        <v>5</v>
      </c>
      <c r="B36" s="17" t="s">
        <v>40</v>
      </c>
      <c r="C36" s="18">
        <v>100</v>
      </c>
      <c r="D36" s="9" t="s">
        <v>59</v>
      </c>
      <c r="E36" s="17">
        <f t="shared" ca="1" si="1"/>
        <v>38.9</v>
      </c>
      <c r="F36" s="12">
        <f t="shared" ca="1" si="2"/>
        <v>389</v>
      </c>
    </row>
    <row r="37" spans="1:6" x14ac:dyDescent="0.35">
      <c r="A37" s="9" t="s">
        <v>7</v>
      </c>
      <c r="B37" s="9" t="s">
        <v>40</v>
      </c>
      <c r="C37" s="10">
        <v>175</v>
      </c>
      <c r="D37" s="9" t="s">
        <v>59</v>
      </c>
      <c r="E37" s="9">
        <f t="shared" ca="1" si="1"/>
        <v>24.2</v>
      </c>
      <c r="F37" s="12">
        <f t="shared" ca="1" si="2"/>
        <v>138.28571428571428</v>
      </c>
    </row>
    <row r="38" spans="1:6" x14ac:dyDescent="0.35">
      <c r="A38" s="9" t="s">
        <v>8</v>
      </c>
      <c r="B38" s="9" t="s">
        <v>40</v>
      </c>
      <c r="C38" s="10">
        <v>100</v>
      </c>
      <c r="D38" s="9" t="s">
        <v>59</v>
      </c>
      <c r="E38" s="9">
        <f t="shared" ca="1" si="1"/>
        <v>6.9</v>
      </c>
      <c r="F38" s="12"/>
    </row>
    <row r="39" spans="1:6" x14ac:dyDescent="0.35">
      <c r="A39" s="14" t="s">
        <v>12</v>
      </c>
      <c r="B39" s="14" t="s">
        <v>40</v>
      </c>
      <c r="C39" s="15">
        <v>100</v>
      </c>
      <c r="D39" s="9" t="s">
        <v>59</v>
      </c>
      <c r="E39" s="14">
        <f t="shared" ca="1" si="1"/>
        <v>30.6</v>
      </c>
      <c r="F39" s="16">
        <f t="shared" ca="1" si="2"/>
        <v>306</v>
      </c>
    </row>
    <row r="40" spans="1:6" x14ac:dyDescent="0.35">
      <c r="A40" s="17" t="s">
        <v>11</v>
      </c>
      <c r="B40" s="17" t="s">
        <v>40</v>
      </c>
      <c r="C40" s="18">
        <v>20</v>
      </c>
      <c r="D40" s="17" t="s">
        <v>6</v>
      </c>
      <c r="E40" s="17">
        <f t="shared" ca="1" si="1"/>
        <v>9.1999999999999993</v>
      </c>
      <c r="F40" s="12">
        <f t="shared" ca="1" si="2"/>
        <v>460</v>
      </c>
    </row>
    <row r="41" spans="1:6" x14ac:dyDescent="0.35">
      <c r="A41" s="9" t="s">
        <v>11</v>
      </c>
      <c r="B41" s="9" t="s">
        <v>19</v>
      </c>
      <c r="C41" s="10">
        <v>17</v>
      </c>
      <c r="D41" s="9" t="s">
        <v>6</v>
      </c>
      <c r="E41" s="9">
        <f t="shared" ca="1" si="1"/>
        <v>32</v>
      </c>
      <c r="F41" s="12">
        <f t="shared" ca="1" si="2"/>
        <v>1882.3529411764705</v>
      </c>
    </row>
    <row r="42" spans="1:6" x14ac:dyDescent="0.35">
      <c r="A42" s="14" t="s">
        <v>11</v>
      </c>
      <c r="B42" s="14" t="s">
        <v>23</v>
      </c>
      <c r="C42" s="15">
        <v>17</v>
      </c>
      <c r="D42" s="14" t="s">
        <v>6</v>
      </c>
      <c r="E42" s="14">
        <f t="shared" ca="1" si="1"/>
        <v>46.2</v>
      </c>
      <c r="F42" s="16">
        <f t="shared" ca="1" si="2"/>
        <v>2717.6470588235293</v>
      </c>
    </row>
    <row r="43" spans="1:6" x14ac:dyDescent="0.35">
      <c r="A43" s="17" t="s">
        <v>12</v>
      </c>
      <c r="B43" s="17" t="s">
        <v>40</v>
      </c>
      <c r="C43" s="18">
        <v>20</v>
      </c>
      <c r="D43" s="17" t="s">
        <v>6</v>
      </c>
      <c r="E43" s="17">
        <f t="shared" ca="1" si="1"/>
        <v>12.2</v>
      </c>
      <c r="F43" s="12">
        <f t="shared" ca="1" si="2"/>
        <v>610</v>
      </c>
    </row>
    <row r="44" spans="1:6" x14ac:dyDescent="0.35">
      <c r="A44" s="9" t="s">
        <v>12</v>
      </c>
      <c r="B44" s="9" t="s">
        <v>19</v>
      </c>
      <c r="C44" s="10">
        <v>17</v>
      </c>
      <c r="D44" s="9" t="s">
        <v>6</v>
      </c>
      <c r="E44" s="9">
        <f t="shared" ca="1" si="1"/>
        <v>30.1</v>
      </c>
      <c r="F44" s="12">
        <f t="shared" ca="1" si="2"/>
        <v>1770.5882352941176</v>
      </c>
    </row>
    <row r="45" spans="1:6" x14ac:dyDescent="0.35">
      <c r="A45" s="14" t="s">
        <v>12</v>
      </c>
      <c r="B45" s="14" t="s">
        <v>23</v>
      </c>
      <c r="C45" s="15">
        <v>17</v>
      </c>
      <c r="D45" s="14" t="s">
        <v>6</v>
      </c>
      <c r="E45" s="14">
        <f t="shared" ca="1" si="1"/>
        <v>8.5</v>
      </c>
      <c r="F45" s="16">
        <f t="shared" ca="1" si="2"/>
        <v>500</v>
      </c>
    </row>
    <row r="46" spans="1:6" x14ac:dyDescent="0.35">
      <c r="A46" s="17" t="s">
        <v>13</v>
      </c>
      <c r="B46" s="17" t="s">
        <v>40</v>
      </c>
      <c r="C46" s="18">
        <v>20</v>
      </c>
      <c r="D46" s="17" t="s">
        <v>6</v>
      </c>
      <c r="E46" s="17">
        <f t="shared" ca="1" si="1"/>
        <v>40.6</v>
      </c>
      <c r="F46" s="12">
        <f t="shared" ca="1" si="2"/>
        <v>2030</v>
      </c>
    </row>
    <row r="47" spans="1:6" x14ac:dyDescent="0.35">
      <c r="A47" s="14" t="s">
        <v>13</v>
      </c>
      <c r="B47" s="14" t="s">
        <v>19</v>
      </c>
      <c r="C47" s="15">
        <v>20</v>
      </c>
      <c r="D47" s="14" t="s">
        <v>6</v>
      </c>
      <c r="E47" s="14">
        <f t="shared" ca="1" si="1"/>
        <v>34.4</v>
      </c>
      <c r="F47" s="16">
        <f t="shared" ca="1" si="2"/>
        <v>1720</v>
      </c>
    </row>
    <row r="48" spans="1:6" x14ac:dyDescent="0.35">
      <c r="A48" s="19" t="s">
        <v>14</v>
      </c>
      <c r="B48" s="19" t="s">
        <v>40</v>
      </c>
      <c r="C48" s="20">
        <v>20</v>
      </c>
      <c r="D48" s="19" t="s">
        <v>6</v>
      </c>
      <c r="E48" s="19">
        <f t="shared" ca="1" si="1"/>
        <v>31.7</v>
      </c>
      <c r="F48" s="16">
        <f t="shared" ca="1" si="2"/>
        <v>1585</v>
      </c>
    </row>
    <row r="49" spans="1:6" x14ac:dyDescent="0.35">
      <c r="A49" s="7" t="s">
        <v>5</v>
      </c>
      <c r="B49" s="7" t="s">
        <v>26</v>
      </c>
      <c r="C49" s="8">
        <v>185</v>
      </c>
      <c r="D49" s="7" t="s">
        <v>44</v>
      </c>
      <c r="E49" s="7">
        <f t="shared" ca="1" si="1"/>
        <v>9.9</v>
      </c>
      <c r="F49" s="12">
        <f t="shared" ca="1" si="2"/>
        <v>53.513513513513516</v>
      </c>
    </row>
    <row r="50" spans="1:6" x14ac:dyDescent="0.35">
      <c r="A50" s="7" t="s">
        <v>15</v>
      </c>
      <c r="B50" s="7" t="s">
        <v>26</v>
      </c>
      <c r="C50" s="8">
        <v>270</v>
      </c>
      <c r="D50" s="7" t="s">
        <v>44</v>
      </c>
      <c r="E50" s="7">
        <f t="shared" ca="1" si="1"/>
        <v>15.3</v>
      </c>
      <c r="F50" s="12">
        <f t="shared" ca="1" si="2"/>
        <v>56.666666666666664</v>
      </c>
    </row>
    <row r="51" spans="1:6" x14ac:dyDescent="0.35">
      <c r="A51" s="7" t="s">
        <v>16</v>
      </c>
      <c r="B51" s="7" t="s">
        <v>26</v>
      </c>
      <c r="C51" s="8">
        <v>270</v>
      </c>
      <c r="D51" s="7" t="s">
        <v>44</v>
      </c>
      <c r="E51" s="7">
        <f t="shared" ca="1" si="1"/>
        <v>36.700000000000003</v>
      </c>
      <c r="F51" s="12">
        <f t="shared" ca="1" si="2"/>
        <v>135.92592592592592</v>
      </c>
    </row>
    <row r="52" spans="1:6" x14ac:dyDescent="0.35">
      <c r="A52" s="7" t="s">
        <v>17</v>
      </c>
      <c r="B52" s="7" t="s">
        <v>26</v>
      </c>
      <c r="C52" s="8">
        <v>210</v>
      </c>
      <c r="D52" s="7" t="s">
        <v>44</v>
      </c>
      <c r="E52" s="7">
        <f t="shared" ca="1" si="1"/>
        <v>12.5</v>
      </c>
      <c r="F52" s="12">
        <f t="shared" ca="1" si="2"/>
        <v>59.523809523809526</v>
      </c>
    </row>
    <row r="53" spans="1:6" x14ac:dyDescent="0.35">
      <c r="A53" s="7" t="s">
        <v>18</v>
      </c>
      <c r="B53" s="7" t="s">
        <v>26</v>
      </c>
      <c r="C53" s="8">
        <v>210</v>
      </c>
      <c r="D53" s="7" t="s">
        <v>44</v>
      </c>
      <c r="E53" s="7">
        <f t="shared" ca="1" si="1"/>
        <v>7.3</v>
      </c>
      <c r="F53" s="12">
        <f t="shared" ca="1" si="2"/>
        <v>34.761904761904759</v>
      </c>
    </row>
  </sheetData>
  <sheetProtection insertRows="0" deleteRows="0"/>
  <autoFilter ref="A7:F7"/>
  <dataValidations count="4">
    <dataValidation type="decimal" operator="greaterThan" showInputMessage="1" showErrorMessage="1" errorTitle="Error" error="The Shelf Price must be a number greater than 0" sqref="E8:E1048576">
      <formula1>0</formula1>
    </dataValidation>
    <dataValidation type="decimal" operator="greaterThan" allowBlank="1" showInputMessage="1" showErrorMessage="1" errorTitle="Error" error="The Weight must be a number greater than 0" sqref="C8:C1048576">
      <formula1>0</formula1>
    </dataValidation>
    <dataValidation operator="greaterThan" allowBlank="1" showInputMessage="1" showErrorMessage="1" sqref="B7"/>
    <dataValidation type="date" operator="greaterThan" allowBlank="1" showInputMessage="1" showErrorMessage="1" errorTitle="Not a date format" error="You have not entered a date in the correct format" promptTitle="Date" prompt="Date format: dd/mm/yyyy" sqref="B2">
      <formula1>36526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Error" error="The Package Type is not on the pre-defined list">
          <x14:formula1>
            <xm:f>OFFSET(Variables!$D$2,0,0,COUNTIF(Variables!$D:$D,"&lt;&gt;"&amp;"")-1,1)</xm:f>
          </x14:formula1>
          <xm:sqref>D8:D1048576</xm:sqref>
        </x14:dataValidation>
        <x14:dataValidation type="list" allowBlank="1" showInputMessage="1" showErrorMessage="1" errorTitle="Error" error="The Brand name is not on the pre-defined list">
          <x14:formula1>
            <xm:f>OFFSET(Variables!$B$2,0,0,COUNTIF(Variables!$B:$B,"&lt;&gt;"&amp;"")-1,1)</xm:f>
          </x14:formula1>
          <xm:sqref>A8:A1048576</xm:sqref>
        </x14:dataValidation>
        <x14:dataValidation type="list" allowBlank="1" showInputMessage="1" showErrorMessage="1" errorTitle="Error" error="The Product name is not on the pre-defined list">
          <x14:formula1>
            <xm:f>OFFSET(Variables!$C$2,0,0,COUNTIF(Variables!$C:$C,"&lt;&gt;"&amp;"")-1,1)</xm:f>
          </x14:formula1>
          <xm:sqref>B8:B1048576</xm:sqref>
        </x14:dataValidation>
        <x14:dataValidation type="list" allowBlank="1" showInputMessage="1" showErrorMessage="1">
          <x14:formula1>
            <xm:f>OFFSET(Variables!$E$2,0,0,COUNTIF(Variables!$E:$E,"&lt;&gt;"&amp;"")-1,1)</xm:f>
          </x14:formula1>
          <xm:sqref>B4:B5</xm:sqref>
        </x14:dataValidation>
        <x14:dataValidation type="list" allowBlank="1" showInputMessage="1" showErrorMessage="1">
          <x14:formula1>
            <xm:f>OFFSET(Variables!$A$2,0,0,COUNTIF(Variables!$A:$A,"&lt;&gt;"&amp;"")-1,1)</xm:f>
          </x14:formula1>
          <xm:sqref>B3</xm:sqref>
        </x14:dataValidation>
        <x14:dataValidation type="list" allowBlank="1" showInputMessage="1" showErrorMessage="1">
          <x14:formula1>
            <xm:f>Variables!$B$2:$B$100</xm:f>
          </x14:formula1>
          <xm:sqref>A7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workbookViewId="0">
      <selection activeCell="B4" sqref="B4"/>
    </sheetView>
  </sheetViews>
  <sheetFormatPr defaultColWidth="8.81640625" defaultRowHeight="14.5" x14ac:dyDescent="0.35"/>
  <cols>
    <col min="1" max="1" width="20.6328125" style="7" bestFit="1" customWidth="1"/>
    <col min="2" max="2" width="13.1796875" style="7" bestFit="1" customWidth="1"/>
    <col min="3" max="3" width="16" style="8" bestFit="1" customWidth="1"/>
    <col min="4" max="4" width="14.36328125" style="7" bestFit="1" customWidth="1"/>
    <col min="5" max="5" width="11.81640625" style="7" bestFit="1" customWidth="1"/>
    <col min="6" max="6" width="9.90625" style="7" bestFit="1" customWidth="1"/>
    <col min="7" max="16384" width="8.81640625" style="7"/>
  </cols>
  <sheetData>
    <row r="1" spans="1:7" x14ac:dyDescent="0.35">
      <c r="A1" s="23" t="s">
        <v>51</v>
      </c>
      <c r="B1" s="24" t="s">
        <v>52</v>
      </c>
      <c r="C1" s="32"/>
      <c r="D1" s="31"/>
      <c r="E1" s="31"/>
      <c r="F1" s="31"/>
    </row>
    <row r="2" spans="1:7" x14ac:dyDescent="0.35">
      <c r="A2" s="25" t="s">
        <v>50</v>
      </c>
      <c r="B2" s="26">
        <f>'Price comparison Auchan'!B2</f>
        <v>42384</v>
      </c>
      <c r="C2" s="22" t="str">
        <f>TEXT(B2,"dd/mm/yyyy")</f>
        <v>15/01/2016</v>
      </c>
      <c r="D2" s="31"/>
      <c r="E2" s="31"/>
      <c r="F2" s="31"/>
    </row>
    <row r="3" spans="1:7" x14ac:dyDescent="0.35">
      <c r="A3" s="25" t="s">
        <v>27</v>
      </c>
      <c r="B3" s="27" t="s">
        <v>33</v>
      </c>
      <c r="C3" s="31"/>
      <c r="D3" s="31"/>
      <c r="E3" s="31"/>
      <c r="F3" s="31"/>
    </row>
    <row r="4" spans="1:7" ht="15" thickBot="1" x14ac:dyDescent="0.4">
      <c r="A4" s="28" t="s">
        <v>45</v>
      </c>
      <c r="B4" s="29" t="str">
        <f>'Price comparison Auchan'!B4</f>
        <v>Costel Diaconu</v>
      </c>
      <c r="C4" s="31"/>
      <c r="D4" s="31"/>
      <c r="E4" s="31"/>
      <c r="F4" s="31"/>
    </row>
    <row r="5" spans="1:7" x14ac:dyDescent="0.35">
      <c r="A5" s="30"/>
      <c r="B5" s="33"/>
      <c r="C5" s="31"/>
      <c r="D5" s="31"/>
      <c r="E5" s="31"/>
      <c r="F5" s="31"/>
    </row>
    <row r="6" spans="1:7" hidden="1" x14ac:dyDescent="0.35">
      <c r="A6" s="31" t="s">
        <v>53</v>
      </c>
      <c r="B6" s="31" t="s">
        <v>54</v>
      </c>
      <c r="C6" s="31" t="s">
        <v>55</v>
      </c>
      <c r="D6" s="31" t="s">
        <v>56</v>
      </c>
      <c r="E6" s="31" t="s">
        <v>57</v>
      </c>
      <c r="F6" s="31"/>
    </row>
    <row r="7" spans="1:7" s="6" customFormat="1" x14ac:dyDescent="0.35">
      <c r="A7" s="21" t="s">
        <v>0</v>
      </c>
      <c r="B7" s="21" t="s">
        <v>1</v>
      </c>
      <c r="C7" s="21" t="s">
        <v>41</v>
      </c>
      <c r="D7" s="21" t="s">
        <v>2</v>
      </c>
      <c r="E7" s="21" t="s">
        <v>3</v>
      </c>
      <c r="F7" s="21" t="s">
        <v>4</v>
      </c>
    </row>
    <row r="8" spans="1:7" x14ac:dyDescent="0.35">
      <c r="A8" s="9" t="s">
        <v>5</v>
      </c>
      <c r="B8" s="9" t="s">
        <v>40</v>
      </c>
      <c r="C8" s="10">
        <v>25</v>
      </c>
      <c r="D8" s="9" t="s">
        <v>6</v>
      </c>
      <c r="E8" s="11">
        <f ca="1">ROUND(RAND()*50,1)</f>
        <v>37.6</v>
      </c>
      <c r="F8" s="12">
        <f t="shared" ref="F8:F28" ca="1" si="0">IF(OR(ISBLANK(E8),ISBLANK(C8)),"",(E8*1000)/C8)</f>
        <v>1504</v>
      </c>
      <c r="G8" s="13"/>
    </row>
    <row r="9" spans="1:7" x14ac:dyDescent="0.35">
      <c r="A9" s="9" t="s">
        <v>5</v>
      </c>
      <c r="B9" s="9" t="s">
        <v>19</v>
      </c>
      <c r="C9" s="10">
        <v>20</v>
      </c>
      <c r="D9" s="9" t="s">
        <v>6</v>
      </c>
      <c r="E9" s="9">
        <f t="shared" ref="E9:E53" ca="1" si="1">ROUND(RAND()*50,1)</f>
        <v>47.3</v>
      </c>
      <c r="F9" s="12">
        <f t="shared" ca="1" si="0"/>
        <v>2365</v>
      </c>
    </row>
    <row r="10" spans="1:7" x14ac:dyDescent="0.35">
      <c r="A10" s="9" t="s">
        <v>5</v>
      </c>
      <c r="B10" s="9" t="s">
        <v>23</v>
      </c>
      <c r="C10" s="10">
        <v>20</v>
      </c>
      <c r="D10" s="9" t="s">
        <v>6</v>
      </c>
      <c r="E10" s="9">
        <f t="shared" ca="1" si="1"/>
        <v>0.5</v>
      </c>
      <c r="F10" s="12">
        <f t="shared" ca="1" si="0"/>
        <v>25</v>
      </c>
    </row>
    <row r="11" spans="1:7" x14ac:dyDescent="0.35">
      <c r="A11" s="9" t="s">
        <v>5</v>
      </c>
      <c r="B11" s="9" t="s">
        <v>20</v>
      </c>
      <c r="C11" s="10">
        <v>15</v>
      </c>
      <c r="D11" s="9" t="s">
        <v>6</v>
      </c>
      <c r="E11" s="9">
        <f t="shared" ca="1" si="1"/>
        <v>43.1</v>
      </c>
      <c r="F11" s="12">
        <f t="shared" ca="1" si="0"/>
        <v>2873.3333333333335</v>
      </c>
    </row>
    <row r="12" spans="1:7" x14ac:dyDescent="0.35">
      <c r="A12" s="9" t="s">
        <v>5</v>
      </c>
      <c r="B12" s="9" t="s">
        <v>21</v>
      </c>
      <c r="C12" s="10">
        <v>3</v>
      </c>
      <c r="D12" s="9" t="s">
        <v>6</v>
      </c>
      <c r="E12" s="9">
        <f t="shared" ca="1" si="1"/>
        <v>23.8</v>
      </c>
      <c r="F12" s="12">
        <f t="shared" ca="1" si="0"/>
        <v>7933.333333333333</v>
      </c>
    </row>
    <row r="13" spans="1:7" x14ac:dyDescent="0.35">
      <c r="A13" s="9" t="s">
        <v>5</v>
      </c>
      <c r="B13" s="9" t="s">
        <v>22</v>
      </c>
      <c r="C13" s="10">
        <v>2</v>
      </c>
      <c r="D13" s="9" t="s">
        <v>6</v>
      </c>
      <c r="E13" s="9">
        <f t="shared" ca="1" si="1"/>
        <v>0.3</v>
      </c>
      <c r="F13" s="12">
        <f t="shared" ca="1" si="0"/>
        <v>150</v>
      </c>
    </row>
    <row r="14" spans="1:7" x14ac:dyDescent="0.35">
      <c r="A14" s="14" t="s">
        <v>5</v>
      </c>
      <c r="B14" s="14" t="s">
        <v>24</v>
      </c>
      <c r="C14" s="15">
        <v>10</v>
      </c>
      <c r="D14" s="14" t="s">
        <v>6</v>
      </c>
      <c r="E14" s="14">
        <f t="shared" ca="1" si="1"/>
        <v>47.2</v>
      </c>
      <c r="F14" s="16">
        <f t="shared" ca="1" si="0"/>
        <v>4720</v>
      </c>
    </row>
    <row r="15" spans="1:7" x14ac:dyDescent="0.35">
      <c r="A15" s="17" t="s">
        <v>7</v>
      </c>
      <c r="B15" s="17" t="s">
        <v>40</v>
      </c>
      <c r="C15" s="18">
        <v>20</v>
      </c>
      <c r="D15" s="17" t="s">
        <v>6</v>
      </c>
      <c r="E15" s="17">
        <f t="shared" ca="1" si="1"/>
        <v>3.6</v>
      </c>
      <c r="F15" s="12">
        <f t="shared" ca="1" si="0"/>
        <v>180</v>
      </c>
    </row>
    <row r="16" spans="1:7" x14ac:dyDescent="0.35">
      <c r="A16" s="9" t="s">
        <v>7</v>
      </c>
      <c r="B16" s="9" t="s">
        <v>19</v>
      </c>
      <c r="C16" s="10">
        <v>20</v>
      </c>
      <c r="D16" s="9" t="s">
        <v>6</v>
      </c>
      <c r="E16" s="9">
        <f t="shared" ca="1" si="1"/>
        <v>40.299999999999997</v>
      </c>
      <c r="F16" s="12">
        <f t="shared" ca="1" si="0"/>
        <v>2015</v>
      </c>
    </row>
    <row r="17" spans="1:6" x14ac:dyDescent="0.35">
      <c r="A17" s="9" t="s">
        <v>7</v>
      </c>
      <c r="B17" s="9" t="s">
        <v>23</v>
      </c>
      <c r="C17" s="10">
        <v>20</v>
      </c>
      <c r="D17" s="9" t="s">
        <v>6</v>
      </c>
      <c r="E17" s="9">
        <f t="shared" ca="1" si="1"/>
        <v>20.8</v>
      </c>
      <c r="F17" s="12">
        <f t="shared" ca="1" si="0"/>
        <v>1040</v>
      </c>
    </row>
    <row r="18" spans="1:6" x14ac:dyDescent="0.35">
      <c r="A18" s="9" t="s">
        <v>7</v>
      </c>
      <c r="B18" s="9" t="s">
        <v>20</v>
      </c>
      <c r="C18" s="10">
        <v>10</v>
      </c>
      <c r="D18" s="9" t="s">
        <v>6</v>
      </c>
      <c r="E18" s="9">
        <f t="shared" ca="1" si="1"/>
        <v>1.5</v>
      </c>
      <c r="F18" s="12">
        <f t="shared" ca="1" si="0"/>
        <v>150</v>
      </c>
    </row>
    <row r="19" spans="1:6" x14ac:dyDescent="0.35">
      <c r="A19" s="9" t="s">
        <v>7</v>
      </c>
      <c r="B19" s="9" t="s">
        <v>21</v>
      </c>
      <c r="C19" s="10">
        <v>1</v>
      </c>
      <c r="D19" s="9" t="s">
        <v>6</v>
      </c>
      <c r="E19" s="9">
        <f t="shared" ca="1" si="1"/>
        <v>29.4</v>
      </c>
      <c r="F19" s="12">
        <f t="shared" ca="1" si="0"/>
        <v>29400</v>
      </c>
    </row>
    <row r="20" spans="1:6" x14ac:dyDescent="0.35">
      <c r="A20" s="9" t="s">
        <v>7</v>
      </c>
      <c r="B20" s="9" t="s">
        <v>22</v>
      </c>
      <c r="C20" s="10">
        <v>1.6</v>
      </c>
      <c r="D20" s="9" t="s">
        <v>6</v>
      </c>
      <c r="E20" s="9">
        <f t="shared" ca="1" si="1"/>
        <v>40.5</v>
      </c>
      <c r="F20" s="12">
        <f t="shared" ca="1" si="0"/>
        <v>25312.5</v>
      </c>
    </row>
    <row r="21" spans="1:6" x14ac:dyDescent="0.35">
      <c r="A21" s="14" t="s">
        <v>7</v>
      </c>
      <c r="B21" s="14" t="s">
        <v>24</v>
      </c>
      <c r="C21" s="15">
        <v>10</v>
      </c>
      <c r="D21" s="14" t="s">
        <v>6</v>
      </c>
      <c r="E21" s="14">
        <f t="shared" ca="1" si="1"/>
        <v>1.9</v>
      </c>
      <c r="F21" s="16">
        <f t="shared" ca="1" si="0"/>
        <v>190</v>
      </c>
    </row>
    <row r="22" spans="1:6" x14ac:dyDescent="0.35">
      <c r="A22" s="17" t="s">
        <v>8</v>
      </c>
      <c r="B22" s="17" t="s">
        <v>40</v>
      </c>
      <c r="C22" s="18">
        <v>30</v>
      </c>
      <c r="D22" s="17" t="s">
        <v>6</v>
      </c>
      <c r="E22" s="17">
        <f t="shared" ca="1" si="1"/>
        <v>1.1000000000000001</v>
      </c>
      <c r="F22" s="12">
        <f t="shared" ca="1" si="0"/>
        <v>36.666666666666664</v>
      </c>
    </row>
    <row r="23" spans="1:6" x14ac:dyDescent="0.35">
      <c r="A23" s="9" t="s">
        <v>8</v>
      </c>
      <c r="B23" s="9" t="s">
        <v>19</v>
      </c>
      <c r="C23" s="10">
        <v>17</v>
      </c>
      <c r="D23" s="9" t="s">
        <v>6</v>
      </c>
      <c r="E23" s="9">
        <f t="shared" ca="1" si="1"/>
        <v>46.3</v>
      </c>
      <c r="F23" s="12">
        <f t="shared" ca="1" si="0"/>
        <v>2723.5294117647059</v>
      </c>
    </row>
    <row r="24" spans="1:6" x14ac:dyDescent="0.35">
      <c r="A24" s="9" t="s">
        <v>8</v>
      </c>
      <c r="B24" s="9" t="s">
        <v>23</v>
      </c>
      <c r="C24" s="10">
        <v>17</v>
      </c>
      <c r="D24" s="9" t="s">
        <v>6</v>
      </c>
      <c r="E24" s="9">
        <f t="shared" ca="1" si="1"/>
        <v>46.7</v>
      </c>
      <c r="F24" s="12">
        <f t="shared" ca="1" si="0"/>
        <v>2747.0588235294117</v>
      </c>
    </row>
    <row r="25" spans="1:6" x14ac:dyDescent="0.35">
      <c r="A25" s="9" t="s">
        <v>8</v>
      </c>
      <c r="B25" s="9" t="s">
        <v>20</v>
      </c>
      <c r="C25" s="10">
        <v>18</v>
      </c>
      <c r="D25" s="9" t="s">
        <v>6</v>
      </c>
      <c r="E25" s="9">
        <f t="shared" ca="1" si="1"/>
        <v>33.200000000000003</v>
      </c>
      <c r="F25" s="12">
        <f t="shared" ca="1" si="0"/>
        <v>1844.4444444444443</v>
      </c>
    </row>
    <row r="26" spans="1:6" x14ac:dyDescent="0.35">
      <c r="A26" s="9" t="s">
        <v>8</v>
      </c>
      <c r="B26" s="9" t="s">
        <v>21</v>
      </c>
      <c r="C26" s="10">
        <v>1.2</v>
      </c>
      <c r="D26" s="9" t="s">
        <v>6</v>
      </c>
      <c r="E26" s="9">
        <f t="shared" ca="1" si="1"/>
        <v>11.4</v>
      </c>
      <c r="F26" s="12">
        <f t="shared" ca="1" si="0"/>
        <v>9500</v>
      </c>
    </row>
    <row r="27" spans="1:6" x14ac:dyDescent="0.35">
      <c r="A27" s="9" t="s">
        <v>8</v>
      </c>
      <c r="B27" s="9" t="s">
        <v>22</v>
      </c>
      <c r="C27" s="10">
        <v>3</v>
      </c>
      <c r="D27" s="9" t="s">
        <v>6</v>
      </c>
      <c r="E27" s="9">
        <f t="shared" ca="1" si="1"/>
        <v>1.8</v>
      </c>
      <c r="F27" s="12">
        <f t="shared" ca="1" si="0"/>
        <v>600</v>
      </c>
    </row>
    <row r="28" spans="1:6" x14ac:dyDescent="0.35">
      <c r="A28" s="14" t="s">
        <v>8</v>
      </c>
      <c r="B28" s="14" t="s">
        <v>24</v>
      </c>
      <c r="C28" s="15">
        <v>10</v>
      </c>
      <c r="D28" s="14" t="s">
        <v>6</v>
      </c>
      <c r="E28" s="14">
        <f t="shared" ca="1" si="1"/>
        <v>25.3</v>
      </c>
      <c r="F28" s="16">
        <f t="shared" ca="1" si="0"/>
        <v>2530</v>
      </c>
    </row>
    <row r="29" spans="1:6" x14ac:dyDescent="0.35">
      <c r="A29" s="14" t="s">
        <v>8</v>
      </c>
      <c r="B29" s="14" t="s">
        <v>40</v>
      </c>
      <c r="C29" s="15">
        <v>50</v>
      </c>
      <c r="D29" s="14" t="s">
        <v>9</v>
      </c>
      <c r="E29" s="14">
        <f t="shared" ca="1" si="1"/>
        <v>35.4</v>
      </c>
      <c r="F29" s="16">
        <f ca="1">IF(OR(ISBLANK(E29),ISBLANK(C29)),"",(E29*1000)/C29)</f>
        <v>708</v>
      </c>
    </row>
    <row r="30" spans="1:6" x14ac:dyDescent="0.35">
      <c r="A30" s="17" t="s">
        <v>5</v>
      </c>
      <c r="B30" s="17" t="s">
        <v>40</v>
      </c>
      <c r="C30" s="18"/>
      <c r="D30" s="17" t="s">
        <v>10</v>
      </c>
      <c r="E30" s="17">
        <f t="shared" ca="1" si="1"/>
        <v>39.4</v>
      </c>
      <c r="F30" s="12" t="str">
        <f ca="1">IF(OR(ISBLANK(E30),ISBLANK(C30)),"",(E30*1000)/C30)</f>
        <v/>
      </c>
    </row>
    <row r="31" spans="1:6" x14ac:dyDescent="0.35">
      <c r="A31" s="9" t="s">
        <v>7</v>
      </c>
      <c r="B31" s="11" t="s">
        <v>40</v>
      </c>
      <c r="C31" s="10"/>
      <c r="D31" s="9" t="s">
        <v>10</v>
      </c>
      <c r="E31" s="9">
        <f t="shared" ca="1" si="1"/>
        <v>34.5</v>
      </c>
      <c r="F31" s="12" t="str">
        <f t="shared" ref="F31:F53" ca="1" si="2">IF(OR(ISBLANK(E31),ISBLANK(C31)),"",(E31*1000)/C31)</f>
        <v/>
      </c>
    </row>
    <row r="32" spans="1:6" x14ac:dyDescent="0.35">
      <c r="A32" s="9" t="s">
        <v>8</v>
      </c>
      <c r="B32" s="9" t="s">
        <v>40</v>
      </c>
      <c r="C32" s="10"/>
      <c r="D32" s="9" t="s">
        <v>10</v>
      </c>
      <c r="E32" s="9">
        <f t="shared" ca="1" si="1"/>
        <v>44.3</v>
      </c>
      <c r="F32" s="12" t="str">
        <f t="shared" ca="1" si="2"/>
        <v/>
      </c>
    </row>
    <row r="33" spans="1:6" x14ac:dyDescent="0.35">
      <c r="A33" s="9" t="s">
        <v>5</v>
      </c>
      <c r="B33" s="9" t="s">
        <v>25</v>
      </c>
      <c r="C33" s="10">
        <v>90</v>
      </c>
      <c r="D33" s="9" t="s">
        <v>10</v>
      </c>
      <c r="E33" s="9">
        <f t="shared" ca="1" si="1"/>
        <v>45.9</v>
      </c>
      <c r="F33" s="12">
        <f t="shared" ca="1" si="2"/>
        <v>510</v>
      </c>
    </row>
    <row r="34" spans="1:6" x14ac:dyDescent="0.35">
      <c r="A34" s="9" t="s">
        <v>7</v>
      </c>
      <c r="B34" s="9" t="s">
        <v>25</v>
      </c>
      <c r="C34" s="10">
        <v>70</v>
      </c>
      <c r="D34" s="9" t="s">
        <v>10</v>
      </c>
      <c r="E34" s="9">
        <f t="shared" ca="1" si="1"/>
        <v>20.7</v>
      </c>
      <c r="F34" s="12">
        <f t="shared" ca="1" si="2"/>
        <v>295.71428571428572</v>
      </c>
    </row>
    <row r="35" spans="1:6" x14ac:dyDescent="0.35">
      <c r="A35" s="14" t="s">
        <v>8</v>
      </c>
      <c r="B35" s="14" t="s">
        <v>25</v>
      </c>
      <c r="C35" s="15">
        <v>92</v>
      </c>
      <c r="D35" s="14" t="s">
        <v>10</v>
      </c>
      <c r="E35" s="14">
        <f t="shared" ca="1" si="1"/>
        <v>11.8</v>
      </c>
      <c r="F35" s="16">
        <f t="shared" ca="1" si="2"/>
        <v>128.2608695652174</v>
      </c>
    </row>
    <row r="36" spans="1:6" x14ac:dyDescent="0.35">
      <c r="A36" s="17" t="s">
        <v>5</v>
      </c>
      <c r="B36" s="17" t="s">
        <v>40</v>
      </c>
      <c r="C36" s="18">
        <v>100</v>
      </c>
      <c r="D36" s="9" t="s">
        <v>59</v>
      </c>
      <c r="E36" s="17">
        <f t="shared" ca="1" si="1"/>
        <v>23.4</v>
      </c>
      <c r="F36" s="12">
        <f t="shared" ca="1" si="2"/>
        <v>234</v>
      </c>
    </row>
    <row r="37" spans="1:6" x14ac:dyDescent="0.35">
      <c r="A37" s="9" t="s">
        <v>7</v>
      </c>
      <c r="B37" s="9" t="s">
        <v>40</v>
      </c>
      <c r="C37" s="10">
        <v>175</v>
      </c>
      <c r="D37" s="9" t="s">
        <v>59</v>
      </c>
      <c r="E37" s="9">
        <f t="shared" ca="1" si="1"/>
        <v>5.7</v>
      </c>
      <c r="F37" s="12">
        <f t="shared" ca="1" si="2"/>
        <v>32.571428571428569</v>
      </c>
    </row>
    <row r="38" spans="1:6" x14ac:dyDescent="0.35">
      <c r="A38" s="9" t="s">
        <v>8</v>
      </c>
      <c r="B38" s="9" t="s">
        <v>40</v>
      </c>
      <c r="C38" s="10">
        <v>100</v>
      </c>
      <c r="D38" s="9" t="s">
        <v>59</v>
      </c>
      <c r="E38" s="9">
        <f t="shared" ca="1" si="1"/>
        <v>42.7</v>
      </c>
      <c r="F38" s="12"/>
    </row>
    <row r="39" spans="1:6" x14ac:dyDescent="0.35">
      <c r="A39" s="14" t="s">
        <v>12</v>
      </c>
      <c r="B39" s="14" t="s">
        <v>40</v>
      </c>
      <c r="C39" s="15">
        <v>100</v>
      </c>
      <c r="D39" s="9" t="s">
        <v>59</v>
      </c>
      <c r="E39" s="14">
        <f t="shared" ca="1" si="1"/>
        <v>12.6</v>
      </c>
      <c r="F39" s="16">
        <f t="shared" ca="1" si="2"/>
        <v>126</v>
      </c>
    </row>
    <row r="40" spans="1:6" x14ac:dyDescent="0.35">
      <c r="A40" s="17" t="s">
        <v>11</v>
      </c>
      <c r="B40" s="17" t="s">
        <v>40</v>
      </c>
      <c r="C40" s="18">
        <v>20</v>
      </c>
      <c r="D40" s="17" t="s">
        <v>6</v>
      </c>
      <c r="E40" s="17">
        <f t="shared" ca="1" si="1"/>
        <v>12.1</v>
      </c>
      <c r="F40" s="12">
        <f t="shared" ca="1" si="2"/>
        <v>605</v>
      </c>
    </row>
    <row r="41" spans="1:6" x14ac:dyDescent="0.35">
      <c r="A41" s="9" t="s">
        <v>11</v>
      </c>
      <c r="B41" s="9" t="s">
        <v>19</v>
      </c>
      <c r="C41" s="10">
        <v>17</v>
      </c>
      <c r="D41" s="9" t="s">
        <v>6</v>
      </c>
      <c r="E41" s="9">
        <f t="shared" ca="1" si="1"/>
        <v>31.3</v>
      </c>
      <c r="F41" s="12">
        <f t="shared" ca="1" si="2"/>
        <v>1841.1764705882354</v>
      </c>
    </row>
    <row r="42" spans="1:6" x14ac:dyDescent="0.35">
      <c r="A42" s="14" t="s">
        <v>11</v>
      </c>
      <c r="B42" s="14" t="s">
        <v>23</v>
      </c>
      <c r="C42" s="15">
        <v>17</v>
      </c>
      <c r="D42" s="14" t="s">
        <v>6</v>
      </c>
      <c r="E42" s="14">
        <f t="shared" ca="1" si="1"/>
        <v>29.7</v>
      </c>
      <c r="F42" s="16">
        <f t="shared" ca="1" si="2"/>
        <v>1747.0588235294117</v>
      </c>
    </row>
    <row r="43" spans="1:6" x14ac:dyDescent="0.35">
      <c r="A43" s="17" t="s">
        <v>12</v>
      </c>
      <c r="B43" s="17" t="s">
        <v>40</v>
      </c>
      <c r="C43" s="18">
        <v>20</v>
      </c>
      <c r="D43" s="17" t="s">
        <v>6</v>
      </c>
      <c r="E43" s="17">
        <f t="shared" ca="1" si="1"/>
        <v>25.6</v>
      </c>
      <c r="F43" s="12">
        <f t="shared" ca="1" si="2"/>
        <v>1280</v>
      </c>
    </row>
    <row r="44" spans="1:6" x14ac:dyDescent="0.35">
      <c r="A44" s="9" t="s">
        <v>12</v>
      </c>
      <c r="B44" s="9" t="s">
        <v>19</v>
      </c>
      <c r="C44" s="10">
        <v>17</v>
      </c>
      <c r="D44" s="9" t="s">
        <v>6</v>
      </c>
      <c r="E44" s="9">
        <f t="shared" ca="1" si="1"/>
        <v>25.2</v>
      </c>
      <c r="F44" s="12">
        <f t="shared" ca="1" si="2"/>
        <v>1482.3529411764705</v>
      </c>
    </row>
    <row r="45" spans="1:6" x14ac:dyDescent="0.35">
      <c r="A45" s="14" t="s">
        <v>12</v>
      </c>
      <c r="B45" s="14" t="s">
        <v>23</v>
      </c>
      <c r="C45" s="15">
        <v>17</v>
      </c>
      <c r="D45" s="14" t="s">
        <v>6</v>
      </c>
      <c r="E45" s="14">
        <f t="shared" ca="1" si="1"/>
        <v>19.5</v>
      </c>
      <c r="F45" s="16">
        <f t="shared" ca="1" si="2"/>
        <v>1147.0588235294117</v>
      </c>
    </row>
    <row r="46" spans="1:6" x14ac:dyDescent="0.35">
      <c r="A46" s="17" t="s">
        <v>13</v>
      </c>
      <c r="B46" s="17" t="s">
        <v>40</v>
      </c>
      <c r="C46" s="18">
        <v>20</v>
      </c>
      <c r="D46" s="17" t="s">
        <v>6</v>
      </c>
      <c r="E46" s="17">
        <f t="shared" ca="1" si="1"/>
        <v>28.5</v>
      </c>
      <c r="F46" s="12">
        <f t="shared" ca="1" si="2"/>
        <v>1425</v>
      </c>
    </row>
    <row r="47" spans="1:6" x14ac:dyDescent="0.35">
      <c r="A47" s="14" t="s">
        <v>13</v>
      </c>
      <c r="B47" s="14" t="s">
        <v>19</v>
      </c>
      <c r="C47" s="15">
        <v>20</v>
      </c>
      <c r="D47" s="14" t="s">
        <v>6</v>
      </c>
      <c r="E47" s="14">
        <f t="shared" ca="1" si="1"/>
        <v>28.8</v>
      </c>
      <c r="F47" s="16">
        <f t="shared" ca="1" si="2"/>
        <v>1440</v>
      </c>
    </row>
    <row r="48" spans="1:6" x14ac:dyDescent="0.35">
      <c r="A48" s="19" t="s">
        <v>14</v>
      </c>
      <c r="B48" s="19" t="s">
        <v>40</v>
      </c>
      <c r="C48" s="20">
        <v>20</v>
      </c>
      <c r="D48" s="19" t="s">
        <v>6</v>
      </c>
      <c r="E48" s="19">
        <f t="shared" ca="1" si="1"/>
        <v>25.8</v>
      </c>
      <c r="F48" s="16">
        <f t="shared" ca="1" si="2"/>
        <v>1290</v>
      </c>
    </row>
    <row r="49" spans="1:6" x14ac:dyDescent="0.35">
      <c r="A49" s="7" t="s">
        <v>5</v>
      </c>
      <c r="B49" s="7" t="s">
        <v>26</v>
      </c>
      <c r="C49" s="8">
        <v>185</v>
      </c>
      <c r="D49" s="7" t="s">
        <v>44</v>
      </c>
      <c r="E49" s="7">
        <f t="shared" ca="1" si="1"/>
        <v>18.7</v>
      </c>
      <c r="F49" s="12">
        <f t="shared" ca="1" si="2"/>
        <v>101.08108108108108</v>
      </c>
    </row>
    <row r="50" spans="1:6" x14ac:dyDescent="0.35">
      <c r="A50" s="7" t="s">
        <v>15</v>
      </c>
      <c r="B50" s="7" t="s">
        <v>26</v>
      </c>
      <c r="C50" s="8">
        <v>270</v>
      </c>
      <c r="D50" s="7" t="s">
        <v>44</v>
      </c>
      <c r="E50" s="7">
        <f t="shared" ca="1" si="1"/>
        <v>44.4</v>
      </c>
      <c r="F50" s="12">
        <f t="shared" ca="1" si="2"/>
        <v>164.44444444444446</v>
      </c>
    </row>
    <row r="51" spans="1:6" x14ac:dyDescent="0.35">
      <c r="A51" s="7" t="s">
        <v>16</v>
      </c>
      <c r="B51" s="7" t="s">
        <v>26</v>
      </c>
      <c r="C51" s="8">
        <v>270</v>
      </c>
      <c r="D51" s="7" t="s">
        <v>44</v>
      </c>
      <c r="E51" s="7">
        <f t="shared" ca="1" si="1"/>
        <v>4.3</v>
      </c>
      <c r="F51" s="12">
        <f t="shared" ca="1" si="2"/>
        <v>15.925925925925926</v>
      </c>
    </row>
    <row r="52" spans="1:6" x14ac:dyDescent="0.35">
      <c r="A52" s="7" t="s">
        <v>17</v>
      </c>
      <c r="B52" s="7" t="s">
        <v>26</v>
      </c>
      <c r="C52" s="8">
        <v>210</v>
      </c>
      <c r="D52" s="7" t="s">
        <v>44</v>
      </c>
      <c r="E52" s="7">
        <f t="shared" ca="1" si="1"/>
        <v>42.2</v>
      </c>
      <c r="F52" s="12">
        <f t="shared" ca="1" si="2"/>
        <v>200.95238095238096</v>
      </c>
    </row>
    <row r="53" spans="1:6" x14ac:dyDescent="0.35">
      <c r="A53" s="7" t="s">
        <v>18</v>
      </c>
      <c r="B53" s="7" t="s">
        <v>26</v>
      </c>
      <c r="C53" s="8">
        <v>210</v>
      </c>
      <c r="D53" s="7" t="s">
        <v>44</v>
      </c>
      <c r="E53" s="7">
        <f t="shared" ca="1" si="1"/>
        <v>17.7</v>
      </c>
      <c r="F53" s="12">
        <f t="shared" ca="1" si="2"/>
        <v>84.285714285714292</v>
      </c>
    </row>
  </sheetData>
  <sheetProtection insertRows="0" deleteRows="0"/>
  <autoFilter ref="A7:F7"/>
  <dataValidations count="4">
    <dataValidation type="decimal" operator="greaterThan" showInputMessage="1" showErrorMessage="1" errorTitle="Error" error="The Shelf Price must be a number greater than 0" sqref="E8:E1048576">
      <formula1>0</formula1>
    </dataValidation>
    <dataValidation type="decimal" operator="greaterThan" allowBlank="1" showInputMessage="1" showErrorMessage="1" errorTitle="Error" error="The Weight must be a number greater than 0" sqref="C8:C1048576">
      <formula1>0</formula1>
    </dataValidation>
    <dataValidation operator="greaterThan" allowBlank="1" showInputMessage="1" showErrorMessage="1" sqref="B7"/>
    <dataValidation type="date" operator="greaterThan" allowBlank="1" showInputMessage="1" showErrorMessage="1" errorTitle="Not a date format" error="You have not entered a date in the correct format" promptTitle="Date" prompt="Date format: dd/mm/yyyy" sqref="B2">
      <formula1>36526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Error" error="The Package Type is not on the pre-defined list">
          <x14:formula1>
            <xm:f>OFFSET(Variables!$D$2,0,0,COUNTIF(Variables!$D:$D,"&lt;&gt;"&amp;"")-1,1)</xm:f>
          </x14:formula1>
          <xm:sqref>D8:D1048576</xm:sqref>
        </x14:dataValidation>
        <x14:dataValidation type="list" allowBlank="1" showInputMessage="1" showErrorMessage="1" errorTitle="Error" error="The Brand name is not on the pre-defined list">
          <x14:formula1>
            <xm:f>OFFSET(Variables!$B$2,0,0,COUNTIF(Variables!$B:$B,"&lt;&gt;"&amp;"")-1,1)</xm:f>
          </x14:formula1>
          <xm:sqref>A8:A1048576</xm:sqref>
        </x14:dataValidation>
        <x14:dataValidation type="list" allowBlank="1" showInputMessage="1" showErrorMessage="1" errorTitle="Error" error="The Product name is not on the pre-defined list">
          <x14:formula1>
            <xm:f>OFFSET(Variables!$C$2,0,0,COUNTIF(Variables!$C:$C,"&lt;&gt;"&amp;"")-1,1)</xm:f>
          </x14:formula1>
          <xm:sqref>B8:B1048576</xm:sqref>
        </x14:dataValidation>
        <x14:dataValidation type="list" allowBlank="1" showInputMessage="1" showErrorMessage="1">
          <x14:formula1>
            <xm:f>OFFSET(Variables!$E$2,0,0,COUNTIF(Variables!$E:$E,"&lt;&gt;"&amp;"")-1,1)</xm:f>
          </x14:formula1>
          <xm:sqref>B4:B5</xm:sqref>
        </x14:dataValidation>
        <x14:dataValidation type="list" allowBlank="1" showInputMessage="1" showErrorMessage="1">
          <x14:formula1>
            <xm:f>OFFSET(Variables!$A$2,0,0,COUNTIF(Variables!$A:$A,"&lt;&gt;"&amp;"")-1,1)</xm:f>
          </x14:formula1>
          <xm:sqref>B3</xm:sqref>
        </x14:dataValidation>
        <x14:dataValidation type="list" allowBlank="1" showInputMessage="1" showErrorMessage="1">
          <x14:formula1>
            <xm:f>Variables!$B$2:$B$100</xm:f>
          </x14:formula1>
          <xm:sqref>A7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workbookViewId="0">
      <selection activeCell="B4" sqref="B4"/>
    </sheetView>
  </sheetViews>
  <sheetFormatPr defaultColWidth="8.81640625" defaultRowHeight="14.5" x14ac:dyDescent="0.35"/>
  <cols>
    <col min="1" max="1" width="20.6328125" style="7" bestFit="1" customWidth="1"/>
    <col min="2" max="2" width="13.1796875" style="7" bestFit="1" customWidth="1"/>
    <col min="3" max="3" width="16" style="8" bestFit="1" customWidth="1"/>
    <col min="4" max="4" width="14.36328125" style="7" bestFit="1" customWidth="1"/>
    <col min="5" max="5" width="11.81640625" style="7" bestFit="1" customWidth="1"/>
    <col min="6" max="6" width="9.90625" style="7" bestFit="1" customWidth="1"/>
    <col min="7" max="16384" width="8.81640625" style="7"/>
  </cols>
  <sheetData>
    <row r="1" spans="1:7" x14ac:dyDescent="0.35">
      <c r="A1" s="23" t="s">
        <v>51</v>
      </c>
      <c r="B1" s="24" t="s">
        <v>52</v>
      </c>
      <c r="C1" s="32"/>
      <c r="D1" s="31"/>
      <c r="E1" s="31"/>
      <c r="F1" s="31"/>
    </row>
    <row r="2" spans="1:7" x14ac:dyDescent="0.35">
      <c r="A2" s="25" t="s">
        <v>50</v>
      </c>
      <c r="B2" s="26">
        <f>'Price comparison Auchan'!B2</f>
        <v>42384</v>
      </c>
      <c r="C2" s="22" t="str">
        <f>TEXT(B2,"dd/mm/yyyy")</f>
        <v>15/01/2016</v>
      </c>
      <c r="D2" s="31"/>
      <c r="E2" s="31"/>
      <c r="F2" s="31"/>
    </row>
    <row r="3" spans="1:7" x14ac:dyDescent="0.35">
      <c r="A3" s="25" t="s">
        <v>27</v>
      </c>
      <c r="B3" s="27" t="s">
        <v>34</v>
      </c>
      <c r="C3" s="31"/>
      <c r="D3" s="31"/>
      <c r="E3" s="31"/>
      <c r="F3" s="31"/>
    </row>
    <row r="4" spans="1:7" ht="15" thickBot="1" x14ac:dyDescent="0.4">
      <c r="A4" s="28" t="s">
        <v>45</v>
      </c>
      <c r="B4" s="29" t="str">
        <f>'Price comparison Auchan'!B4</f>
        <v>Costel Diaconu</v>
      </c>
      <c r="C4" s="31"/>
      <c r="D4" s="31"/>
      <c r="E4" s="31"/>
      <c r="F4" s="31"/>
    </row>
    <row r="5" spans="1:7" x14ac:dyDescent="0.35">
      <c r="A5" s="30"/>
      <c r="B5" s="33"/>
      <c r="C5" s="31"/>
      <c r="D5" s="31"/>
      <c r="E5" s="31"/>
      <c r="F5" s="31"/>
    </row>
    <row r="6" spans="1:7" hidden="1" x14ac:dyDescent="0.35">
      <c r="A6" s="31" t="s">
        <v>53</v>
      </c>
      <c r="B6" s="31" t="s">
        <v>54</v>
      </c>
      <c r="C6" s="31" t="s">
        <v>55</v>
      </c>
      <c r="D6" s="31" t="s">
        <v>56</v>
      </c>
      <c r="E6" s="31" t="s">
        <v>57</v>
      </c>
      <c r="F6" s="31"/>
    </row>
    <row r="7" spans="1:7" s="6" customFormat="1" x14ac:dyDescent="0.35">
      <c r="A7" s="21" t="s">
        <v>0</v>
      </c>
      <c r="B7" s="21" t="s">
        <v>1</v>
      </c>
      <c r="C7" s="21" t="s">
        <v>41</v>
      </c>
      <c r="D7" s="21" t="s">
        <v>2</v>
      </c>
      <c r="E7" s="21" t="s">
        <v>3</v>
      </c>
      <c r="F7" s="21" t="s">
        <v>4</v>
      </c>
    </row>
    <row r="8" spans="1:7" x14ac:dyDescent="0.35">
      <c r="A8" s="9" t="s">
        <v>5</v>
      </c>
      <c r="B8" s="9" t="s">
        <v>40</v>
      </c>
      <c r="C8" s="10">
        <v>25</v>
      </c>
      <c r="D8" s="9" t="s">
        <v>6</v>
      </c>
      <c r="E8" s="11">
        <f ca="1">ROUND(RAND()*50,1)</f>
        <v>2.6</v>
      </c>
      <c r="F8" s="12">
        <f t="shared" ref="F8:F28" ca="1" si="0">IF(OR(ISBLANK(E8),ISBLANK(C8)),"",(E8*1000)/C8)</f>
        <v>104</v>
      </c>
      <c r="G8" s="13"/>
    </row>
    <row r="9" spans="1:7" x14ac:dyDescent="0.35">
      <c r="A9" s="9" t="s">
        <v>5</v>
      </c>
      <c r="B9" s="9" t="s">
        <v>19</v>
      </c>
      <c r="C9" s="10">
        <v>20</v>
      </c>
      <c r="D9" s="9" t="s">
        <v>6</v>
      </c>
      <c r="E9" s="9">
        <f t="shared" ref="E9:E53" ca="1" si="1">ROUND(RAND()*50,1)</f>
        <v>46.9</v>
      </c>
      <c r="F9" s="12">
        <f t="shared" ca="1" si="0"/>
        <v>2345</v>
      </c>
    </row>
    <row r="10" spans="1:7" x14ac:dyDescent="0.35">
      <c r="A10" s="9" t="s">
        <v>5</v>
      </c>
      <c r="B10" s="9" t="s">
        <v>23</v>
      </c>
      <c r="C10" s="10">
        <v>20</v>
      </c>
      <c r="D10" s="9" t="s">
        <v>6</v>
      </c>
      <c r="E10" s="9">
        <f t="shared" ca="1" si="1"/>
        <v>17.3</v>
      </c>
      <c r="F10" s="12">
        <f t="shared" ca="1" si="0"/>
        <v>865</v>
      </c>
    </row>
    <row r="11" spans="1:7" x14ac:dyDescent="0.35">
      <c r="A11" s="9" t="s">
        <v>5</v>
      </c>
      <c r="B11" s="9" t="s">
        <v>20</v>
      </c>
      <c r="C11" s="10">
        <v>15</v>
      </c>
      <c r="D11" s="9" t="s">
        <v>6</v>
      </c>
      <c r="E11" s="9">
        <f t="shared" ca="1" si="1"/>
        <v>27.8</v>
      </c>
      <c r="F11" s="12">
        <f t="shared" ca="1" si="0"/>
        <v>1853.3333333333333</v>
      </c>
    </row>
    <row r="12" spans="1:7" x14ac:dyDescent="0.35">
      <c r="A12" s="9" t="s">
        <v>5</v>
      </c>
      <c r="B12" s="9" t="s">
        <v>21</v>
      </c>
      <c r="C12" s="10">
        <v>3</v>
      </c>
      <c r="D12" s="9" t="s">
        <v>6</v>
      </c>
      <c r="E12" s="9">
        <f t="shared" ca="1" si="1"/>
        <v>30.6</v>
      </c>
      <c r="F12" s="12">
        <f t="shared" ca="1" si="0"/>
        <v>10200</v>
      </c>
    </row>
    <row r="13" spans="1:7" x14ac:dyDescent="0.35">
      <c r="A13" s="9" t="s">
        <v>5</v>
      </c>
      <c r="B13" s="9" t="s">
        <v>22</v>
      </c>
      <c r="C13" s="10">
        <v>2</v>
      </c>
      <c r="D13" s="9" t="s">
        <v>6</v>
      </c>
      <c r="E13" s="9">
        <f t="shared" ca="1" si="1"/>
        <v>3.1</v>
      </c>
      <c r="F13" s="12">
        <f t="shared" ca="1" si="0"/>
        <v>1550</v>
      </c>
    </row>
    <row r="14" spans="1:7" x14ac:dyDescent="0.35">
      <c r="A14" s="14" t="s">
        <v>5</v>
      </c>
      <c r="B14" s="14" t="s">
        <v>24</v>
      </c>
      <c r="C14" s="15">
        <v>10</v>
      </c>
      <c r="D14" s="14" t="s">
        <v>6</v>
      </c>
      <c r="E14" s="14">
        <f t="shared" ca="1" si="1"/>
        <v>43.1</v>
      </c>
      <c r="F14" s="16">
        <f t="shared" ca="1" si="0"/>
        <v>4310</v>
      </c>
    </row>
    <row r="15" spans="1:7" x14ac:dyDescent="0.35">
      <c r="A15" s="17" t="s">
        <v>7</v>
      </c>
      <c r="B15" s="17" t="s">
        <v>40</v>
      </c>
      <c r="C15" s="18">
        <v>20</v>
      </c>
      <c r="D15" s="17" t="s">
        <v>6</v>
      </c>
      <c r="E15" s="17">
        <f t="shared" ca="1" si="1"/>
        <v>44.2</v>
      </c>
      <c r="F15" s="12">
        <f t="shared" ca="1" si="0"/>
        <v>2210</v>
      </c>
    </row>
    <row r="16" spans="1:7" x14ac:dyDescent="0.35">
      <c r="A16" s="9" t="s">
        <v>7</v>
      </c>
      <c r="B16" s="9" t="s">
        <v>19</v>
      </c>
      <c r="C16" s="10">
        <v>20</v>
      </c>
      <c r="D16" s="9" t="s">
        <v>6</v>
      </c>
      <c r="E16" s="9">
        <f t="shared" ca="1" si="1"/>
        <v>43.5</v>
      </c>
      <c r="F16" s="12">
        <f t="shared" ca="1" si="0"/>
        <v>2175</v>
      </c>
    </row>
    <row r="17" spans="1:6" x14ac:dyDescent="0.35">
      <c r="A17" s="9" t="s">
        <v>7</v>
      </c>
      <c r="B17" s="9" t="s">
        <v>23</v>
      </c>
      <c r="C17" s="10">
        <v>20</v>
      </c>
      <c r="D17" s="9" t="s">
        <v>6</v>
      </c>
      <c r="E17" s="9">
        <f t="shared" ca="1" si="1"/>
        <v>6.9</v>
      </c>
      <c r="F17" s="12">
        <f t="shared" ca="1" si="0"/>
        <v>345</v>
      </c>
    </row>
    <row r="18" spans="1:6" x14ac:dyDescent="0.35">
      <c r="A18" s="9" t="s">
        <v>7</v>
      </c>
      <c r="B18" s="9" t="s">
        <v>20</v>
      </c>
      <c r="C18" s="10">
        <v>10</v>
      </c>
      <c r="D18" s="9" t="s">
        <v>6</v>
      </c>
      <c r="E18" s="9">
        <f t="shared" ca="1" si="1"/>
        <v>25.7</v>
      </c>
      <c r="F18" s="12">
        <f t="shared" ca="1" si="0"/>
        <v>2570</v>
      </c>
    </row>
    <row r="19" spans="1:6" x14ac:dyDescent="0.35">
      <c r="A19" s="9" t="s">
        <v>7</v>
      </c>
      <c r="B19" s="9" t="s">
        <v>21</v>
      </c>
      <c r="C19" s="10">
        <v>1</v>
      </c>
      <c r="D19" s="9" t="s">
        <v>6</v>
      </c>
      <c r="E19" s="9">
        <f t="shared" ca="1" si="1"/>
        <v>42.9</v>
      </c>
      <c r="F19" s="12">
        <f t="shared" ca="1" si="0"/>
        <v>42900</v>
      </c>
    </row>
    <row r="20" spans="1:6" x14ac:dyDescent="0.35">
      <c r="A20" s="9" t="s">
        <v>7</v>
      </c>
      <c r="B20" s="9" t="s">
        <v>22</v>
      </c>
      <c r="C20" s="10">
        <v>1.6</v>
      </c>
      <c r="D20" s="9" t="s">
        <v>6</v>
      </c>
      <c r="E20" s="9">
        <f t="shared" ca="1" si="1"/>
        <v>2.1</v>
      </c>
      <c r="F20" s="12">
        <f t="shared" ca="1" si="0"/>
        <v>1312.5</v>
      </c>
    </row>
    <row r="21" spans="1:6" x14ac:dyDescent="0.35">
      <c r="A21" s="14" t="s">
        <v>7</v>
      </c>
      <c r="B21" s="14" t="s">
        <v>24</v>
      </c>
      <c r="C21" s="15">
        <v>10</v>
      </c>
      <c r="D21" s="14" t="s">
        <v>6</v>
      </c>
      <c r="E21" s="14">
        <f t="shared" ca="1" si="1"/>
        <v>40.9</v>
      </c>
      <c r="F21" s="16">
        <f t="shared" ca="1" si="0"/>
        <v>4090</v>
      </c>
    </row>
    <row r="22" spans="1:6" x14ac:dyDescent="0.35">
      <c r="A22" s="17" t="s">
        <v>8</v>
      </c>
      <c r="B22" s="17" t="s">
        <v>40</v>
      </c>
      <c r="C22" s="18">
        <v>30</v>
      </c>
      <c r="D22" s="17" t="s">
        <v>6</v>
      </c>
      <c r="E22" s="17">
        <f t="shared" ca="1" si="1"/>
        <v>27.7</v>
      </c>
      <c r="F22" s="12">
        <f t="shared" ca="1" si="0"/>
        <v>923.33333333333337</v>
      </c>
    </row>
    <row r="23" spans="1:6" x14ac:dyDescent="0.35">
      <c r="A23" s="9" t="s">
        <v>8</v>
      </c>
      <c r="B23" s="9" t="s">
        <v>19</v>
      </c>
      <c r="C23" s="10">
        <v>17</v>
      </c>
      <c r="D23" s="9" t="s">
        <v>6</v>
      </c>
      <c r="E23" s="9">
        <f t="shared" ca="1" si="1"/>
        <v>45</v>
      </c>
      <c r="F23" s="12">
        <f t="shared" ca="1" si="0"/>
        <v>2647.0588235294117</v>
      </c>
    </row>
    <row r="24" spans="1:6" x14ac:dyDescent="0.35">
      <c r="A24" s="9" t="s">
        <v>8</v>
      </c>
      <c r="B24" s="9" t="s">
        <v>23</v>
      </c>
      <c r="C24" s="10">
        <v>17</v>
      </c>
      <c r="D24" s="9" t="s">
        <v>6</v>
      </c>
      <c r="E24" s="9">
        <f t="shared" ca="1" si="1"/>
        <v>29.9</v>
      </c>
      <c r="F24" s="12">
        <f t="shared" ca="1" si="0"/>
        <v>1758.8235294117646</v>
      </c>
    </row>
    <row r="25" spans="1:6" x14ac:dyDescent="0.35">
      <c r="A25" s="9" t="s">
        <v>8</v>
      </c>
      <c r="B25" s="9" t="s">
        <v>20</v>
      </c>
      <c r="C25" s="10">
        <v>18</v>
      </c>
      <c r="D25" s="9" t="s">
        <v>6</v>
      </c>
      <c r="E25" s="9">
        <f t="shared" ca="1" si="1"/>
        <v>16.5</v>
      </c>
      <c r="F25" s="12">
        <f t="shared" ca="1" si="0"/>
        <v>916.66666666666663</v>
      </c>
    </row>
    <row r="26" spans="1:6" x14ac:dyDescent="0.35">
      <c r="A26" s="9" t="s">
        <v>8</v>
      </c>
      <c r="B26" s="9" t="s">
        <v>21</v>
      </c>
      <c r="C26" s="10">
        <v>1.2</v>
      </c>
      <c r="D26" s="9" t="s">
        <v>6</v>
      </c>
      <c r="E26" s="9">
        <f t="shared" ca="1" si="1"/>
        <v>6.7</v>
      </c>
      <c r="F26" s="12">
        <f t="shared" ca="1" si="0"/>
        <v>5583.3333333333339</v>
      </c>
    </row>
    <row r="27" spans="1:6" x14ac:dyDescent="0.35">
      <c r="A27" s="9" t="s">
        <v>8</v>
      </c>
      <c r="B27" s="9" t="s">
        <v>22</v>
      </c>
      <c r="C27" s="10">
        <v>3</v>
      </c>
      <c r="D27" s="9" t="s">
        <v>6</v>
      </c>
      <c r="E27" s="9">
        <f t="shared" ca="1" si="1"/>
        <v>44.4</v>
      </c>
      <c r="F27" s="12">
        <f t="shared" ca="1" si="0"/>
        <v>14800</v>
      </c>
    </row>
    <row r="28" spans="1:6" x14ac:dyDescent="0.35">
      <c r="A28" s="14" t="s">
        <v>8</v>
      </c>
      <c r="B28" s="14" t="s">
        <v>24</v>
      </c>
      <c r="C28" s="15">
        <v>10</v>
      </c>
      <c r="D28" s="14" t="s">
        <v>6</v>
      </c>
      <c r="E28" s="14">
        <f t="shared" ca="1" si="1"/>
        <v>1.1000000000000001</v>
      </c>
      <c r="F28" s="16">
        <f t="shared" ca="1" si="0"/>
        <v>110</v>
      </c>
    </row>
    <row r="29" spans="1:6" x14ac:dyDescent="0.35">
      <c r="A29" s="14" t="s">
        <v>8</v>
      </c>
      <c r="B29" s="14" t="s">
        <v>40</v>
      </c>
      <c r="C29" s="15">
        <v>50</v>
      </c>
      <c r="D29" s="14" t="s">
        <v>9</v>
      </c>
      <c r="E29" s="14">
        <f t="shared" ca="1" si="1"/>
        <v>46.3</v>
      </c>
      <c r="F29" s="16">
        <f ca="1">IF(OR(ISBLANK(E29),ISBLANK(C29)),"",(E29*1000)/C29)</f>
        <v>926</v>
      </c>
    </row>
    <row r="30" spans="1:6" x14ac:dyDescent="0.35">
      <c r="A30" s="17" t="s">
        <v>5</v>
      </c>
      <c r="B30" s="17" t="s">
        <v>40</v>
      </c>
      <c r="C30" s="18"/>
      <c r="D30" s="17" t="s">
        <v>10</v>
      </c>
      <c r="E30" s="17">
        <f t="shared" ca="1" si="1"/>
        <v>32.700000000000003</v>
      </c>
      <c r="F30" s="12" t="str">
        <f ca="1">IF(OR(ISBLANK(E30),ISBLANK(C30)),"",(E30*1000)/C30)</f>
        <v/>
      </c>
    </row>
    <row r="31" spans="1:6" x14ac:dyDescent="0.35">
      <c r="A31" s="9" t="s">
        <v>7</v>
      </c>
      <c r="B31" s="11" t="s">
        <v>40</v>
      </c>
      <c r="C31" s="10"/>
      <c r="D31" s="9" t="s">
        <v>10</v>
      </c>
      <c r="E31" s="9">
        <f t="shared" ca="1" si="1"/>
        <v>38.799999999999997</v>
      </c>
      <c r="F31" s="12" t="str">
        <f t="shared" ref="F31:F53" ca="1" si="2">IF(OR(ISBLANK(E31),ISBLANK(C31)),"",(E31*1000)/C31)</f>
        <v/>
      </c>
    </row>
    <row r="32" spans="1:6" x14ac:dyDescent="0.35">
      <c r="A32" s="9" t="s">
        <v>8</v>
      </c>
      <c r="B32" s="9" t="s">
        <v>40</v>
      </c>
      <c r="C32" s="10"/>
      <c r="D32" s="9" t="s">
        <v>10</v>
      </c>
      <c r="E32" s="9">
        <f t="shared" ca="1" si="1"/>
        <v>49.3</v>
      </c>
      <c r="F32" s="12" t="str">
        <f t="shared" ca="1" si="2"/>
        <v/>
      </c>
    </row>
    <row r="33" spans="1:6" x14ac:dyDescent="0.35">
      <c r="A33" s="9" t="s">
        <v>5</v>
      </c>
      <c r="B33" s="9" t="s">
        <v>25</v>
      </c>
      <c r="C33" s="10">
        <v>90</v>
      </c>
      <c r="D33" s="9" t="s">
        <v>10</v>
      </c>
      <c r="E33" s="9">
        <f t="shared" ca="1" si="1"/>
        <v>13.9</v>
      </c>
      <c r="F33" s="12">
        <f t="shared" ca="1" si="2"/>
        <v>154.44444444444446</v>
      </c>
    </row>
    <row r="34" spans="1:6" x14ac:dyDescent="0.35">
      <c r="A34" s="9" t="s">
        <v>7</v>
      </c>
      <c r="B34" s="9" t="s">
        <v>25</v>
      </c>
      <c r="C34" s="10">
        <v>70</v>
      </c>
      <c r="D34" s="9" t="s">
        <v>10</v>
      </c>
      <c r="E34" s="9">
        <f t="shared" ca="1" si="1"/>
        <v>28.1</v>
      </c>
      <c r="F34" s="12">
        <f t="shared" ca="1" si="2"/>
        <v>401.42857142857144</v>
      </c>
    </row>
    <row r="35" spans="1:6" x14ac:dyDescent="0.35">
      <c r="A35" s="14" t="s">
        <v>8</v>
      </c>
      <c r="B35" s="14" t="s">
        <v>25</v>
      </c>
      <c r="C35" s="15">
        <v>92</v>
      </c>
      <c r="D35" s="14" t="s">
        <v>10</v>
      </c>
      <c r="E35" s="14">
        <f t="shared" ca="1" si="1"/>
        <v>39.299999999999997</v>
      </c>
      <c r="F35" s="16">
        <f t="shared" ca="1" si="2"/>
        <v>427.17391304347825</v>
      </c>
    </row>
    <row r="36" spans="1:6" x14ac:dyDescent="0.35">
      <c r="A36" s="17" t="s">
        <v>5</v>
      </c>
      <c r="B36" s="17" t="s">
        <v>40</v>
      </c>
      <c r="C36" s="18">
        <v>100</v>
      </c>
      <c r="D36" s="9" t="s">
        <v>59</v>
      </c>
      <c r="E36" s="17">
        <f t="shared" ca="1" si="1"/>
        <v>4.5999999999999996</v>
      </c>
      <c r="F36" s="12">
        <f t="shared" ca="1" si="2"/>
        <v>46</v>
      </c>
    </row>
    <row r="37" spans="1:6" x14ac:dyDescent="0.35">
      <c r="A37" s="9" t="s">
        <v>7</v>
      </c>
      <c r="B37" s="9" t="s">
        <v>40</v>
      </c>
      <c r="C37" s="10">
        <v>175</v>
      </c>
      <c r="D37" s="9" t="s">
        <v>59</v>
      </c>
      <c r="E37" s="9">
        <f t="shared" ca="1" si="1"/>
        <v>7.4</v>
      </c>
      <c r="F37" s="12">
        <f t="shared" ca="1" si="2"/>
        <v>42.285714285714285</v>
      </c>
    </row>
    <row r="38" spans="1:6" x14ac:dyDescent="0.35">
      <c r="A38" s="9" t="s">
        <v>8</v>
      </c>
      <c r="B38" s="9" t="s">
        <v>40</v>
      </c>
      <c r="C38" s="10">
        <v>100</v>
      </c>
      <c r="D38" s="9" t="s">
        <v>59</v>
      </c>
      <c r="E38" s="9">
        <f t="shared" ca="1" si="1"/>
        <v>44.3</v>
      </c>
      <c r="F38" s="12"/>
    </row>
    <row r="39" spans="1:6" x14ac:dyDescent="0.35">
      <c r="A39" s="14" t="s">
        <v>12</v>
      </c>
      <c r="B39" s="14" t="s">
        <v>40</v>
      </c>
      <c r="C39" s="15">
        <v>100</v>
      </c>
      <c r="D39" s="9" t="s">
        <v>59</v>
      </c>
      <c r="E39" s="14">
        <f t="shared" ca="1" si="1"/>
        <v>43.4</v>
      </c>
      <c r="F39" s="16">
        <f t="shared" ca="1" si="2"/>
        <v>434</v>
      </c>
    </row>
    <row r="40" spans="1:6" x14ac:dyDescent="0.35">
      <c r="A40" s="17" t="s">
        <v>11</v>
      </c>
      <c r="B40" s="17" t="s">
        <v>40</v>
      </c>
      <c r="C40" s="18">
        <v>20</v>
      </c>
      <c r="D40" s="17" t="s">
        <v>6</v>
      </c>
      <c r="E40" s="17">
        <f t="shared" ca="1" si="1"/>
        <v>5.5</v>
      </c>
      <c r="F40" s="12">
        <f t="shared" ca="1" si="2"/>
        <v>275</v>
      </c>
    </row>
    <row r="41" spans="1:6" x14ac:dyDescent="0.35">
      <c r="A41" s="9" t="s">
        <v>11</v>
      </c>
      <c r="B41" s="9" t="s">
        <v>19</v>
      </c>
      <c r="C41" s="10">
        <v>17</v>
      </c>
      <c r="D41" s="9" t="s">
        <v>6</v>
      </c>
      <c r="E41" s="9">
        <f t="shared" ca="1" si="1"/>
        <v>44.8</v>
      </c>
      <c r="F41" s="12">
        <f t="shared" ca="1" si="2"/>
        <v>2635.294117647059</v>
      </c>
    </row>
    <row r="42" spans="1:6" x14ac:dyDescent="0.35">
      <c r="A42" s="14" t="s">
        <v>11</v>
      </c>
      <c r="B42" s="14" t="s">
        <v>23</v>
      </c>
      <c r="C42" s="15">
        <v>17</v>
      </c>
      <c r="D42" s="14" t="s">
        <v>6</v>
      </c>
      <c r="E42" s="14">
        <f t="shared" ca="1" si="1"/>
        <v>48.3</v>
      </c>
      <c r="F42" s="16">
        <f t="shared" ca="1" si="2"/>
        <v>2841.1764705882351</v>
      </c>
    </row>
    <row r="43" spans="1:6" x14ac:dyDescent="0.35">
      <c r="A43" s="17" t="s">
        <v>12</v>
      </c>
      <c r="B43" s="17" t="s">
        <v>40</v>
      </c>
      <c r="C43" s="18">
        <v>20</v>
      </c>
      <c r="D43" s="17" t="s">
        <v>6</v>
      </c>
      <c r="E43" s="17">
        <f t="shared" ca="1" si="1"/>
        <v>9.6999999999999993</v>
      </c>
      <c r="F43" s="12">
        <f t="shared" ca="1" si="2"/>
        <v>485</v>
      </c>
    </row>
    <row r="44" spans="1:6" x14ac:dyDescent="0.35">
      <c r="A44" s="9" t="s">
        <v>12</v>
      </c>
      <c r="B44" s="9" t="s">
        <v>19</v>
      </c>
      <c r="C44" s="10">
        <v>17</v>
      </c>
      <c r="D44" s="9" t="s">
        <v>6</v>
      </c>
      <c r="E44" s="9">
        <f t="shared" ca="1" si="1"/>
        <v>26</v>
      </c>
      <c r="F44" s="12">
        <f t="shared" ca="1" si="2"/>
        <v>1529.4117647058824</v>
      </c>
    </row>
    <row r="45" spans="1:6" x14ac:dyDescent="0.35">
      <c r="A45" s="14" t="s">
        <v>12</v>
      </c>
      <c r="B45" s="14" t="s">
        <v>23</v>
      </c>
      <c r="C45" s="15">
        <v>17</v>
      </c>
      <c r="D45" s="14" t="s">
        <v>6</v>
      </c>
      <c r="E45" s="14">
        <f t="shared" ca="1" si="1"/>
        <v>30.5</v>
      </c>
      <c r="F45" s="16">
        <f t="shared" ca="1" si="2"/>
        <v>1794.1176470588234</v>
      </c>
    </row>
    <row r="46" spans="1:6" x14ac:dyDescent="0.35">
      <c r="A46" s="17" t="s">
        <v>13</v>
      </c>
      <c r="B46" s="17" t="s">
        <v>40</v>
      </c>
      <c r="C46" s="18">
        <v>20</v>
      </c>
      <c r="D46" s="17" t="s">
        <v>6</v>
      </c>
      <c r="E46" s="17">
        <f t="shared" ca="1" si="1"/>
        <v>17</v>
      </c>
      <c r="F46" s="12">
        <f t="shared" ca="1" si="2"/>
        <v>850</v>
      </c>
    </row>
    <row r="47" spans="1:6" x14ac:dyDescent="0.35">
      <c r="A47" s="14" t="s">
        <v>13</v>
      </c>
      <c r="B47" s="14" t="s">
        <v>19</v>
      </c>
      <c r="C47" s="15">
        <v>20</v>
      </c>
      <c r="D47" s="14" t="s">
        <v>6</v>
      </c>
      <c r="E47" s="14">
        <f t="shared" ca="1" si="1"/>
        <v>39.9</v>
      </c>
      <c r="F47" s="16">
        <f t="shared" ca="1" si="2"/>
        <v>1995</v>
      </c>
    </row>
    <row r="48" spans="1:6" x14ac:dyDescent="0.35">
      <c r="A48" s="19" t="s">
        <v>14</v>
      </c>
      <c r="B48" s="19" t="s">
        <v>40</v>
      </c>
      <c r="C48" s="20">
        <v>20</v>
      </c>
      <c r="D48" s="19" t="s">
        <v>6</v>
      </c>
      <c r="E48" s="19">
        <f t="shared" ca="1" si="1"/>
        <v>22.3</v>
      </c>
      <c r="F48" s="16">
        <f t="shared" ca="1" si="2"/>
        <v>1115</v>
      </c>
    </row>
    <row r="49" spans="1:6" x14ac:dyDescent="0.35">
      <c r="A49" s="7" t="s">
        <v>5</v>
      </c>
      <c r="B49" s="7" t="s">
        <v>26</v>
      </c>
      <c r="C49" s="8">
        <v>185</v>
      </c>
      <c r="D49" s="7" t="s">
        <v>44</v>
      </c>
      <c r="E49" s="7">
        <f t="shared" ca="1" si="1"/>
        <v>36.1</v>
      </c>
      <c r="F49" s="12">
        <f t="shared" ca="1" si="2"/>
        <v>195.13513513513513</v>
      </c>
    </row>
    <row r="50" spans="1:6" x14ac:dyDescent="0.35">
      <c r="A50" s="7" t="s">
        <v>15</v>
      </c>
      <c r="B50" s="7" t="s">
        <v>26</v>
      </c>
      <c r="C50" s="8">
        <v>270</v>
      </c>
      <c r="D50" s="7" t="s">
        <v>44</v>
      </c>
      <c r="E50" s="7">
        <f t="shared" ca="1" si="1"/>
        <v>8.5</v>
      </c>
      <c r="F50" s="12">
        <f t="shared" ca="1" si="2"/>
        <v>31.481481481481481</v>
      </c>
    </row>
    <row r="51" spans="1:6" x14ac:dyDescent="0.35">
      <c r="A51" s="7" t="s">
        <v>16</v>
      </c>
      <c r="B51" s="7" t="s">
        <v>26</v>
      </c>
      <c r="C51" s="8">
        <v>270</v>
      </c>
      <c r="D51" s="7" t="s">
        <v>44</v>
      </c>
      <c r="E51" s="7">
        <f t="shared" ca="1" si="1"/>
        <v>14.4</v>
      </c>
      <c r="F51" s="12">
        <f t="shared" ca="1" si="2"/>
        <v>53.333333333333336</v>
      </c>
    </row>
    <row r="52" spans="1:6" x14ac:dyDescent="0.35">
      <c r="A52" s="7" t="s">
        <v>17</v>
      </c>
      <c r="B52" s="7" t="s">
        <v>26</v>
      </c>
      <c r="C52" s="8">
        <v>210</v>
      </c>
      <c r="D52" s="7" t="s">
        <v>44</v>
      </c>
      <c r="E52" s="7">
        <f t="shared" ca="1" si="1"/>
        <v>37.9</v>
      </c>
      <c r="F52" s="12">
        <f t="shared" ca="1" si="2"/>
        <v>180.47619047619048</v>
      </c>
    </row>
    <row r="53" spans="1:6" x14ac:dyDescent="0.35">
      <c r="A53" s="7" t="s">
        <v>18</v>
      </c>
      <c r="B53" s="7" t="s">
        <v>26</v>
      </c>
      <c r="C53" s="8">
        <v>210</v>
      </c>
      <c r="D53" s="7" t="s">
        <v>44</v>
      </c>
      <c r="E53" s="7">
        <f t="shared" ca="1" si="1"/>
        <v>45.1</v>
      </c>
      <c r="F53" s="12">
        <f t="shared" ca="1" si="2"/>
        <v>214.76190476190476</v>
      </c>
    </row>
  </sheetData>
  <sheetProtection insertRows="0" deleteRows="0"/>
  <autoFilter ref="A7:F7"/>
  <dataValidations count="4">
    <dataValidation type="decimal" operator="greaterThan" showInputMessage="1" showErrorMessage="1" errorTitle="Error" error="The Shelf Price must be a number greater than 0" sqref="E8:E1048576">
      <formula1>0</formula1>
    </dataValidation>
    <dataValidation type="decimal" operator="greaterThan" allowBlank="1" showInputMessage="1" showErrorMessage="1" errorTitle="Error" error="The Weight must be a number greater than 0" sqref="C8:C1048576">
      <formula1>0</formula1>
    </dataValidation>
    <dataValidation operator="greaterThan" allowBlank="1" showInputMessage="1" showErrorMessage="1" sqref="B7"/>
    <dataValidation type="date" operator="greaterThan" allowBlank="1" showInputMessage="1" showErrorMessage="1" errorTitle="Not a date format" error="You have not entered a date in the correct format" promptTitle="Date" prompt="Date format: dd/mm/yyyy" sqref="B2">
      <formula1>36526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Error" error="The Package Type is not on the pre-defined list">
          <x14:formula1>
            <xm:f>OFFSET(Variables!$D$2,0,0,COUNTIF(Variables!$D:$D,"&lt;&gt;"&amp;"")-1,1)</xm:f>
          </x14:formula1>
          <xm:sqref>D8:D1048576</xm:sqref>
        </x14:dataValidation>
        <x14:dataValidation type="list" allowBlank="1" showInputMessage="1" showErrorMessage="1" errorTitle="Error" error="The Brand name is not on the pre-defined list">
          <x14:formula1>
            <xm:f>OFFSET(Variables!$B$2,0,0,COUNTIF(Variables!$B:$B,"&lt;&gt;"&amp;"")-1,1)</xm:f>
          </x14:formula1>
          <xm:sqref>A8:A1048576</xm:sqref>
        </x14:dataValidation>
        <x14:dataValidation type="list" allowBlank="1" showInputMessage="1" showErrorMessage="1" errorTitle="Error" error="The Product name is not on the pre-defined list">
          <x14:formula1>
            <xm:f>OFFSET(Variables!$C$2,0,0,COUNTIF(Variables!$C:$C,"&lt;&gt;"&amp;"")-1,1)</xm:f>
          </x14:formula1>
          <xm:sqref>B8:B1048576</xm:sqref>
        </x14:dataValidation>
        <x14:dataValidation type="list" allowBlank="1" showInputMessage="1" showErrorMessage="1">
          <x14:formula1>
            <xm:f>OFFSET(Variables!$E$2,0,0,COUNTIF(Variables!$E:$E,"&lt;&gt;"&amp;"")-1,1)</xm:f>
          </x14:formula1>
          <xm:sqref>B4:B5</xm:sqref>
        </x14:dataValidation>
        <x14:dataValidation type="list" allowBlank="1" showInputMessage="1" showErrorMessage="1">
          <x14:formula1>
            <xm:f>OFFSET(Variables!$A$2,0,0,COUNTIF(Variables!$A:$A,"&lt;&gt;"&amp;"")-1,1)</xm:f>
          </x14:formula1>
          <xm:sqref>B3</xm:sqref>
        </x14:dataValidation>
        <x14:dataValidation type="list" allowBlank="1" showInputMessage="1" showErrorMessage="1">
          <x14:formula1>
            <xm:f>Variables!$B$2:$B$100</xm:f>
          </x14:formula1>
          <xm:sqref>A7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workbookViewId="0">
      <selection activeCell="B4" sqref="B4"/>
    </sheetView>
  </sheetViews>
  <sheetFormatPr defaultColWidth="8.81640625" defaultRowHeight="14.5" x14ac:dyDescent="0.35"/>
  <cols>
    <col min="1" max="1" width="20.6328125" style="7" bestFit="1" customWidth="1"/>
    <col min="2" max="2" width="13.1796875" style="7" bestFit="1" customWidth="1"/>
    <col min="3" max="3" width="16" style="8" bestFit="1" customWidth="1"/>
    <col min="4" max="4" width="14.36328125" style="7" bestFit="1" customWidth="1"/>
    <col min="5" max="5" width="11.81640625" style="7" bestFit="1" customWidth="1"/>
    <col min="6" max="6" width="9.90625" style="7" bestFit="1" customWidth="1"/>
    <col min="7" max="16384" width="8.81640625" style="7"/>
  </cols>
  <sheetData>
    <row r="1" spans="1:7" x14ac:dyDescent="0.35">
      <c r="A1" s="23" t="s">
        <v>51</v>
      </c>
      <c r="B1" s="24" t="s">
        <v>52</v>
      </c>
      <c r="C1" s="32"/>
      <c r="D1" s="31"/>
      <c r="E1" s="31"/>
      <c r="F1" s="31"/>
    </row>
    <row r="2" spans="1:7" x14ac:dyDescent="0.35">
      <c r="A2" s="25" t="s">
        <v>50</v>
      </c>
      <c r="B2" s="26">
        <f>'Price comparison Auchan'!B2</f>
        <v>42384</v>
      </c>
      <c r="C2" s="22" t="str">
        <f>TEXT(B2,"dd/mm/yyyy")</f>
        <v>15/01/2016</v>
      </c>
      <c r="D2" s="31"/>
      <c r="E2" s="31"/>
      <c r="F2" s="31"/>
    </row>
    <row r="3" spans="1:7" x14ac:dyDescent="0.35">
      <c r="A3" s="25" t="s">
        <v>27</v>
      </c>
      <c r="B3" s="27" t="s">
        <v>35</v>
      </c>
      <c r="C3" s="31"/>
      <c r="D3" s="31"/>
      <c r="E3" s="31"/>
      <c r="F3" s="31"/>
    </row>
    <row r="4" spans="1:7" ht="15" thickBot="1" x14ac:dyDescent="0.4">
      <c r="A4" s="28" t="s">
        <v>45</v>
      </c>
      <c r="B4" s="29" t="str">
        <f>'Price comparison Auchan'!B4</f>
        <v>Costel Diaconu</v>
      </c>
      <c r="C4" s="31"/>
      <c r="D4" s="31"/>
      <c r="E4" s="31"/>
      <c r="F4" s="31"/>
    </row>
    <row r="5" spans="1:7" x14ac:dyDescent="0.35">
      <c r="A5" s="30"/>
      <c r="B5" s="33"/>
      <c r="C5" s="31"/>
      <c r="D5" s="31"/>
      <c r="E5" s="31"/>
      <c r="F5" s="31"/>
    </row>
    <row r="6" spans="1:7" hidden="1" x14ac:dyDescent="0.35">
      <c r="A6" s="31" t="s">
        <v>53</v>
      </c>
      <c r="B6" s="31" t="s">
        <v>54</v>
      </c>
      <c r="C6" s="31" t="s">
        <v>55</v>
      </c>
      <c r="D6" s="31" t="s">
        <v>56</v>
      </c>
      <c r="E6" s="31" t="s">
        <v>57</v>
      </c>
      <c r="F6" s="31"/>
    </row>
    <row r="7" spans="1:7" s="6" customFormat="1" x14ac:dyDescent="0.35">
      <c r="A7" s="21" t="s">
        <v>0</v>
      </c>
      <c r="B7" s="21" t="s">
        <v>1</v>
      </c>
      <c r="C7" s="21" t="s">
        <v>41</v>
      </c>
      <c r="D7" s="21" t="s">
        <v>2</v>
      </c>
      <c r="E7" s="21" t="s">
        <v>3</v>
      </c>
      <c r="F7" s="21" t="s">
        <v>4</v>
      </c>
    </row>
    <row r="8" spans="1:7" x14ac:dyDescent="0.35">
      <c r="A8" s="9" t="s">
        <v>5</v>
      </c>
      <c r="B8" s="9" t="s">
        <v>40</v>
      </c>
      <c r="C8" s="10">
        <v>25</v>
      </c>
      <c r="D8" s="9" t="s">
        <v>6</v>
      </c>
      <c r="E8" s="11">
        <f ca="1">ROUND(RAND()*50,1)</f>
        <v>30</v>
      </c>
      <c r="F8" s="12">
        <f t="shared" ref="F8:F28" ca="1" si="0">IF(OR(ISBLANK(E8),ISBLANK(C8)),"",(E8*1000)/C8)</f>
        <v>1200</v>
      </c>
      <c r="G8" s="13"/>
    </row>
    <row r="9" spans="1:7" x14ac:dyDescent="0.35">
      <c r="A9" s="9" t="s">
        <v>5</v>
      </c>
      <c r="B9" s="9" t="s">
        <v>19</v>
      </c>
      <c r="C9" s="10">
        <v>20</v>
      </c>
      <c r="D9" s="9" t="s">
        <v>6</v>
      </c>
      <c r="E9" s="9">
        <f t="shared" ref="E9:E53" ca="1" si="1">ROUND(RAND()*50,1)</f>
        <v>8.9</v>
      </c>
      <c r="F9" s="12">
        <f t="shared" ca="1" si="0"/>
        <v>445</v>
      </c>
    </row>
    <row r="10" spans="1:7" x14ac:dyDescent="0.35">
      <c r="A10" s="9" t="s">
        <v>5</v>
      </c>
      <c r="B10" s="9" t="s">
        <v>23</v>
      </c>
      <c r="C10" s="10">
        <v>20</v>
      </c>
      <c r="D10" s="9" t="s">
        <v>6</v>
      </c>
      <c r="E10" s="9">
        <f t="shared" ca="1" si="1"/>
        <v>48.1</v>
      </c>
      <c r="F10" s="12">
        <f t="shared" ca="1" si="0"/>
        <v>2405</v>
      </c>
    </row>
    <row r="11" spans="1:7" x14ac:dyDescent="0.35">
      <c r="A11" s="9" t="s">
        <v>5</v>
      </c>
      <c r="B11" s="9" t="s">
        <v>20</v>
      </c>
      <c r="C11" s="10">
        <v>15</v>
      </c>
      <c r="D11" s="9" t="s">
        <v>6</v>
      </c>
      <c r="E11" s="9">
        <f t="shared" ca="1" si="1"/>
        <v>34.6</v>
      </c>
      <c r="F11" s="12">
        <f t="shared" ca="1" si="0"/>
        <v>2306.6666666666665</v>
      </c>
    </row>
    <row r="12" spans="1:7" x14ac:dyDescent="0.35">
      <c r="A12" s="9" t="s">
        <v>5</v>
      </c>
      <c r="B12" s="9" t="s">
        <v>21</v>
      </c>
      <c r="C12" s="10">
        <v>3</v>
      </c>
      <c r="D12" s="9" t="s">
        <v>6</v>
      </c>
      <c r="E12" s="9">
        <f t="shared" ca="1" si="1"/>
        <v>19.2</v>
      </c>
      <c r="F12" s="12">
        <f t="shared" ca="1" si="0"/>
        <v>6400</v>
      </c>
    </row>
    <row r="13" spans="1:7" x14ac:dyDescent="0.35">
      <c r="A13" s="9" t="s">
        <v>5</v>
      </c>
      <c r="B13" s="9" t="s">
        <v>22</v>
      </c>
      <c r="C13" s="10">
        <v>2</v>
      </c>
      <c r="D13" s="9" t="s">
        <v>6</v>
      </c>
      <c r="E13" s="9">
        <f t="shared" ca="1" si="1"/>
        <v>15.5</v>
      </c>
      <c r="F13" s="12">
        <f t="shared" ca="1" si="0"/>
        <v>7750</v>
      </c>
    </row>
    <row r="14" spans="1:7" x14ac:dyDescent="0.35">
      <c r="A14" s="14" t="s">
        <v>5</v>
      </c>
      <c r="B14" s="14" t="s">
        <v>24</v>
      </c>
      <c r="C14" s="15">
        <v>10</v>
      </c>
      <c r="D14" s="14" t="s">
        <v>6</v>
      </c>
      <c r="E14" s="14">
        <f t="shared" ca="1" si="1"/>
        <v>15.1</v>
      </c>
      <c r="F14" s="16">
        <f t="shared" ca="1" si="0"/>
        <v>1510</v>
      </c>
    </row>
    <row r="15" spans="1:7" x14ac:dyDescent="0.35">
      <c r="A15" s="17" t="s">
        <v>7</v>
      </c>
      <c r="B15" s="17" t="s">
        <v>40</v>
      </c>
      <c r="C15" s="18">
        <v>20</v>
      </c>
      <c r="D15" s="17" t="s">
        <v>6</v>
      </c>
      <c r="E15" s="17">
        <f t="shared" ca="1" si="1"/>
        <v>22.5</v>
      </c>
      <c r="F15" s="12">
        <f t="shared" ca="1" si="0"/>
        <v>1125</v>
      </c>
    </row>
    <row r="16" spans="1:7" x14ac:dyDescent="0.35">
      <c r="A16" s="9" t="s">
        <v>7</v>
      </c>
      <c r="B16" s="9" t="s">
        <v>19</v>
      </c>
      <c r="C16" s="10">
        <v>20</v>
      </c>
      <c r="D16" s="9" t="s">
        <v>6</v>
      </c>
      <c r="E16" s="9">
        <f t="shared" ca="1" si="1"/>
        <v>4.9000000000000004</v>
      </c>
      <c r="F16" s="12">
        <f t="shared" ca="1" si="0"/>
        <v>245</v>
      </c>
    </row>
    <row r="17" spans="1:6" x14ac:dyDescent="0.35">
      <c r="A17" s="9" t="s">
        <v>7</v>
      </c>
      <c r="B17" s="9" t="s">
        <v>23</v>
      </c>
      <c r="C17" s="10">
        <v>20</v>
      </c>
      <c r="D17" s="9" t="s">
        <v>6</v>
      </c>
      <c r="E17" s="9">
        <f t="shared" ca="1" si="1"/>
        <v>39.1</v>
      </c>
      <c r="F17" s="12">
        <f t="shared" ca="1" si="0"/>
        <v>1955</v>
      </c>
    </row>
    <row r="18" spans="1:6" x14ac:dyDescent="0.35">
      <c r="A18" s="9" t="s">
        <v>7</v>
      </c>
      <c r="B18" s="9" t="s">
        <v>20</v>
      </c>
      <c r="C18" s="10">
        <v>10</v>
      </c>
      <c r="D18" s="9" t="s">
        <v>6</v>
      </c>
      <c r="E18" s="9">
        <f t="shared" ca="1" si="1"/>
        <v>10.199999999999999</v>
      </c>
      <c r="F18" s="12">
        <f t="shared" ca="1" si="0"/>
        <v>1020</v>
      </c>
    </row>
    <row r="19" spans="1:6" x14ac:dyDescent="0.35">
      <c r="A19" s="9" t="s">
        <v>7</v>
      </c>
      <c r="B19" s="9" t="s">
        <v>21</v>
      </c>
      <c r="C19" s="10">
        <v>1</v>
      </c>
      <c r="D19" s="9" t="s">
        <v>6</v>
      </c>
      <c r="E19" s="9">
        <f t="shared" ca="1" si="1"/>
        <v>37.6</v>
      </c>
      <c r="F19" s="12">
        <f t="shared" ca="1" si="0"/>
        <v>37600</v>
      </c>
    </row>
    <row r="20" spans="1:6" x14ac:dyDescent="0.35">
      <c r="A20" s="9" t="s">
        <v>7</v>
      </c>
      <c r="B20" s="9" t="s">
        <v>22</v>
      </c>
      <c r="C20" s="10">
        <v>1.6</v>
      </c>
      <c r="D20" s="9" t="s">
        <v>6</v>
      </c>
      <c r="E20" s="9">
        <f t="shared" ca="1" si="1"/>
        <v>23.7</v>
      </c>
      <c r="F20" s="12">
        <f t="shared" ca="1" si="0"/>
        <v>14812.5</v>
      </c>
    </row>
    <row r="21" spans="1:6" x14ac:dyDescent="0.35">
      <c r="A21" s="14" t="s">
        <v>7</v>
      </c>
      <c r="B21" s="14" t="s">
        <v>24</v>
      </c>
      <c r="C21" s="15">
        <v>10</v>
      </c>
      <c r="D21" s="14" t="s">
        <v>6</v>
      </c>
      <c r="E21" s="14">
        <f t="shared" ca="1" si="1"/>
        <v>15.6</v>
      </c>
      <c r="F21" s="16">
        <f t="shared" ca="1" si="0"/>
        <v>1560</v>
      </c>
    </row>
    <row r="22" spans="1:6" x14ac:dyDescent="0.35">
      <c r="A22" s="17" t="s">
        <v>8</v>
      </c>
      <c r="B22" s="17" t="s">
        <v>40</v>
      </c>
      <c r="C22" s="18">
        <v>30</v>
      </c>
      <c r="D22" s="17" t="s">
        <v>6</v>
      </c>
      <c r="E22" s="17">
        <f t="shared" ca="1" si="1"/>
        <v>15.1</v>
      </c>
      <c r="F22" s="12">
        <f t="shared" ca="1" si="0"/>
        <v>503.33333333333331</v>
      </c>
    </row>
    <row r="23" spans="1:6" x14ac:dyDescent="0.35">
      <c r="A23" s="9" t="s">
        <v>8</v>
      </c>
      <c r="B23" s="9" t="s">
        <v>19</v>
      </c>
      <c r="C23" s="10">
        <v>17</v>
      </c>
      <c r="D23" s="9" t="s">
        <v>6</v>
      </c>
      <c r="E23" s="9">
        <f t="shared" ca="1" si="1"/>
        <v>7.3</v>
      </c>
      <c r="F23" s="12">
        <f t="shared" ca="1" si="0"/>
        <v>429.41176470588238</v>
      </c>
    </row>
    <row r="24" spans="1:6" x14ac:dyDescent="0.35">
      <c r="A24" s="9" t="s">
        <v>8</v>
      </c>
      <c r="B24" s="9" t="s">
        <v>23</v>
      </c>
      <c r="C24" s="10">
        <v>17</v>
      </c>
      <c r="D24" s="9" t="s">
        <v>6</v>
      </c>
      <c r="E24" s="9">
        <f t="shared" ca="1" si="1"/>
        <v>28.2</v>
      </c>
      <c r="F24" s="12">
        <f t="shared" ca="1" si="0"/>
        <v>1658.8235294117646</v>
      </c>
    </row>
    <row r="25" spans="1:6" x14ac:dyDescent="0.35">
      <c r="A25" s="9" t="s">
        <v>8</v>
      </c>
      <c r="B25" s="9" t="s">
        <v>20</v>
      </c>
      <c r="C25" s="10">
        <v>18</v>
      </c>
      <c r="D25" s="9" t="s">
        <v>6</v>
      </c>
      <c r="E25" s="9">
        <f t="shared" ca="1" si="1"/>
        <v>47.6</v>
      </c>
      <c r="F25" s="12">
        <f t="shared" ca="1" si="0"/>
        <v>2644.4444444444443</v>
      </c>
    </row>
    <row r="26" spans="1:6" x14ac:dyDescent="0.35">
      <c r="A26" s="9" t="s">
        <v>8</v>
      </c>
      <c r="B26" s="9" t="s">
        <v>21</v>
      </c>
      <c r="C26" s="10">
        <v>1.2</v>
      </c>
      <c r="D26" s="9" t="s">
        <v>6</v>
      </c>
      <c r="E26" s="9">
        <f t="shared" ca="1" si="1"/>
        <v>6.1</v>
      </c>
      <c r="F26" s="12">
        <f t="shared" ca="1" si="0"/>
        <v>5083.3333333333339</v>
      </c>
    </row>
    <row r="27" spans="1:6" x14ac:dyDescent="0.35">
      <c r="A27" s="9" t="s">
        <v>8</v>
      </c>
      <c r="B27" s="9" t="s">
        <v>22</v>
      </c>
      <c r="C27" s="10">
        <v>3</v>
      </c>
      <c r="D27" s="9" t="s">
        <v>6</v>
      </c>
      <c r="E27" s="9">
        <f t="shared" ca="1" si="1"/>
        <v>14.6</v>
      </c>
      <c r="F27" s="12">
        <f t="shared" ca="1" si="0"/>
        <v>4866.666666666667</v>
      </c>
    </row>
    <row r="28" spans="1:6" x14ac:dyDescent="0.35">
      <c r="A28" s="14" t="s">
        <v>8</v>
      </c>
      <c r="B28" s="14" t="s">
        <v>24</v>
      </c>
      <c r="C28" s="15">
        <v>10</v>
      </c>
      <c r="D28" s="14" t="s">
        <v>6</v>
      </c>
      <c r="E28" s="14">
        <f t="shared" ca="1" si="1"/>
        <v>40.1</v>
      </c>
      <c r="F28" s="16">
        <f t="shared" ca="1" si="0"/>
        <v>4010</v>
      </c>
    </row>
    <row r="29" spans="1:6" x14ac:dyDescent="0.35">
      <c r="A29" s="14" t="s">
        <v>8</v>
      </c>
      <c r="B29" s="14" t="s">
        <v>40</v>
      </c>
      <c r="C29" s="15">
        <v>50</v>
      </c>
      <c r="D29" s="14" t="s">
        <v>9</v>
      </c>
      <c r="E29" s="14">
        <f t="shared" ca="1" si="1"/>
        <v>14.3</v>
      </c>
      <c r="F29" s="16">
        <f ca="1">IF(OR(ISBLANK(E29),ISBLANK(C29)),"",(E29*1000)/C29)</f>
        <v>286</v>
      </c>
    </row>
    <row r="30" spans="1:6" x14ac:dyDescent="0.35">
      <c r="A30" s="17" t="s">
        <v>5</v>
      </c>
      <c r="B30" s="17" t="s">
        <v>40</v>
      </c>
      <c r="C30" s="18"/>
      <c r="D30" s="17" t="s">
        <v>10</v>
      </c>
      <c r="E30" s="17">
        <f t="shared" ca="1" si="1"/>
        <v>2.9</v>
      </c>
      <c r="F30" s="12" t="str">
        <f ca="1">IF(OR(ISBLANK(E30),ISBLANK(C30)),"",(E30*1000)/C30)</f>
        <v/>
      </c>
    </row>
    <row r="31" spans="1:6" x14ac:dyDescent="0.35">
      <c r="A31" s="9" t="s">
        <v>7</v>
      </c>
      <c r="B31" s="11" t="s">
        <v>40</v>
      </c>
      <c r="C31" s="10"/>
      <c r="D31" s="9" t="s">
        <v>10</v>
      </c>
      <c r="E31" s="9">
        <f t="shared" ca="1" si="1"/>
        <v>14</v>
      </c>
      <c r="F31" s="12" t="str">
        <f t="shared" ref="F31:F53" ca="1" si="2">IF(OR(ISBLANK(E31),ISBLANK(C31)),"",(E31*1000)/C31)</f>
        <v/>
      </c>
    </row>
    <row r="32" spans="1:6" x14ac:dyDescent="0.35">
      <c r="A32" s="9" t="s">
        <v>8</v>
      </c>
      <c r="B32" s="9" t="s">
        <v>40</v>
      </c>
      <c r="C32" s="10"/>
      <c r="D32" s="9" t="s">
        <v>10</v>
      </c>
      <c r="E32" s="9">
        <f t="shared" ca="1" si="1"/>
        <v>33.4</v>
      </c>
      <c r="F32" s="12" t="str">
        <f t="shared" ca="1" si="2"/>
        <v/>
      </c>
    </row>
    <row r="33" spans="1:6" x14ac:dyDescent="0.35">
      <c r="A33" s="9" t="s">
        <v>5</v>
      </c>
      <c r="B33" s="9" t="s">
        <v>25</v>
      </c>
      <c r="C33" s="10">
        <v>90</v>
      </c>
      <c r="D33" s="9" t="s">
        <v>10</v>
      </c>
      <c r="E33" s="9">
        <f t="shared" ca="1" si="1"/>
        <v>25.4</v>
      </c>
      <c r="F33" s="12">
        <f t="shared" ca="1" si="2"/>
        <v>282.22222222222223</v>
      </c>
    </row>
    <row r="34" spans="1:6" x14ac:dyDescent="0.35">
      <c r="A34" s="9" t="s">
        <v>7</v>
      </c>
      <c r="B34" s="9" t="s">
        <v>25</v>
      </c>
      <c r="C34" s="10">
        <v>70</v>
      </c>
      <c r="D34" s="9" t="s">
        <v>10</v>
      </c>
      <c r="E34" s="9">
        <f t="shared" ca="1" si="1"/>
        <v>5.5</v>
      </c>
      <c r="F34" s="12">
        <f t="shared" ca="1" si="2"/>
        <v>78.571428571428569</v>
      </c>
    </row>
    <row r="35" spans="1:6" x14ac:dyDescent="0.35">
      <c r="A35" s="14" t="s">
        <v>8</v>
      </c>
      <c r="B35" s="14" t="s">
        <v>25</v>
      </c>
      <c r="C35" s="15">
        <v>92</v>
      </c>
      <c r="D35" s="14" t="s">
        <v>10</v>
      </c>
      <c r="E35" s="14">
        <f t="shared" ca="1" si="1"/>
        <v>13.1</v>
      </c>
      <c r="F35" s="16">
        <f t="shared" ca="1" si="2"/>
        <v>142.39130434782609</v>
      </c>
    </row>
    <row r="36" spans="1:6" x14ac:dyDescent="0.35">
      <c r="A36" s="17" t="s">
        <v>5</v>
      </c>
      <c r="B36" s="17" t="s">
        <v>40</v>
      </c>
      <c r="C36" s="18">
        <v>100</v>
      </c>
      <c r="D36" s="9" t="s">
        <v>59</v>
      </c>
      <c r="E36" s="17">
        <f t="shared" ca="1" si="1"/>
        <v>21.1</v>
      </c>
      <c r="F36" s="12">
        <f t="shared" ca="1" si="2"/>
        <v>211</v>
      </c>
    </row>
    <row r="37" spans="1:6" x14ac:dyDescent="0.35">
      <c r="A37" s="9" t="s">
        <v>7</v>
      </c>
      <c r="B37" s="9" t="s">
        <v>40</v>
      </c>
      <c r="C37" s="10">
        <v>175</v>
      </c>
      <c r="D37" s="9" t="s">
        <v>59</v>
      </c>
      <c r="E37" s="9">
        <f t="shared" ca="1" si="1"/>
        <v>8.5</v>
      </c>
      <c r="F37" s="12">
        <f t="shared" ca="1" si="2"/>
        <v>48.571428571428569</v>
      </c>
    </row>
    <row r="38" spans="1:6" x14ac:dyDescent="0.35">
      <c r="A38" s="9" t="s">
        <v>8</v>
      </c>
      <c r="B38" s="9" t="s">
        <v>40</v>
      </c>
      <c r="C38" s="10">
        <v>100</v>
      </c>
      <c r="D38" s="9" t="s">
        <v>59</v>
      </c>
      <c r="E38" s="9">
        <f t="shared" ca="1" si="1"/>
        <v>22.5</v>
      </c>
      <c r="F38" s="12"/>
    </row>
    <row r="39" spans="1:6" x14ac:dyDescent="0.35">
      <c r="A39" s="14" t="s">
        <v>12</v>
      </c>
      <c r="B39" s="14" t="s">
        <v>40</v>
      </c>
      <c r="C39" s="15">
        <v>100</v>
      </c>
      <c r="D39" s="9" t="s">
        <v>59</v>
      </c>
      <c r="E39" s="14">
        <f t="shared" ca="1" si="1"/>
        <v>15.8</v>
      </c>
      <c r="F39" s="16">
        <f t="shared" ca="1" si="2"/>
        <v>158</v>
      </c>
    </row>
    <row r="40" spans="1:6" x14ac:dyDescent="0.35">
      <c r="A40" s="17" t="s">
        <v>11</v>
      </c>
      <c r="B40" s="17" t="s">
        <v>40</v>
      </c>
      <c r="C40" s="18">
        <v>20</v>
      </c>
      <c r="D40" s="17" t="s">
        <v>6</v>
      </c>
      <c r="E40" s="17">
        <f t="shared" ca="1" si="1"/>
        <v>32.9</v>
      </c>
      <c r="F40" s="12">
        <f t="shared" ca="1" si="2"/>
        <v>1645</v>
      </c>
    </row>
    <row r="41" spans="1:6" x14ac:dyDescent="0.35">
      <c r="A41" s="9" t="s">
        <v>11</v>
      </c>
      <c r="B41" s="9" t="s">
        <v>19</v>
      </c>
      <c r="C41" s="10">
        <v>17</v>
      </c>
      <c r="D41" s="9" t="s">
        <v>6</v>
      </c>
      <c r="E41" s="9">
        <f t="shared" ca="1" si="1"/>
        <v>3.9</v>
      </c>
      <c r="F41" s="12">
        <f t="shared" ca="1" si="2"/>
        <v>229.41176470588235</v>
      </c>
    </row>
    <row r="42" spans="1:6" x14ac:dyDescent="0.35">
      <c r="A42" s="14" t="s">
        <v>11</v>
      </c>
      <c r="B42" s="14" t="s">
        <v>23</v>
      </c>
      <c r="C42" s="15">
        <v>17</v>
      </c>
      <c r="D42" s="14" t="s">
        <v>6</v>
      </c>
      <c r="E42" s="14">
        <f t="shared" ca="1" si="1"/>
        <v>17.3</v>
      </c>
      <c r="F42" s="16">
        <f t="shared" ca="1" si="2"/>
        <v>1017.6470588235294</v>
      </c>
    </row>
    <row r="43" spans="1:6" x14ac:dyDescent="0.35">
      <c r="A43" s="17" t="s">
        <v>12</v>
      </c>
      <c r="B43" s="17" t="s">
        <v>40</v>
      </c>
      <c r="C43" s="18">
        <v>20</v>
      </c>
      <c r="D43" s="17" t="s">
        <v>6</v>
      </c>
      <c r="E43" s="17">
        <f t="shared" ca="1" si="1"/>
        <v>35.5</v>
      </c>
      <c r="F43" s="12">
        <f t="shared" ca="1" si="2"/>
        <v>1775</v>
      </c>
    </row>
    <row r="44" spans="1:6" x14ac:dyDescent="0.35">
      <c r="A44" s="9" t="s">
        <v>12</v>
      </c>
      <c r="B44" s="9" t="s">
        <v>19</v>
      </c>
      <c r="C44" s="10">
        <v>17</v>
      </c>
      <c r="D44" s="9" t="s">
        <v>6</v>
      </c>
      <c r="E44" s="9">
        <f t="shared" ca="1" si="1"/>
        <v>27.7</v>
      </c>
      <c r="F44" s="12">
        <f t="shared" ca="1" si="2"/>
        <v>1629.4117647058824</v>
      </c>
    </row>
    <row r="45" spans="1:6" x14ac:dyDescent="0.35">
      <c r="A45" s="14" t="s">
        <v>12</v>
      </c>
      <c r="B45" s="14" t="s">
        <v>23</v>
      </c>
      <c r="C45" s="15">
        <v>17</v>
      </c>
      <c r="D45" s="14" t="s">
        <v>6</v>
      </c>
      <c r="E45" s="14">
        <f t="shared" ca="1" si="1"/>
        <v>5.4</v>
      </c>
      <c r="F45" s="16">
        <f t="shared" ca="1" si="2"/>
        <v>317.64705882352939</v>
      </c>
    </row>
    <row r="46" spans="1:6" x14ac:dyDescent="0.35">
      <c r="A46" s="17" t="s">
        <v>13</v>
      </c>
      <c r="B46" s="17" t="s">
        <v>40</v>
      </c>
      <c r="C46" s="18">
        <v>20</v>
      </c>
      <c r="D46" s="17" t="s">
        <v>6</v>
      </c>
      <c r="E46" s="17">
        <f t="shared" ca="1" si="1"/>
        <v>23.9</v>
      </c>
      <c r="F46" s="12">
        <f t="shared" ca="1" si="2"/>
        <v>1195</v>
      </c>
    </row>
    <row r="47" spans="1:6" x14ac:dyDescent="0.35">
      <c r="A47" s="14" t="s">
        <v>13</v>
      </c>
      <c r="B47" s="14" t="s">
        <v>19</v>
      </c>
      <c r="C47" s="15">
        <v>20</v>
      </c>
      <c r="D47" s="14" t="s">
        <v>6</v>
      </c>
      <c r="E47" s="14">
        <f t="shared" ca="1" si="1"/>
        <v>31.6</v>
      </c>
      <c r="F47" s="16">
        <f t="shared" ca="1" si="2"/>
        <v>1580</v>
      </c>
    </row>
    <row r="48" spans="1:6" x14ac:dyDescent="0.35">
      <c r="A48" s="19" t="s">
        <v>14</v>
      </c>
      <c r="B48" s="19" t="s">
        <v>40</v>
      </c>
      <c r="C48" s="20">
        <v>20</v>
      </c>
      <c r="D48" s="19" t="s">
        <v>6</v>
      </c>
      <c r="E48" s="19">
        <f t="shared" ca="1" si="1"/>
        <v>11.5</v>
      </c>
      <c r="F48" s="16">
        <f t="shared" ca="1" si="2"/>
        <v>575</v>
      </c>
    </row>
    <row r="49" spans="1:6" x14ac:dyDescent="0.35">
      <c r="A49" s="7" t="s">
        <v>5</v>
      </c>
      <c r="B49" s="7" t="s">
        <v>26</v>
      </c>
      <c r="C49" s="8">
        <v>185</v>
      </c>
      <c r="D49" s="7" t="s">
        <v>44</v>
      </c>
      <c r="E49" s="7">
        <f t="shared" ca="1" si="1"/>
        <v>35.700000000000003</v>
      </c>
      <c r="F49" s="12">
        <f t="shared" ca="1" si="2"/>
        <v>192.97297297297297</v>
      </c>
    </row>
    <row r="50" spans="1:6" x14ac:dyDescent="0.35">
      <c r="A50" s="7" t="s">
        <v>15</v>
      </c>
      <c r="B50" s="7" t="s">
        <v>26</v>
      </c>
      <c r="C50" s="8">
        <v>270</v>
      </c>
      <c r="D50" s="7" t="s">
        <v>44</v>
      </c>
      <c r="E50" s="7">
        <f t="shared" ca="1" si="1"/>
        <v>34.700000000000003</v>
      </c>
      <c r="F50" s="12">
        <f t="shared" ca="1" si="2"/>
        <v>128.5185185185185</v>
      </c>
    </row>
    <row r="51" spans="1:6" x14ac:dyDescent="0.35">
      <c r="A51" s="7" t="s">
        <v>16</v>
      </c>
      <c r="B51" s="7" t="s">
        <v>26</v>
      </c>
      <c r="C51" s="8">
        <v>270</v>
      </c>
      <c r="D51" s="7" t="s">
        <v>44</v>
      </c>
      <c r="E51" s="7">
        <f t="shared" ca="1" si="1"/>
        <v>5.9</v>
      </c>
      <c r="F51" s="12">
        <f t="shared" ca="1" si="2"/>
        <v>21.851851851851851</v>
      </c>
    </row>
    <row r="52" spans="1:6" x14ac:dyDescent="0.35">
      <c r="A52" s="7" t="s">
        <v>17</v>
      </c>
      <c r="B52" s="7" t="s">
        <v>26</v>
      </c>
      <c r="C52" s="8">
        <v>210</v>
      </c>
      <c r="D52" s="7" t="s">
        <v>44</v>
      </c>
      <c r="E52" s="7">
        <f t="shared" ca="1" si="1"/>
        <v>4.4000000000000004</v>
      </c>
      <c r="F52" s="12">
        <f t="shared" ca="1" si="2"/>
        <v>20.952380952380953</v>
      </c>
    </row>
    <row r="53" spans="1:6" x14ac:dyDescent="0.35">
      <c r="A53" s="7" t="s">
        <v>18</v>
      </c>
      <c r="B53" s="7" t="s">
        <v>26</v>
      </c>
      <c r="C53" s="8">
        <v>210</v>
      </c>
      <c r="D53" s="7" t="s">
        <v>44</v>
      </c>
      <c r="E53" s="7">
        <f t="shared" ca="1" si="1"/>
        <v>6.4</v>
      </c>
      <c r="F53" s="12">
        <f t="shared" ca="1" si="2"/>
        <v>30.476190476190474</v>
      </c>
    </row>
  </sheetData>
  <sheetProtection insertRows="0" deleteRows="0"/>
  <autoFilter ref="A7:F7"/>
  <dataValidations count="4">
    <dataValidation type="decimal" operator="greaterThan" showInputMessage="1" showErrorMessage="1" errorTitle="Error" error="The Shelf Price must be a number greater than 0" sqref="E8:E1048576">
      <formula1>0</formula1>
    </dataValidation>
    <dataValidation type="decimal" operator="greaterThan" allowBlank="1" showInputMessage="1" showErrorMessage="1" errorTitle="Error" error="The Weight must be a number greater than 0" sqref="C8:C1048576">
      <formula1>0</formula1>
    </dataValidation>
    <dataValidation operator="greaterThan" allowBlank="1" showInputMessage="1" showErrorMessage="1" sqref="B7"/>
    <dataValidation type="date" operator="greaterThan" allowBlank="1" showInputMessage="1" showErrorMessage="1" errorTitle="Not a date format" error="You have not entered a date in the correct format" promptTitle="Date" prompt="Date format: dd/mm/yyyy" sqref="B2">
      <formula1>36526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Error" error="The Package Type is not on the pre-defined list">
          <x14:formula1>
            <xm:f>OFFSET(Variables!$D$2,0,0,COUNTIF(Variables!$D:$D,"&lt;&gt;"&amp;"")-1,1)</xm:f>
          </x14:formula1>
          <xm:sqref>D8:D1048576</xm:sqref>
        </x14:dataValidation>
        <x14:dataValidation type="list" allowBlank="1" showInputMessage="1" showErrorMessage="1" errorTitle="Error" error="The Brand name is not on the pre-defined list">
          <x14:formula1>
            <xm:f>OFFSET(Variables!$B$2,0,0,COUNTIF(Variables!$B:$B,"&lt;&gt;"&amp;"")-1,1)</xm:f>
          </x14:formula1>
          <xm:sqref>A8:A1048576</xm:sqref>
        </x14:dataValidation>
        <x14:dataValidation type="list" allowBlank="1" showInputMessage="1" showErrorMessage="1" errorTitle="Error" error="The Product name is not on the pre-defined list">
          <x14:formula1>
            <xm:f>OFFSET(Variables!$C$2,0,0,COUNTIF(Variables!$C:$C,"&lt;&gt;"&amp;"")-1,1)</xm:f>
          </x14:formula1>
          <xm:sqref>B8:B1048576</xm:sqref>
        </x14:dataValidation>
        <x14:dataValidation type="list" allowBlank="1" showInputMessage="1" showErrorMessage="1">
          <x14:formula1>
            <xm:f>OFFSET(Variables!$E$2,0,0,COUNTIF(Variables!$E:$E,"&lt;&gt;"&amp;"")-1,1)</xm:f>
          </x14:formula1>
          <xm:sqref>B4:B5</xm:sqref>
        </x14:dataValidation>
        <x14:dataValidation type="list" allowBlank="1" showInputMessage="1" showErrorMessage="1">
          <x14:formula1>
            <xm:f>OFFSET(Variables!$A$2,0,0,COUNTIF(Variables!$A:$A,"&lt;&gt;"&amp;"")-1,1)</xm:f>
          </x14:formula1>
          <xm:sqref>B3</xm:sqref>
        </x14:dataValidation>
        <x14:dataValidation type="list" allowBlank="1" showInputMessage="1" showErrorMessage="1">
          <x14:formula1>
            <xm:f>Variables!$B$2:$B$100</xm:f>
          </x14:formula1>
          <xm:sqref>A7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workbookViewId="0">
      <selection activeCell="B4" sqref="B4"/>
    </sheetView>
  </sheetViews>
  <sheetFormatPr defaultColWidth="8.81640625" defaultRowHeight="14.5" x14ac:dyDescent="0.35"/>
  <cols>
    <col min="1" max="1" width="20.6328125" style="7" bestFit="1" customWidth="1"/>
    <col min="2" max="2" width="13.1796875" style="7" bestFit="1" customWidth="1"/>
    <col min="3" max="3" width="16" style="8" bestFit="1" customWidth="1"/>
    <col min="4" max="4" width="14.36328125" style="7" bestFit="1" customWidth="1"/>
    <col min="5" max="5" width="11.81640625" style="7" bestFit="1" customWidth="1"/>
    <col min="6" max="6" width="9.90625" style="7" bestFit="1" customWidth="1"/>
    <col min="7" max="16384" width="8.81640625" style="7"/>
  </cols>
  <sheetData>
    <row r="1" spans="1:7" x14ac:dyDescent="0.35">
      <c r="A1" s="23" t="s">
        <v>51</v>
      </c>
      <c r="B1" s="24" t="s">
        <v>52</v>
      </c>
      <c r="C1" s="32"/>
      <c r="D1" s="31"/>
      <c r="E1" s="31"/>
      <c r="F1" s="31"/>
    </row>
    <row r="2" spans="1:7" x14ac:dyDescent="0.35">
      <c r="A2" s="25" t="s">
        <v>50</v>
      </c>
      <c r="B2" s="26">
        <f>'Price comparison Auchan'!B2</f>
        <v>42384</v>
      </c>
      <c r="C2" s="22" t="str">
        <f>TEXT(B2,"dd/mm/yyyy")</f>
        <v>15/01/2016</v>
      </c>
      <c r="D2" s="31"/>
      <c r="E2" s="31"/>
      <c r="F2" s="31"/>
    </row>
    <row r="3" spans="1:7" x14ac:dyDescent="0.35">
      <c r="A3" s="25" t="s">
        <v>27</v>
      </c>
      <c r="B3" s="27" t="s">
        <v>37</v>
      </c>
      <c r="C3" s="31"/>
      <c r="D3" s="31"/>
      <c r="E3" s="31"/>
      <c r="F3" s="31"/>
    </row>
    <row r="4" spans="1:7" ht="15" thickBot="1" x14ac:dyDescent="0.4">
      <c r="A4" s="28" t="s">
        <v>45</v>
      </c>
      <c r="B4" s="29" t="str">
        <f>'Price comparison Auchan'!B4</f>
        <v>Costel Diaconu</v>
      </c>
      <c r="C4" s="31"/>
      <c r="D4" s="31"/>
      <c r="E4" s="31"/>
      <c r="F4" s="31"/>
    </row>
    <row r="5" spans="1:7" x14ac:dyDescent="0.35">
      <c r="A5" s="30"/>
      <c r="B5" s="33"/>
      <c r="C5" s="31"/>
      <c r="D5" s="31"/>
      <c r="E5" s="31"/>
      <c r="F5" s="31"/>
    </row>
    <row r="6" spans="1:7" hidden="1" x14ac:dyDescent="0.35">
      <c r="A6" s="31" t="s">
        <v>53</v>
      </c>
      <c r="B6" s="31" t="s">
        <v>54</v>
      </c>
      <c r="C6" s="31" t="s">
        <v>55</v>
      </c>
      <c r="D6" s="31" t="s">
        <v>56</v>
      </c>
      <c r="E6" s="31" t="s">
        <v>57</v>
      </c>
      <c r="F6" s="31"/>
    </row>
    <row r="7" spans="1:7" s="6" customFormat="1" x14ac:dyDescent="0.35">
      <c r="A7" s="21" t="s">
        <v>0</v>
      </c>
      <c r="B7" s="21" t="s">
        <v>1</v>
      </c>
      <c r="C7" s="21" t="s">
        <v>41</v>
      </c>
      <c r="D7" s="21" t="s">
        <v>2</v>
      </c>
      <c r="E7" s="21" t="s">
        <v>3</v>
      </c>
      <c r="F7" s="21" t="s">
        <v>4</v>
      </c>
    </row>
    <row r="8" spans="1:7" x14ac:dyDescent="0.35">
      <c r="A8" s="9" t="s">
        <v>5</v>
      </c>
      <c r="B8" s="9" t="s">
        <v>40</v>
      </c>
      <c r="C8" s="10">
        <v>25</v>
      </c>
      <c r="D8" s="9" t="s">
        <v>6</v>
      </c>
      <c r="E8" s="11">
        <f ca="1">ROUND(RAND()*50,1)</f>
        <v>29.6</v>
      </c>
      <c r="F8" s="12">
        <f t="shared" ref="F8:F28" ca="1" si="0">IF(OR(ISBLANK(E8),ISBLANK(C8)),"",(E8*1000)/C8)</f>
        <v>1184</v>
      </c>
      <c r="G8" s="13"/>
    </row>
    <row r="9" spans="1:7" x14ac:dyDescent="0.35">
      <c r="A9" s="9" t="s">
        <v>5</v>
      </c>
      <c r="B9" s="9" t="s">
        <v>19</v>
      </c>
      <c r="C9" s="10">
        <v>20</v>
      </c>
      <c r="D9" s="9" t="s">
        <v>6</v>
      </c>
      <c r="E9" s="9">
        <f t="shared" ref="E9:E53" ca="1" si="1">ROUND(RAND()*50,1)</f>
        <v>47.6</v>
      </c>
      <c r="F9" s="12">
        <f t="shared" ca="1" si="0"/>
        <v>2380</v>
      </c>
    </row>
    <row r="10" spans="1:7" x14ac:dyDescent="0.35">
      <c r="A10" s="9" t="s">
        <v>5</v>
      </c>
      <c r="B10" s="9" t="s">
        <v>23</v>
      </c>
      <c r="C10" s="10">
        <v>20</v>
      </c>
      <c r="D10" s="9" t="s">
        <v>6</v>
      </c>
      <c r="E10" s="9">
        <f t="shared" ca="1" si="1"/>
        <v>15</v>
      </c>
      <c r="F10" s="12">
        <f t="shared" ca="1" si="0"/>
        <v>750</v>
      </c>
    </row>
    <row r="11" spans="1:7" x14ac:dyDescent="0.35">
      <c r="A11" s="9" t="s">
        <v>5</v>
      </c>
      <c r="B11" s="9" t="s">
        <v>20</v>
      </c>
      <c r="C11" s="10">
        <v>15</v>
      </c>
      <c r="D11" s="9" t="s">
        <v>6</v>
      </c>
      <c r="E11" s="9">
        <f t="shared" ca="1" si="1"/>
        <v>33</v>
      </c>
      <c r="F11" s="12">
        <f t="shared" ca="1" si="0"/>
        <v>2200</v>
      </c>
    </row>
    <row r="12" spans="1:7" x14ac:dyDescent="0.35">
      <c r="A12" s="9" t="s">
        <v>5</v>
      </c>
      <c r="B12" s="9" t="s">
        <v>21</v>
      </c>
      <c r="C12" s="10">
        <v>3</v>
      </c>
      <c r="D12" s="9" t="s">
        <v>6</v>
      </c>
      <c r="E12" s="9">
        <f t="shared" ca="1" si="1"/>
        <v>47.6</v>
      </c>
      <c r="F12" s="12">
        <f t="shared" ca="1" si="0"/>
        <v>15866.666666666666</v>
      </c>
    </row>
    <row r="13" spans="1:7" x14ac:dyDescent="0.35">
      <c r="A13" s="9" t="s">
        <v>5</v>
      </c>
      <c r="B13" s="9" t="s">
        <v>22</v>
      </c>
      <c r="C13" s="10">
        <v>2</v>
      </c>
      <c r="D13" s="9" t="s">
        <v>6</v>
      </c>
      <c r="E13" s="9">
        <f t="shared" ca="1" si="1"/>
        <v>13.5</v>
      </c>
      <c r="F13" s="12">
        <f t="shared" ca="1" si="0"/>
        <v>6750</v>
      </c>
    </row>
    <row r="14" spans="1:7" x14ac:dyDescent="0.35">
      <c r="A14" s="14" t="s">
        <v>5</v>
      </c>
      <c r="B14" s="14" t="s">
        <v>24</v>
      </c>
      <c r="C14" s="15">
        <v>10</v>
      </c>
      <c r="D14" s="14" t="s">
        <v>6</v>
      </c>
      <c r="E14" s="14">
        <f t="shared" ca="1" si="1"/>
        <v>18.100000000000001</v>
      </c>
      <c r="F14" s="16">
        <f t="shared" ca="1" si="0"/>
        <v>1810</v>
      </c>
    </row>
    <row r="15" spans="1:7" x14ac:dyDescent="0.35">
      <c r="A15" s="17" t="s">
        <v>7</v>
      </c>
      <c r="B15" s="17" t="s">
        <v>40</v>
      </c>
      <c r="C15" s="18">
        <v>20</v>
      </c>
      <c r="D15" s="17" t="s">
        <v>6</v>
      </c>
      <c r="E15" s="17">
        <f t="shared" ca="1" si="1"/>
        <v>46.4</v>
      </c>
      <c r="F15" s="12">
        <f t="shared" ca="1" si="0"/>
        <v>2320</v>
      </c>
    </row>
    <row r="16" spans="1:7" x14ac:dyDescent="0.35">
      <c r="A16" s="9" t="s">
        <v>7</v>
      </c>
      <c r="B16" s="9" t="s">
        <v>19</v>
      </c>
      <c r="C16" s="10">
        <v>20</v>
      </c>
      <c r="D16" s="9" t="s">
        <v>6</v>
      </c>
      <c r="E16" s="9">
        <f t="shared" ca="1" si="1"/>
        <v>26</v>
      </c>
      <c r="F16" s="12">
        <f t="shared" ca="1" si="0"/>
        <v>1300</v>
      </c>
    </row>
    <row r="17" spans="1:6" x14ac:dyDescent="0.35">
      <c r="A17" s="9" t="s">
        <v>7</v>
      </c>
      <c r="B17" s="9" t="s">
        <v>23</v>
      </c>
      <c r="C17" s="10">
        <v>20</v>
      </c>
      <c r="D17" s="9" t="s">
        <v>6</v>
      </c>
      <c r="E17" s="9">
        <f t="shared" ca="1" si="1"/>
        <v>46.3</v>
      </c>
      <c r="F17" s="12">
        <f t="shared" ca="1" si="0"/>
        <v>2315</v>
      </c>
    </row>
    <row r="18" spans="1:6" x14ac:dyDescent="0.35">
      <c r="A18" s="9" t="s">
        <v>7</v>
      </c>
      <c r="B18" s="9" t="s">
        <v>20</v>
      </c>
      <c r="C18" s="10">
        <v>10</v>
      </c>
      <c r="D18" s="9" t="s">
        <v>6</v>
      </c>
      <c r="E18" s="9">
        <f t="shared" ca="1" si="1"/>
        <v>25.5</v>
      </c>
      <c r="F18" s="12">
        <f t="shared" ca="1" si="0"/>
        <v>2550</v>
      </c>
    </row>
    <row r="19" spans="1:6" x14ac:dyDescent="0.35">
      <c r="A19" s="9" t="s">
        <v>7</v>
      </c>
      <c r="B19" s="9" t="s">
        <v>21</v>
      </c>
      <c r="C19" s="10">
        <v>1</v>
      </c>
      <c r="D19" s="9" t="s">
        <v>6</v>
      </c>
      <c r="E19" s="9">
        <f t="shared" ca="1" si="1"/>
        <v>34.299999999999997</v>
      </c>
      <c r="F19" s="12">
        <f t="shared" ca="1" si="0"/>
        <v>34300</v>
      </c>
    </row>
    <row r="20" spans="1:6" x14ac:dyDescent="0.35">
      <c r="A20" s="9" t="s">
        <v>7</v>
      </c>
      <c r="B20" s="9" t="s">
        <v>22</v>
      </c>
      <c r="C20" s="10">
        <v>1.6</v>
      </c>
      <c r="D20" s="9" t="s">
        <v>6</v>
      </c>
      <c r="E20" s="9">
        <f t="shared" ca="1" si="1"/>
        <v>27.3</v>
      </c>
      <c r="F20" s="12">
        <f t="shared" ca="1" si="0"/>
        <v>17062.5</v>
      </c>
    </row>
    <row r="21" spans="1:6" x14ac:dyDescent="0.35">
      <c r="A21" s="14" t="s">
        <v>7</v>
      </c>
      <c r="B21" s="14" t="s">
        <v>24</v>
      </c>
      <c r="C21" s="15">
        <v>10</v>
      </c>
      <c r="D21" s="14" t="s">
        <v>6</v>
      </c>
      <c r="E21" s="14">
        <f t="shared" ca="1" si="1"/>
        <v>14.4</v>
      </c>
      <c r="F21" s="16">
        <f t="shared" ca="1" si="0"/>
        <v>1440</v>
      </c>
    </row>
    <row r="22" spans="1:6" x14ac:dyDescent="0.35">
      <c r="A22" s="17" t="s">
        <v>8</v>
      </c>
      <c r="B22" s="17" t="s">
        <v>40</v>
      </c>
      <c r="C22" s="18">
        <v>30</v>
      </c>
      <c r="D22" s="17" t="s">
        <v>6</v>
      </c>
      <c r="E22" s="17">
        <f t="shared" ca="1" si="1"/>
        <v>38.1</v>
      </c>
      <c r="F22" s="12">
        <f t="shared" ca="1" si="0"/>
        <v>1270</v>
      </c>
    </row>
    <row r="23" spans="1:6" x14ac:dyDescent="0.35">
      <c r="A23" s="9" t="s">
        <v>8</v>
      </c>
      <c r="B23" s="9" t="s">
        <v>19</v>
      </c>
      <c r="C23" s="10">
        <v>17</v>
      </c>
      <c r="D23" s="9" t="s">
        <v>6</v>
      </c>
      <c r="E23" s="9">
        <f t="shared" ca="1" si="1"/>
        <v>15.8</v>
      </c>
      <c r="F23" s="12">
        <f t="shared" ca="1" si="0"/>
        <v>929.41176470588232</v>
      </c>
    </row>
    <row r="24" spans="1:6" x14ac:dyDescent="0.35">
      <c r="A24" s="9" t="s">
        <v>8</v>
      </c>
      <c r="B24" s="9" t="s">
        <v>23</v>
      </c>
      <c r="C24" s="10">
        <v>17</v>
      </c>
      <c r="D24" s="9" t="s">
        <v>6</v>
      </c>
      <c r="E24" s="9">
        <f t="shared" ca="1" si="1"/>
        <v>33.299999999999997</v>
      </c>
      <c r="F24" s="12">
        <f t="shared" ca="1" si="0"/>
        <v>1958.8235294117646</v>
      </c>
    </row>
    <row r="25" spans="1:6" x14ac:dyDescent="0.35">
      <c r="A25" s="9" t="s">
        <v>8</v>
      </c>
      <c r="B25" s="9" t="s">
        <v>20</v>
      </c>
      <c r="C25" s="10">
        <v>18</v>
      </c>
      <c r="D25" s="9" t="s">
        <v>6</v>
      </c>
      <c r="E25" s="9">
        <f t="shared" ca="1" si="1"/>
        <v>33.9</v>
      </c>
      <c r="F25" s="12">
        <f t="shared" ca="1" si="0"/>
        <v>1883.3333333333333</v>
      </c>
    </row>
    <row r="26" spans="1:6" x14ac:dyDescent="0.35">
      <c r="A26" s="9" t="s">
        <v>8</v>
      </c>
      <c r="B26" s="9" t="s">
        <v>21</v>
      </c>
      <c r="C26" s="10">
        <v>1.2</v>
      </c>
      <c r="D26" s="9" t="s">
        <v>6</v>
      </c>
      <c r="E26" s="9">
        <f t="shared" ca="1" si="1"/>
        <v>36.1</v>
      </c>
      <c r="F26" s="12">
        <f t="shared" ca="1" si="0"/>
        <v>30083.333333333336</v>
      </c>
    </row>
    <row r="27" spans="1:6" x14ac:dyDescent="0.35">
      <c r="A27" s="9" t="s">
        <v>8</v>
      </c>
      <c r="B27" s="9" t="s">
        <v>22</v>
      </c>
      <c r="C27" s="10">
        <v>3</v>
      </c>
      <c r="D27" s="9" t="s">
        <v>6</v>
      </c>
      <c r="E27" s="9">
        <f t="shared" ca="1" si="1"/>
        <v>27.6</v>
      </c>
      <c r="F27" s="12">
        <f t="shared" ca="1" si="0"/>
        <v>9200</v>
      </c>
    </row>
    <row r="28" spans="1:6" x14ac:dyDescent="0.35">
      <c r="A28" s="14" t="s">
        <v>8</v>
      </c>
      <c r="B28" s="14" t="s">
        <v>24</v>
      </c>
      <c r="C28" s="15">
        <v>10</v>
      </c>
      <c r="D28" s="14" t="s">
        <v>6</v>
      </c>
      <c r="E28" s="14">
        <f t="shared" ca="1" si="1"/>
        <v>17.3</v>
      </c>
      <c r="F28" s="16">
        <f t="shared" ca="1" si="0"/>
        <v>1730</v>
      </c>
    </row>
    <row r="29" spans="1:6" x14ac:dyDescent="0.35">
      <c r="A29" s="14" t="s">
        <v>8</v>
      </c>
      <c r="B29" s="14" t="s">
        <v>40</v>
      </c>
      <c r="C29" s="15">
        <v>50</v>
      </c>
      <c r="D29" s="14" t="s">
        <v>9</v>
      </c>
      <c r="E29" s="14">
        <f t="shared" ca="1" si="1"/>
        <v>8.1</v>
      </c>
      <c r="F29" s="16">
        <f ca="1">IF(OR(ISBLANK(E29),ISBLANK(C29)),"",(E29*1000)/C29)</f>
        <v>162</v>
      </c>
    </row>
    <row r="30" spans="1:6" x14ac:dyDescent="0.35">
      <c r="A30" s="17" t="s">
        <v>5</v>
      </c>
      <c r="B30" s="17" t="s">
        <v>40</v>
      </c>
      <c r="C30" s="18"/>
      <c r="D30" s="17" t="s">
        <v>10</v>
      </c>
      <c r="E30" s="17">
        <f t="shared" ca="1" si="1"/>
        <v>28.4</v>
      </c>
      <c r="F30" s="12" t="str">
        <f ca="1">IF(OR(ISBLANK(E30),ISBLANK(C30)),"",(E30*1000)/C30)</f>
        <v/>
      </c>
    </row>
    <row r="31" spans="1:6" x14ac:dyDescent="0.35">
      <c r="A31" s="9" t="s">
        <v>7</v>
      </c>
      <c r="B31" s="11" t="s">
        <v>40</v>
      </c>
      <c r="C31" s="10"/>
      <c r="D31" s="9" t="s">
        <v>10</v>
      </c>
      <c r="E31" s="9">
        <f t="shared" ca="1" si="1"/>
        <v>2.9</v>
      </c>
      <c r="F31" s="12" t="str">
        <f t="shared" ref="F31:F53" ca="1" si="2">IF(OR(ISBLANK(E31),ISBLANK(C31)),"",(E31*1000)/C31)</f>
        <v/>
      </c>
    </row>
    <row r="32" spans="1:6" x14ac:dyDescent="0.35">
      <c r="A32" s="9" t="s">
        <v>8</v>
      </c>
      <c r="B32" s="9" t="s">
        <v>40</v>
      </c>
      <c r="C32" s="10"/>
      <c r="D32" s="9" t="s">
        <v>10</v>
      </c>
      <c r="E32" s="9">
        <f t="shared" ca="1" si="1"/>
        <v>47.3</v>
      </c>
      <c r="F32" s="12" t="str">
        <f t="shared" ca="1" si="2"/>
        <v/>
      </c>
    </row>
    <row r="33" spans="1:6" x14ac:dyDescent="0.35">
      <c r="A33" s="9" t="s">
        <v>5</v>
      </c>
      <c r="B33" s="9" t="s">
        <v>25</v>
      </c>
      <c r="C33" s="10">
        <v>90</v>
      </c>
      <c r="D33" s="9" t="s">
        <v>10</v>
      </c>
      <c r="E33" s="9">
        <f t="shared" ca="1" si="1"/>
        <v>3.8</v>
      </c>
      <c r="F33" s="12">
        <f t="shared" ca="1" si="2"/>
        <v>42.222222222222221</v>
      </c>
    </row>
    <row r="34" spans="1:6" x14ac:dyDescent="0.35">
      <c r="A34" s="9" t="s">
        <v>7</v>
      </c>
      <c r="B34" s="9" t="s">
        <v>25</v>
      </c>
      <c r="C34" s="10">
        <v>70</v>
      </c>
      <c r="D34" s="9" t="s">
        <v>10</v>
      </c>
      <c r="E34" s="9">
        <f t="shared" ca="1" si="1"/>
        <v>32.200000000000003</v>
      </c>
      <c r="F34" s="12">
        <f t="shared" ca="1" si="2"/>
        <v>460.00000000000006</v>
      </c>
    </row>
    <row r="35" spans="1:6" x14ac:dyDescent="0.35">
      <c r="A35" s="14" t="s">
        <v>8</v>
      </c>
      <c r="B35" s="14" t="s">
        <v>25</v>
      </c>
      <c r="C35" s="15">
        <v>92</v>
      </c>
      <c r="D35" s="14" t="s">
        <v>10</v>
      </c>
      <c r="E35" s="14">
        <f t="shared" ca="1" si="1"/>
        <v>6.3</v>
      </c>
      <c r="F35" s="16">
        <f t="shared" ca="1" si="2"/>
        <v>68.478260869565219</v>
      </c>
    </row>
    <row r="36" spans="1:6" x14ac:dyDescent="0.35">
      <c r="A36" s="17" t="s">
        <v>5</v>
      </c>
      <c r="B36" s="17" t="s">
        <v>40</v>
      </c>
      <c r="C36" s="18">
        <v>100</v>
      </c>
      <c r="D36" s="9" t="s">
        <v>59</v>
      </c>
      <c r="E36" s="17">
        <f t="shared" ca="1" si="1"/>
        <v>33.5</v>
      </c>
      <c r="F36" s="12">
        <f t="shared" ca="1" si="2"/>
        <v>335</v>
      </c>
    </row>
    <row r="37" spans="1:6" x14ac:dyDescent="0.35">
      <c r="A37" s="9" t="s">
        <v>7</v>
      </c>
      <c r="B37" s="9" t="s">
        <v>40</v>
      </c>
      <c r="C37" s="10">
        <v>175</v>
      </c>
      <c r="D37" s="9" t="s">
        <v>59</v>
      </c>
      <c r="E37" s="9">
        <f t="shared" ca="1" si="1"/>
        <v>3.1</v>
      </c>
      <c r="F37" s="12">
        <f t="shared" ca="1" si="2"/>
        <v>17.714285714285715</v>
      </c>
    </row>
    <row r="38" spans="1:6" x14ac:dyDescent="0.35">
      <c r="A38" s="9" t="s">
        <v>8</v>
      </c>
      <c r="B38" s="9" t="s">
        <v>40</v>
      </c>
      <c r="C38" s="10">
        <v>100</v>
      </c>
      <c r="D38" s="9" t="s">
        <v>59</v>
      </c>
      <c r="E38" s="9">
        <f t="shared" ca="1" si="1"/>
        <v>28.8</v>
      </c>
      <c r="F38" s="12"/>
    </row>
    <row r="39" spans="1:6" x14ac:dyDescent="0.35">
      <c r="A39" s="14" t="s">
        <v>12</v>
      </c>
      <c r="B39" s="14" t="s">
        <v>40</v>
      </c>
      <c r="C39" s="15">
        <v>100</v>
      </c>
      <c r="D39" s="9" t="s">
        <v>59</v>
      </c>
      <c r="E39" s="14">
        <f t="shared" ca="1" si="1"/>
        <v>21.6</v>
      </c>
      <c r="F39" s="16">
        <f t="shared" ca="1" si="2"/>
        <v>216</v>
      </c>
    </row>
    <row r="40" spans="1:6" x14ac:dyDescent="0.35">
      <c r="A40" s="17" t="s">
        <v>11</v>
      </c>
      <c r="B40" s="17" t="s">
        <v>40</v>
      </c>
      <c r="C40" s="18">
        <v>20</v>
      </c>
      <c r="D40" s="17" t="s">
        <v>6</v>
      </c>
      <c r="E40" s="17">
        <f t="shared" ca="1" si="1"/>
        <v>33.9</v>
      </c>
      <c r="F40" s="12">
        <f t="shared" ca="1" si="2"/>
        <v>1695</v>
      </c>
    </row>
    <row r="41" spans="1:6" x14ac:dyDescent="0.35">
      <c r="A41" s="9" t="s">
        <v>11</v>
      </c>
      <c r="B41" s="9" t="s">
        <v>19</v>
      </c>
      <c r="C41" s="10">
        <v>17</v>
      </c>
      <c r="D41" s="9" t="s">
        <v>6</v>
      </c>
      <c r="E41" s="9">
        <f t="shared" ca="1" si="1"/>
        <v>41.9</v>
      </c>
      <c r="F41" s="12">
        <f t="shared" ca="1" si="2"/>
        <v>2464.705882352941</v>
      </c>
    </row>
    <row r="42" spans="1:6" x14ac:dyDescent="0.35">
      <c r="A42" s="14" t="s">
        <v>11</v>
      </c>
      <c r="B42" s="14" t="s">
        <v>23</v>
      </c>
      <c r="C42" s="15">
        <v>17</v>
      </c>
      <c r="D42" s="14" t="s">
        <v>6</v>
      </c>
      <c r="E42" s="14">
        <f t="shared" ca="1" si="1"/>
        <v>15.1</v>
      </c>
      <c r="F42" s="16">
        <f t="shared" ca="1" si="2"/>
        <v>888.23529411764707</v>
      </c>
    </row>
    <row r="43" spans="1:6" x14ac:dyDescent="0.35">
      <c r="A43" s="17" t="s">
        <v>12</v>
      </c>
      <c r="B43" s="17" t="s">
        <v>40</v>
      </c>
      <c r="C43" s="18">
        <v>20</v>
      </c>
      <c r="D43" s="17" t="s">
        <v>6</v>
      </c>
      <c r="E43" s="17">
        <f t="shared" ca="1" si="1"/>
        <v>17.399999999999999</v>
      </c>
      <c r="F43" s="12">
        <f t="shared" ca="1" si="2"/>
        <v>870</v>
      </c>
    </row>
    <row r="44" spans="1:6" x14ac:dyDescent="0.35">
      <c r="A44" s="9" t="s">
        <v>12</v>
      </c>
      <c r="B44" s="9" t="s">
        <v>19</v>
      </c>
      <c r="C44" s="10">
        <v>17</v>
      </c>
      <c r="D44" s="9" t="s">
        <v>6</v>
      </c>
      <c r="E44" s="9">
        <f t="shared" ca="1" si="1"/>
        <v>21</v>
      </c>
      <c r="F44" s="12">
        <f t="shared" ca="1" si="2"/>
        <v>1235.2941176470588</v>
      </c>
    </row>
    <row r="45" spans="1:6" x14ac:dyDescent="0.35">
      <c r="A45" s="14" t="s">
        <v>12</v>
      </c>
      <c r="B45" s="14" t="s">
        <v>23</v>
      </c>
      <c r="C45" s="15">
        <v>17</v>
      </c>
      <c r="D45" s="14" t="s">
        <v>6</v>
      </c>
      <c r="E45" s="14">
        <f t="shared" ca="1" si="1"/>
        <v>14.6</v>
      </c>
      <c r="F45" s="16">
        <f t="shared" ca="1" si="2"/>
        <v>858.82352941176475</v>
      </c>
    </row>
    <row r="46" spans="1:6" x14ac:dyDescent="0.35">
      <c r="A46" s="17" t="s">
        <v>13</v>
      </c>
      <c r="B46" s="17" t="s">
        <v>40</v>
      </c>
      <c r="C46" s="18">
        <v>20</v>
      </c>
      <c r="D46" s="17" t="s">
        <v>6</v>
      </c>
      <c r="E46" s="17">
        <f t="shared" ca="1" si="1"/>
        <v>34.299999999999997</v>
      </c>
      <c r="F46" s="12">
        <f t="shared" ca="1" si="2"/>
        <v>1715</v>
      </c>
    </row>
    <row r="47" spans="1:6" x14ac:dyDescent="0.35">
      <c r="A47" s="14" t="s">
        <v>13</v>
      </c>
      <c r="B47" s="14" t="s">
        <v>19</v>
      </c>
      <c r="C47" s="15">
        <v>20</v>
      </c>
      <c r="D47" s="14" t="s">
        <v>6</v>
      </c>
      <c r="E47" s="14">
        <f t="shared" ca="1" si="1"/>
        <v>48.3</v>
      </c>
      <c r="F47" s="16">
        <f t="shared" ca="1" si="2"/>
        <v>2415</v>
      </c>
    </row>
    <row r="48" spans="1:6" x14ac:dyDescent="0.35">
      <c r="A48" s="19" t="s">
        <v>14</v>
      </c>
      <c r="B48" s="19" t="s">
        <v>40</v>
      </c>
      <c r="C48" s="20">
        <v>20</v>
      </c>
      <c r="D48" s="19" t="s">
        <v>6</v>
      </c>
      <c r="E48" s="19">
        <f t="shared" ca="1" si="1"/>
        <v>40.5</v>
      </c>
      <c r="F48" s="16">
        <f t="shared" ca="1" si="2"/>
        <v>2025</v>
      </c>
    </row>
    <row r="49" spans="1:6" x14ac:dyDescent="0.35">
      <c r="A49" s="7" t="s">
        <v>5</v>
      </c>
      <c r="B49" s="7" t="s">
        <v>26</v>
      </c>
      <c r="C49" s="8">
        <v>185</v>
      </c>
      <c r="D49" s="7" t="s">
        <v>44</v>
      </c>
      <c r="E49" s="7">
        <f t="shared" ca="1" si="1"/>
        <v>49.4</v>
      </c>
      <c r="F49" s="12">
        <f t="shared" ca="1" si="2"/>
        <v>267.02702702702703</v>
      </c>
    </row>
    <row r="50" spans="1:6" x14ac:dyDescent="0.35">
      <c r="A50" s="7" t="s">
        <v>15</v>
      </c>
      <c r="B50" s="7" t="s">
        <v>26</v>
      </c>
      <c r="C50" s="8">
        <v>270</v>
      </c>
      <c r="D50" s="7" t="s">
        <v>44</v>
      </c>
      <c r="E50" s="7">
        <f t="shared" ca="1" si="1"/>
        <v>46.5</v>
      </c>
      <c r="F50" s="12">
        <f t="shared" ca="1" si="2"/>
        <v>172.22222222222223</v>
      </c>
    </row>
    <row r="51" spans="1:6" x14ac:dyDescent="0.35">
      <c r="A51" s="7" t="s">
        <v>16</v>
      </c>
      <c r="B51" s="7" t="s">
        <v>26</v>
      </c>
      <c r="C51" s="8">
        <v>270</v>
      </c>
      <c r="D51" s="7" t="s">
        <v>44</v>
      </c>
      <c r="E51" s="7">
        <f t="shared" ca="1" si="1"/>
        <v>45.3</v>
      </c>
      <c r="F51" s="12">
        <f t="shared" ca="1" si="2"/>
        <v>167.77777777777777</v>
      </c>
    </row>
    <row r="52" spans="1:6" x14ac:dyDescent="0.35">
      <c r="A52" s="7" t="s">
        <v>17</v>
      </c>
      <c r="B52" s="7" t="s">
        <v>26</v>
      </c>
      <c r="C52" s="8">
        <v>210</v>
      </c>
      <c r="D52" s="7" t="s">
        <v>44</v>
      </c>
      <c r="E52" s="7">
        <f t="shared" ca="1" si="1"/>
        <v>26.5</v>
      </c>
      <c r="F52" s="12">
        <f t="shared" ca="1" si="2"/>
        <v>126.19047619047619</v>
      </c>
    </row>
    <row r="53" spans="1:6" x14ac:dyDescent="0.35">
      <c r="A53" s="7" t="s">
        <v>18</v>
      </c>
      <c r="B53" s="7" t="s">
        <v>26</v>
      </c>
      <c r="C53" s="8">
        <v>210</v>
      </c>
      <c r="D53" s="7" t="s">
        <v>44</v>
      </c>
      <c r="E53" s="7">
        <f t="shared" ca="1" si="1"/>
        <v>4.2</v>
      </c>
      <c r="F53" s="12">
        <f t="shared" ca="1" si="2"/>
        <v>20</v>
      </c>
    </row>
  </sheetData>
  <sheetProtection insertRows="0" deleteRows="0"/>
  <autoFilter ref="A7:F7"/>
  <dataValidations count="4">
    <dataValidation type="date" operator="greaterThan" allowBlank="1" showInputMessage="1" showErrorMessage="1" errorTitle="Not a date format" error="You have not entered a date in the correct format" promptTitle="Date" prompt="Date format: dd/mm/yyyy" sqref="B2">
      <formula1>36526</formula1>
    </dataValidation>
    <dataValidation operator="greaterThan" allowBlank="1" showInputMessage="1" showErrorMessage="1" sqref="B7"/>
    <dataValidation type="decimal" operator="greaterThan" allowBlank="1" showInputMessage="1" showErrorMessage="1" errorTitle="Error" error="The Weight must be a number greater than 0" sqref="C8:C1048576">
      <formula1>0</formula1>
    </dataValidation>
    <dataValidation type="decimal" operator="greaterThan" showInputMessage="1" showErrorMessage="1" errorTitle="Error" error="The Shelf Price must be a number greater than 0" sqref="E8:E1048576">
      <formula1>0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Variables!$B$2:$B$100</xm:f>
          </x14:formula1>
          <xm:sqref>A7</xm:sqref>
        </x14:dataValidation>
        <x14:dataValidation type="list" allowBlank="1" showInputMessage="1" showErrorMessage="1">
          <x14:formula1>
            <xm:f>OFFSET(Variables!$A$2,0,0,COUNTIF(Variables!$A:$A,"&lt;&gt;"&amp;"")-1,1)</xm:f>
          </x14:formula1>
          <xm:sqref>B3</xm:sqref>
        </x14:dataValidation>
        <x14:dataValidation type="list" allowBlank="1" showInputMessage="1" showErrorMessage="1">
          <x14:formula1>
            <xm:f>OFFSET(Variables!$E$2,0,0,COUNTIF(Variables!$E:$E,"&lt;&gt;"&amp;"")-1,1)</xm:f>
          </x14:formula1>
          <xm:sqref>B4:B5</xm:sqref>
        </x14:dataValidation>
        <x14:dataValidation type="list" allowBlank="1" showInputMessage="1" showErrorMessage="1" errorTitle="Error" error="The Product name is not on the pre-defined list">
          <x14:formula1>
            <xm:f>OFFSET(Variables!$C$2,0,0,COUNTIF(Variables!$C:$C,"&lt;&gt;"&amp;"")-1,1)</xm:f>
          </x14:formula1>
          <xm:sqref>B8:B1048576</xm:sqref>
        </x14:dataValidation>
        <x14:dataValidation type="list" allowBlank="1" showInputMessage="1" showErrorMessage="1" errorTitle="Error" error="The Brand name is not on the pre-defined list">
          <x14:formula1>
            <xm:f>OFFSET(Variables!$B$2,0,0,COUNTIF(Variables!$B:$B,"&lt;&gt;"&amp;"")-1,1)</xm:f>
          </x14:formula1>
          <xm:sqref>A8:A1048576</xm:sqref>
        </x14:dataValidation>
        <x14:dataValidation type="list" allowBlank="1" showInputMessage="1" showErrorMessage="1" errorTitle="Error" error="The Package Type is not on the pre-defined list">
          <x14:formula1>
            <xm:f>OFFSET(Variables!$D$2,0,0,COUNTIF(Variables!$D:$D,"&lt;&gt;"&amp;"")-1,1)</xm:f>
          </x14:formula1>
          <xm:sqref>D8:D1048576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workbookViewId="0">
      <selection activeCell="B4" sqref="B4"/>
    </sheetView>
  </sheetViews>
  <sheetFormatPr defaultColWidth="8.81640625" defaultRowHeight="14.5" x14ac:dyDescent="0.35"/>
  <cols>
    <col min="1" max="1" width="20.6328125" style="7" bestFit="1" customWidth="1"/>
    <col min="2" max="2" width="13.1796875" style="7" bestFit="1" customWidth="1"/>
    <col min="3" max="3" width="16" style="8" bestFit="1" customWidth="1"/>
    <col min="4" max="4" width="14.36328125" style="7" bestFit="1" customWidth="1"/>
    <col min="5" max="5" width="11.81640625" style="7" bestFit="1" customWidth="1"/>
    <col min="6" max="6" width="9.90625" style="7" bestFit="1" customWidth="1"/>
    <col min="7" max="16384" width="8.81640625" style="7"/>
  </cols>
  <sheetData>
    <row r="1" spans="1:7" x14ac:dyDescent="0.35">
      <c r="A1" s="23" t="s">
        <v>51</v>
      </c>
      <c r="B1" s="24" t="s">
        <v>52</v>
      </c>
      <c r="C1" s="32"/>
      <c r="D1" s="31"/>
      <c r="E1" s="31"/>
      <c r="F1" s="31"/>
    </row>
    <row r="2" spans="1:7" x14ac:dyDescent="0.35">
      <c r="A2" s="25" t="s">
        <v>50</v>
      </c>
      <c r="B2" s="26">
        <f>'Price comparison Auchan'!B2</f>
        <v>42384</v>
      </c>
      <c r="C2" s="22" t="str">
        <f>TEXT(B2,"dd/mm/yyyy")</f>
        <v>15/01/2016</v>
      </c>
      <c r="D2" s="31"/>
      <c r="E2" s="31"/>
      <c r="F2" s="31"/>
    </row>
    <row r="3" spans="1:7" x14ac:dyDescent="0.35">
      <c r="A3" s="25" t="s">
        <v>27</v>
      </c>
      <c r="B3" s="27" t="s">
        <v>38</v>
      </c>
      <c r="C3" s="31"/>
      <c r="D3" s="31"/>
      <c r="E3" s="31"/>
      <c r="F3" s="31"/>
    </row>
    <row r="4" spans="1:7" ht="15" thickBot="1" x14ac:dyDescent="0.4">
      <c r="A4" s="28" t="s">
        <v>45</v>
      </c>
      <c r="B4" s="29" t="str">
        <f>'Price comparison Auchan'!B4</f>
        <v>Costel Diaconu</v>
      </c>
      <c r="C4" s="31"/>
      <c r="D4" s="31"/>
      <c r="E4" s="31"/>
      <c r="F4" s="31"/>
    </row>
    <row r="5" spans="1:7" x14ac:dyDescent="0.35">
      <c r="A5" s="30"/>
      <c r="B5" s="33"/>
      <c r="C5" s="31"/>
      <c r="D5" s="31"/>
      <c r="E5" s="31"/>
      <c r="F5" s="31"/>
    </row>
    <row r="6" spans="1:7" hidden="1" x14ac:dyDescent="0.35">
      <c r="A6" s="31" t="s">
        <v>53</v>
      </c>
      <c r="B6" s="31" t="s">
        <v>54</v>
      </c>
      <c r="C6" s="31" t="s">
        <v>55</v>
      </c>
      <c r="D6" s="31" t="s">
        <v>56</v>
      </c>
      <c r="E6" s="31" t="s">
        <v>57</v>
      </c>
      <c r="F6" s="31"/>
    </row>
    <row r="7" spans="1:7" s="6" customFormat="1" x14ac:dyDescent="0.35">
      <c r="A7" s="21" t="s">
        <v>0</v>
      </c>
      <c r="B7" s="21" t="s">
        <v>1</v>
      </c>
      <c r="C7" s="21" t="s">
        <v>41</v>
      </c>
      <c r="D7" s="21" t="s">
        <v>2</v>
      </c>
      <c r="E7" s="21" t="s">
        <v>3</v>
      </c>
      <c r="F7" s="21" t="s">
        <v>4</v>
      </c>
    </row>
    <row r="8" spans="1:7" x14ac:dyDescent="0.35">
      <c r="A8" s="9" t="s">
        <v>5</v>
      </c>
      <c r="B8" s="9" t="s">
        <v>40</v>
      </c>
      <c r="C8" s="10">
        <v>25</v>
      </c>
      <c r="D8" s="9" t="s">
        <v>6</v>
      </c>
      <c r="E8" s="11">
        <f ca="1">ROUND(RAND()*50,1)</f>
        <v>12.5</v>
      </c>
      <c r="F8" s="12">
        <f t="shared" ref="F8:F28" ca="1" si="0">IF(OR(ISBLANK(E8),ISBLANK(C8)),"",(E8*1000)/C8)</f>
        <v>500</v>
      </c>
      <c r="G8" s="13"/>
    </row>
    <row r="9" spans="1:7" x14ac:dyDescent="0.35">
      <c r="A9" s="9" t="s">
        <v>5</v>
      </c>
      <c r="B9" s="9" t="s">
        <v>19</v>
      </c>
      <c r="C9" s="10">
        <v>20</v>
      </c>
      <c r="D9" s="9" t="s">
        <v>6</v>
      </c>
      <c r="E9" s="9">
        <f t="shared" ref="E9:E53" ca="1" si="1">ROUND(RAND()*50,1)</f>
        <v>17.8</v>
      </c>
      <c r="F9" s="12">
        <f t="shared" ca="1" si="0"/>
        <v>890</v>
      </c>
    </row>
    <row r="10" spans="1:7" x14ac:dyDescent="0.35">
      <c r="A10" s="9" t="s">
        <v>5</v>
      </c>
      <c r="B10" s="9" t="s">
        <v>23</v>
      </c>
      <c r="C10" s="10">
        <v>20</v>
      </c>
      <c r="D10" s="9" t="s">
        <v>6</v>
      </c>
      <c r="E10" s="9">
        <f t="shared" ca="1" si="1"/>
        <v>3.2</v>
      </c>
      <c r="F10" s="12">
        <f t="shared" ca="1" si="0"/>
        <v>160</v>
      </c>
    </row>
    <row r="11" spans="1:7" x14ac:dyDescent="0.35">
      <c r="A11" s="9" t="s">
        <v>5</v>
      </c>
      <c r="B11" s="9" t="s">
        <v>20</v>
      </c>
      <c r="C11" s="10">
        <v>15</v>
      </c>
      <c r="D11" s="9" t="s">
        <v>6</v>
      </c>
      <c r="E11" s="9">
        <f t="shared" ca="1" si="1"/>
        <v>8.4</v>
      </c>
      <c r="F11" s="12">
        <f t="shared" ca="1" si="0"/>
        <v>560</v>
      </c>
    </row>
    <row r="12" spans="1:7" x14ac:dyDescent="0.35">
      <c r="A12" s="9" t="s">
        <v>5</v>
      </c>
      <c r="B12" s="9" t="s">
        <v>21</v>
      </c>
      <c r="C12" s="10">
        <v>3</v>
      </c>
      <c r="D12" s="9" t="s">
        <v>6</v>
      </c>
      <c r="E12" s="9">
        <f t="shared" ca="1" si="1"/>
        <v>16.8</v>
      </c>
      <c r="F12" s="12">
        <f t="shared" ca="1" si="0"/>
        <v>5600</v>
      </c>
    </row>
    <row r="13" spans="1:7" x14ac:dyDescent="0.35">
      <c r="A13" s="9" t="s">
        <v>5</v>
      </c>
      <c r="B13" s="9" t="s">
        <v>22</v>
      </c>
      <c r="C13" s="10">
        <v>2</v>
      </c>
      <c r="D13" s="9" t="s">
        <v>6</v>
      </c>
      <c r="E13" s="9">
        <f t="shared" ca="1" si="1"/>
        <v>31.1</v>
      </c>
      <c r="F13" s="12">
        <f t="shared" ca="1" si="0"/>
        <v>15550</v>
      </c>
    </row>
    <row r="14" spans="1:7" x14ac:dyDescent="0.35">
      <c r="A14" s="14" t="s">
        <v>5</v>
      </c>
      <c r="B14" s="14" t="s">
        <v>24</v>
      </c>
      <c r="C14" s="15">
        <v>10</v>
      </c>
      <c r="D14" s="14" t="s">
        <v>6</v>
      </c>
      <c r="E14" s="14">
        <f t="shared" ca="1" si="1"/>
        <v>31.2</v>
      </c>
      <c r="F14" s="16">
        <f t="shared" ca="1" si="0"/>
        <v>3120</v>
      </c>
    </row>
    <row r="15" spans="1:7" x14ac:dyDescent="0.35">
      <c r="A15" s="17" t="s">
        <v>7</v>
      </c>
      <c r="B15" s="17" t="s">
        <v>40</v>
      </c>
      <c r="C15" s="18">
        <v>20</v>
      </c>
      <c r="D15" s="17" t="s">
        <v>6</v>
      </c>
      <c r="E15" s="17">
        <f t="shared" ca="1" si="1"/>
        <v>31.7</v>
      </c>
      <c r="F15" s="12">
        <f t="shared" ca="1" si="0"/>
        <v>1585</v>
      </c>
    </row>
    <row r="16" spans="1:7" x14ac:dyDescent="0.35">
      <c r="A16" s="9" t="s">
        <v>7</v>
      </c>
      <c r="B16" s="9" t="s">
        <v>19</v>
      </c>
      <c r="C16" s="10">
        <v>20</v>
      </c>
      <c r="D16" s="9" t="s">
        <v>6</v>
      </c>
      <c r="E16" s="9">
        <f t="shared" ca="1" si="1"/>
        <v>24</v>
      </c>
      <c r="F16" s="12">
        <f t="shared" ca="1" si="0"/>
        <v>1200</v>
      </c>
    </row>
    <row r="17" spans="1:6" x14ac:dyDescent="0.35">
      <c r="A17" s="9" t="s">
        <v>7</v>
      </c>
      <c r="B17" s="9" t="s">
        <v>23</v>
      </c>
      <c r="C17" s="10">
        <v>20</v>
      </c>
      <c r="D17" s="9" t="s">
        <v>6</v>
      </c>
      <c r="E17" s="9">
        <f t="shared" ca="1" si="1"/>
        <v>4.5</v>
      </c>
      <c r="F17" s="12">
        <f t="shared" ca="1" si="0"/>
        <v>225</v>
      </c>
    </row>
    <row r="18" spans="1:6" x14ac:dyDescent="0.35">
      <c r="A18" s="9" t="s">
        <v>7</v>
      </c>
      <c r="B18" s="9" t="s">
        <v>20</v>
      </c>
      <c r="C18" s="10">
        <v>10</v>
      </c>
      <c r="D18" s="9" t="s">
        <v>6</v>
      </c>
      <c r="E18" s="9">
        <f t="shared" ca="1" si="1"/>
        <v>37.5</v>
      </c>
      <c r="F18" s="12">
        <f t="shared" ca="1" si="0"/>
        <v>3750</v>
      </c>
    </row>
    <row r="19" spans="1:6" x14ac:dyDescent="0.35">
      <c r="A19" s="9" t="s">
        <v>7</v>
      </c>
      <c r="B19" s="9" t="s">
        <v>21</v>
      </c>
      <c r="C19" s="10">
        <v>1</v>
      </c>
      <c r="D19" s="9" t="s">
        <v>6</v>
      </c>
      <c r="E19" s="9">
        <f t="shared" ca="1" si="1"/>
        <v>6.8</v>
      </c>
      <c r="F19" s="12">
        <f t="shared" ca="1" si="0"/>
        <v>6800</v>
      </c>
    </row>
    <row r="20" spans="1:6" x14ac:dyDescent="0.35">
      <c r="A20" s="9" t="s">
        <v>7</v>
      </c>
      <c r="B20" s="9" t="s">
        <v>22</v>
      </c>
      <c r="C20" s="10">
        <v>1.6</v>
      </c>
      <c r="D20" s="9" t="s">
        <v>6</v>
      </c>
      <c r="E20" s="9">
        <f t="shared" ca="1" si="1"/>
        <v>18.2</v>
      </c>
      <c r="F20" s="12">
        <f t="shared" ca="1" si="0"/>
        <v>11375</v>
      </c>
    </row>
    <row r="21" spans="1:6" x14ac:dyDescent="0.35">
      <c r="A21" s="14" t="s">
        <v>7</v>
      </c>
      <c r="B21" s="14" t="s">
        <v>24</v>
      </c>
      <c r="C21" s="15">
        <v>10</v>
      </c>
      <c r="D21" s="14" t="s">
        <v>6</v>
      </c>
      <c r="E21" s="14">
        <f t="shared" ca="1" si="1"/>
        <v>13.5</v>
      </c>
      <c r="F21" s="16">
        <f t="shared" ca="1" si="0"/>
        <v>1350</v>
      </c>
    </row>
    <row r="22" spans="1:6" x14ac:dyDescent="0.35">
      <c r="A22" s="17" t="s">
        <v>8</v>
      </c>
      <c r="B22" s="17" t="s">
        <v>40</v>
      </c>
      <c r="C22" s="18">
        <v>30</v>
      </c>
      <c r="D22" s="17" t="s">
        <v>6</v>
      </c>
      <c r="E22" s="17">
        <f t="shared" ca="1" si="1"/>
        <v>41.7</v>
      </c>
      <c r="F22" s="12">
        <f t="shared" ca="1" si="0"/>
        <v>1390</v>
      </c>
    </row>
    <row r="23" spans="1:6" x14ac:dyDescent="0.35">
      <c r="A23" s="9" t="s">
        <v>8</v>
      </c>
      <c r="B23" s="9" t="s">
        <v>19</v>
      </c>
      <c r="C23" s="10">
        <v>17</v>
      </c>
      <c r="D23" s="9" t="s">
        <v>6</v>
      </c>
      <c r="E23" s="9">
        <f t="shared" ca="1" si="1"/>
        <v>20.8</v>
      </c>
      <c r="F23" s="12">
        <f t="shared" ca="1" si="0"/>
        <v>1223.5294117647059</v>
      </c>
    </row>
    <row r="24" spans="1:6" x14ac:dyDescent="0.35">
      <c r="A24" s="9" t="s">
        <v>8</v>
      </c>
      <c r="B24" s="9" t="s">
        <v>23</v>
      </c>
      <c r="C24" s="10">
        <v>17</v>
      </c>
      <c r="D24" s="9" t="s">
        <v>6</v>
      </c>
      <c r="E24" s="9">
        <f t="shared" ca="1" si="1"/>
        <v>43.7</v>
      </c>
      <c r="F24" s="12">
        <f t="shared" ca="1" si="0"/>
        <v>2570.5882352941176</v>
      </c>
    </row>
    <row r="25" spans="1:6" x14ac:dyDescent="0.35">
      <c r="A25" s="9" t="s">
        <v>8</v>
      </c>
      <c r="B25" s="9" t="s">
        <v>20</v>
      </c>
      <c r="C25" s="10">
        <v>18</v>
      </c>
      <c r="D25" s="9" t="s">
        <v>6</v>
      </c>
      <c r="E25" s="9">
        <f t="shared" ca="1" si="1"/>
        <v>49.6</v>
      </c>
      <c r="F25" s="12">
        <f t="shared" ca="1" si="0"/>
        <v>2755.5555555555557</v>
      </c>
    </row>
    <row r="26" spans="1:6" x14ac:dyDescent="0.35">
      <c r="A26" s="9" t="s">
        <v>8</v>
      </c>
      <c r="B26" s="9" t="s">
        <v>21</v>
      </c>
      <c r="C26" s="10">
        <v>1.2</v>
      </c>
      <c r="D26" s="9" t="s">
        <v>6</v>
      </c>
      <c r="E26" s="9">
        <f t="shared" ca="1" si="1"/>
        <v>0.3</v>
      </c>
      <c r="F26" s="12">
        <f t="shared" ca="1" si="0"/>
        <v>250</v>
      </c>
    </row>
    <row r="27" spans="1:6" x14ac:dyDescent="0.35">
      <c r="A27" s="9" t="s">
        <v>8</v>
      </c>
      <c r="B27" s="9" t="s">
        <v>22</v>
      </c>
      <c r="C27" s="10">
        <v>3</v>
      </c>
      <c r="D27" s="9" t="s">
        <v>6</v>
      </c>
      <c r="E27" s="9">
        <f t="shared" ca="1" si="1"/>
        <v>37.700000000000003</v>
      </c>
      <c r="F27" s="12">
        <f t="shared" ca="1" si="0"/>
        <v>12566.666666666666</v>
      </c>
    </row>
    <row r="28" spans="1:6" x14ac:dyDescent="0.35">
      <c r="A28" s="14" t="s">
        <v>8</v>
      </c>
      <c r="B28" s="14" t="s">
        <v>24</v>
      </c>
      <c r="C28" s="15">
        <v>10</v>
      </c>
      <c r="D28" s="14" t="s">
        <v>6</v>
      </c>
      <c r="E28" s="14">
        <f t="shared" ca="1" si="1"/>
        <v>19.100000000000001</v>
      </c>
      <c r="F28" s="16">
        <f t="shared" ca="1" si="0"/>
        <v>1910</v>
      </c>
    </row>
    <row r="29" spans="1:6" x14ac:dyDescent="0.35">
      <c r="A29" s="14" t="s">
        <v>8</v>
      </c>
      <c r="B29" s="14" t="s">
        <v>40</v>
      </c>
      <c r="C29" s="15">
        <v>50</v>
      </c>
      <c r="D29" s="14" t="s">
        <v>9</v>
      </c>
      <c r="E29" s="14">
        <f t="shared" ca="1" si="1"/>
        <v>23.5</v>
      </c>
      <c r="F29" s="16">
        <f ca="1">IF(OR(ISBLANK(E29),ISBLANK(C29)),"",(E29*1000)/C29)</f>
        <v>470</v>
      </c>
    </row>
    <row r="30" spans="1:6" x14ac:dyDescent="0.35">
      <c r="A30" s="17" t="s">
        <v>5</v>
      </c>
      <c r="B30" s="17" t="s">
        <v>40</v>
      </c>
      <c r="C30" s="18"/>
      <c r="D30" s="17" t="s">
        <v>10</v>
      </c>
      <c r="E30" s="17">
        <f t="shared" ca="1" si="1"/>
        <v>9.1</v>
      </c>
      <c r="F30" s="12" t="str">
        <f ca="1">IF(OR(ISBLANK(E30),ISBLANK(C30)),"",(E30*1000)/C30)</f>
        <v/>
      </c>
    </row>
    <row r="31" spans="1:6" x14ac:dyDescent="0.35">
      <c r="A31" s="9" t="s">
        <v>7</v>
      </c>
      <c r="B31" s="11" t="s">
        <v>40</v>
      </c>
      <c r="C31" s="10"/>
      <c r="D31" s="9" t="s">
        <v>10</v>
      </c>
      <c r="E31" s="9">
        <f t="shared" ca="1" si="1"/>
        <v>5.3</v>
      </c>
      <c r="F31" s="12" t="str">
        <f t="shared" ref="F31:F53" ca="1" si="2">IF(OR(ISBLANK(E31),ISBLANK(C31)),"",(E31*1000)/C31)</f>
        <v/>
      </c>
    </row>
    <row r="32" spans="1:6" x14ac:dyDescent="0.35">
      <c r="A32" s="9" t="s">
        <v>8</v>
      </c>
      <c r="B32" s="9" t="s">
        <v>40</v>
      </c>
      <c r="C32" s="10"/>
      <c r="D32" s="9" t="s">
        <v>10</v>
      </c>
      <c r="E32" s="9">
        <f t="shared" ca="1" si="1"/>
        <v>39.299999999999997</v>
      </c>
      <c r="F32" s="12" t="str">
        <f t="shared" ca="1" si="2"/>
        <v/>
      </c>
    </row>
    <row r="33" spans="1:6" x14ac:dyDescent="0.35">
      <c r="A33" s="9" t="s">
        <v>5</v>
      </c>
      <c r="B33" s="9" t="s">
        <v>25</v>
      </c>
      <c r="C33" s="10">
        <v>90</v>
      </c>
      <c r="D33" s="9" t="s">
        <v>10</v>
      </c>
      <c r="E33" s="9">
        <f t="shared" ca="1" si="1"/>
        <v>16</v>
      </c>
      <c r="F33" s="12">
        <f t="shared" ca="1" si="2"/>
        <v>177.77777777777777</v>
      </c>
    </row>
    <row r="34" spans="1:6" x14ac:dyDescent="0.35">
      <c r="A34" s="9" t="s">
        <v>7</v>
      </c>
      <c r="B34" s="9" t="s">
        <v>25</v>
      </c>
      <c r="C34" s="10">
        <v>70</v>
      </c>
      <c r="D34" s="9" t="s">
        <v>10</v>
      </c>
      <c r="E34" s="9">
        <f t="shared" ca="1" si="1"/>
        <v>30.3</v>
      </c>
      <c r="F34" s="12">
        <f t="shared" ca="1" si="2"/>
        <v>432.85714285714283</v>
      </c>
    </row>
    <row r="35" spans="1:6" x14ac:dyDescent="0.35">
      <c r="A35" s="14" t="s">
        <v>8</v>
      </c>
      <c r="B35" s="14" t="s">
        <v>25</v>
      </c>
      <c r="C35" s="15">
        <v>92</v>
      </c>
      <c r="D35" s="14" t="s">
        <v>10</v>
      </c>
      <c r="E35" s="14">
        <f t="shared" ca="1" si="1"/>
        <v>16.7</v>
      </c>
      <c r="F35" s="16">
        <f t="shared" ca="1" si="2"/>
        <v>181.52173913043478</v>
      </c>
    </row>
    <row r="36" spans="1:6" x14ac:dyDescent="0.35">
      <c r="A36" s="17" t="s">
        <v>5</v>
      </c>
      <c r="B36" s="17" t="s">
        <v>40</v>
      </c>
      <c r="C36" s="18">
        <v>100</v>
      </c>
      <c r="D36" s="9" t="s">
        <v>59</v>
      </c>
      <c r="E36" s="17">
        <f t="shared" ca="1" si="1"/>
        <v>7.8</v>
      </c>
      <c r="F36" s="12">
        <f t="shared" ca="1" si="2"/>
        <v>78</v>
      </c>
    </row>
    <row r="37" spans="1:6" x14ac:dyDescent="0.35">
      <c r="A37" s="9" t="s">
        <v>7</v>
      </c>
      <c r="B37" s="9" t="s">
        <v>40</v>
      </c>
      <c r="C37" s="10">
        <v>175</v>
      </c>
      <c r="D37" s="9" t="s">
        <v>59</v>
      </c>
      <c r="E37" s="9">
        <f t="shared" ca="1" si="1"/>
        <v>25.3</v>
      </c>
      <c r="F37" s="12">
        <f t="shared" ca="1" si="2"/>
        <v>144.57142857142858</v>
      </c>
    </row>
    <row r="38" spans="1:6" x14ac:dyDescent="0.35">
      <c r="A38" s="9" t="s">
        <v>8</v>
      </c>
      <c r="B38" s="9" t="s">
        <v>40</v>
      </c>
      <c r="C38" s="10">
        <v>100</v>
      </c>
      <c r="D38" s="9" t="s">
        <v>59</v>
      </c>
      <c r="E38" s="9">
        <f t="shared" ca="1" si="1"/>
        <v>37.200000000000003</v>
      </c>
      <c r="F38" s="12"/>
    </row>
    <row r="39" spans="1:6" x14ac:dyDescent="0.35">
      <c r="A39" s="14" t="s">
        <v>12</v>
      </c>
      <c r="B39" s="14" t="s">
        <v>40</v>
      </c>
      <c r="C39" s="15">
        <v>100</v>
      </c>
      <c r="D39" s="9" t="s">
        <v>59</v>
      </c>
      <c r="E39" s="14">
        <f t="shared" ca="1" si="1"/>
        <v>3.2</v>
      </c>
      <c r="F39" s="16">
        <f t="shared" ca="1" si="2"/>
        <v>32</v>
      </c>
    </row>
    <row r="40" spans="1:6" x14ac:dyDescent="0.35">
      <c r="A40" s="17" t="s">
        <v>11</v>
      </c>
      <c r="B40" s="17" t="s">
        <v>40</v>
      </c>
      <c r="C40" s="18">
        <v>20</v>
      </c>
      <c r="D40" s="17" t="s">
        <v>6</v>
      </c>
      <c r="E40" s="17">
        <f t="shared" ca="1" si="1"/>
        <v>14.8</v>
      </c>
      <c r="F40" s="12">
        <f t="shared" ca="1" si="2"/>
        <v>740</v>
      </c>
    </row>
    <row r="41" spans="1:6" x14ac:dyDescent="0.35">
      <c r="A41" s="9" t="s">
        <v>11</v>
      </c>
      <c r="B41" s="9" t="s">
        <v>19</v>
      </c>
      <c r="C41" s="10">
        <v>17</v>
      </c>
      <c r="D41" s="9" t="s">
        <v>6</v>
      </c>
      <c r="E41" s="9">
        <f t="shared" ca="1" si="1"/>
        <v>21.3</v>
      </c>
      <c r="F41" s="12">
        <f t="shared" ca="1" si="2"/>
        <v>1252.9411764705883</v>
      </c>
    </row>
    <row r="42" spans="1:6" x14ac:dyDescent="0.35">
      <c r="A42" s="14" t="s">
        <v>11</v>
      </c>
      <c r="B42" s="14" t="s">
        <v>23</v>
      </c>
      <c r="C42" s="15">
        <v>17</v>
      </c>
      <c r="D42" s="14" t="s">
        <v>6</v>
      </c>
      <c r="E42" s="14">
        <f t="shared" ca="1" si="1"/>
        <v>18.8</v>
      </c>
      <c r="F42" s="16">
        <f t="shared" ca="1" si="2"/>
        <v>1105.8823529411766</v>
      </c>
    </row>
    <row r="43" spans="1:6" x14ac:dyDescent="0.35">
      <c r="A43" s="17" t="s">
        <v>12</v>
      </c>
      <c r="B43" s="17" t="s">
        <v>40</v>
      </c>
      <c r="C43" s="18">
        <v>20</v>
      </c>
      <c r="D43" s="17" t="s">
        <v>6</v>
      </c>
      <c r="E43" s="17">
        <f t="shared" ca="1" si="1"/>
        <v>5.4</v>
      </c>
      <c r="F43" s="12">
        <f t="shared" ca="1" si="2"/>
        <v>270</v>
      </c>
    </row>
    <row r="44" spans="1:6" x14ac:dyDescent="0.35">
      <c r="A44" s="9" t="s">
        <v>12</v>
      </c>
      <c r="B44" s="9" t="s">
        <v>19</v>
      </c>
      <c r="C44" s="10">
        <v>17</v>
      </c>
      <c r="D44" s="9" t="s">
        <v>6</v>
      </c>
      <c r="E44" s="9">
        <f t="shared" ca="1" si="1"/>
        <v>16.899999999999999</v>
      </c>
      <c r="F44" s="12">
        <f t="shared" ca="1" si="2"/>
        <v>994.11764705882354</v>
      </c>
    </row>
    <row r="45" spans="1:6" x14ac:dyDescent="0.35">
      <c r="A45" s="14" t="s">
        <v>12</v>
      </c>
      <c r="B45" s="14" t="s">
        <v>23</v>
      </c>
      <c r="C45" s="15">
        <v>17</v>
      </c>
      <c r="D45" s="14" t="s">
        <v>6</v>
      </c>
      <c r="E45" s="14">
        <f t="shared" ca="1" si="1"/>
        <v>35.4</v>
      </c>
      <c r="F45" s="16">
        <f t="shared" ca="1" si="2"/>
        <v>2082.3529411764707</v>
      </c>
    </row>
    <row r="46" spans="1:6" x14ac:dyDescent="0.35">
      <c r="A46" s="17" t="s">
        <v>13</v>
      </c>
      <c r="B46" s="17" t="s">
        <v>40</v>
      </c>
      <c r="C46" s="18">
        <v>20</v>
      </c>
      <c r="D46" s="17" t="s">
        <v>6</v>
      </c>
      <c r="E46" s="17">
        <f t="shared" ca="1" si="1"/>
        <v>22.7</v>
      </c>
      <c r="F46" s="12">
        <f t="shared" ca="1" si="2"/>
        <v>1135</v>
      </c>
    </row>
    <row r="47" spans="1:6" x14ac:dyDescent="0.35">
      <c r="A47" s="14" t="s">
        <v>13</v>
      </c>
      <c r="B47" s="14" t="s">
        <v>19</v>
      </c>
      <c r="C47" s="15">
        <v>20</v>
      </c>
      <c r="D47" s="14" t="s">
        <v>6</v>
      </c>
      <c r="E47" s="14">
        <f t="shared" ca="1" si="1"/>
        <v>32</v>
      </c>
      <c r="F47" s="16">
        <f t="shared" ca="1" si="2"/>
        <v>1600</v>
      </c>
    </row>
    <row r="48" spans="1:6" x14ac:dyDescent="0.35">
      <c r="A48" s="19" t="s">
        <v>14</v>
      </c>
      <c r="B48" s="19" t="s">
        <v>40</v>
      </c>
      <c r="C48" s="20">
        <v>20</v>
      </c>
      <c r="D48" s="19" t="s">
        <v>6</v>
      </c>
      <c r="E48" s="19">
        <f t="shared" ca="1" si="1"/>
        <v>31</v>
      </c>
      <c r="F48" s="16">
        <f t="shared" ca="1" si="2"/>
        <v>1550</v>
      </c>
    </row>
    <row r="49" spans="1:6" x14ac:dyDescent="0.35">
      <c r="A49" s="7" t="s">
        <v>5</v>
      </c>
      <c r="B49" s="7" t="s">
        <v>26</v>
      </c>
      <c r="C49" s="8">
        <v>185</v>
      </c>
      <c r="D49" s="7" t="s">
        <v>44</v>
      </c>
      <c r="E49" s="7">
        <f t="shared" ca="1" si="1"/>
        <v>7.3</v>
      </c>
      <c r="F49" s="12">
        <f t="shared" ca="1" si="2"/>
        <v>39.45945945945946</v>
      </c>
    </row>
    <row r="50" spans="1:6" x14ac:dyDescent="0.35">
      <c r="A50" s="7" t="s">
        <v>15</v>
      </c>
      <c r="B50" s="7" t="s">
        <v>26</v>
      </c>
      <c r="C50" s="8">
        <v>270</v>
      </c>
      <c r="D50" s="7" t="s">
        <v>44</v>
      </c>
      <c r="E50" s="7">
        <f t="shared" ca="1" si="1"/>
        <v>23.3</v>
      </c>
      <c r="F50" s="12">
        <f t="shared" ca="1" si="2"/>
        <v>86.296296296296291</v>
      </c>
    </row>
    <row r="51" spans="1:6" x14ac:dyDescent="0.35">
      <c r="A51" s="7" t="s">
        <v>16</v>
      </c>
      <c r="B51" s="7" t="s">
        <v>26</v>
      </c>
      <c r="C51" s="8">
        <v>270</v>
      </c>
      <c r="D51" s="7" t="s">
        <v>44</v>
      </c>
      <c r="E51" s="7">
        <f t="shared" ca="1" si="1"/>
        <v>38.299999999999997</v>
      </c>
      <c r="F51" s="12">
        <f t="shared" ca="1" si="2"/>
        <v>141.85185185185185</v>
      </c>
    </row>
    <row r="52" spans="1:6" x14ac:dyDescent="0.35">
      <c r="A52" s="7" t="s">
        <v>17</v>
      </c>
      <c r="B52" s="7" t="s">
        <v>26</v>
      </c>
      <c r="C52" s="8">
        <v>210</v>
      </c>
      <c r="D52" s="7" t="s">
        <v>44</v>
      </c>
      <c r="E52" s="7">
        <f t="shared" ca="1" si="1"/>
        <v>6.9</v>
      </c>
      <c r="F52" s="12">
        <f t="shared" ca="1" si="2"/>
        <v>32.857142857142854</v>
      </c>
    </row>
    <row r="53" spans="1:6" x14ac:dyDescent="0.35">
      <c r="A53" s="7" t="s">
        <v>18</v>
      </c>
      <c r="B53" s="7" t="s">
        <v>26</v>
      </c>
      <c r="C53" s="8">
        <v>210</v>
      </c>
      <c r="D53" s="7" t="s">
        <v>44</v>
      </c>
      <c r="E53" s="7">
        <f t="shared" ca="1" si="1"/>
        <v>21.5</v>
      </c>
      <c r="F53" s="12">
        <f t="shared" ca="1" si="2"/>
        <v>102.38095238095238</v>
      </c>
    </row>
  </sheetData>
  <sheetProtection insertRows="0" deleteRows="0"/>
  <autoFilter ref="A7:F7"/>
  <dataValidations count="4">
    <dataValidation type="decimal" operator="greaterThan" showInputMessage="1" showErrorMessage="1" errorTitle="Error" error="The Shelf Price must be a number greater than 0" sqref="E8:E1048576">
      <formula1>0</formula1>
    </dataValidation>
    <dataValidation type="decimal" operator="greaterThan" allowBlank="1" showInputMessage="1" showErrorMessage="1" errorTitle="Error" error="The Weight must be a number greater than 0" sqref="C8:C1048576">
      <formula1>0</formula1>
    </dataValidation>
    <dataValidation operator="greaterThan" allowBlank="1" showInputMessage="1" showErrorMessage="1" sqref="B7"/>
    <dataValidation type="date" operator="greaterThan" allowBlank="1" showInputMessage="1" showErrorMessage="1" errorTitle="Not a date format" error="You have not entered a date in the correct format" promptTitle="Date" prompt="Date format: dd/mm/yyyy" sqref="B2">
      <formula1>36526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Error" error="The Package Type is not on the pre-defined list">
          <x14:formula1>
            <xm:f>OFFSET(Variables!$D$2,0,0,COUNTIF(Variables!$D:$D,"&lt;&gt;"&amp;"")-1,1)</xm:f>
          </x14:formula1>
          <xm:sqref>D8:D1048576</xm:sqref>
        </x14:dataValidation>
        <x14:dataValidation type="list" allowBlank="1" showInputMessage="1" showErrorMessage="1" errorTitle="Error" error="The Brand name is not on the pre-defined list">
          <x14:formula1>
            <xm:f>OFFSET(Variables!$B$2,0,0,COUNTIF(Variables!$B:$B,"&lt;&gt;"&amp;"")-1,1)</xm:f>
          </x14:formula1>
          <xm:sqref>A8:A1048576</xm:sqref>
        </x14:dataValidation>
        <x14:dataValidation type="list" allowBlank="1" showInputMessage="1" showErrorMessage="1" errorTitle="Error" error="The Product name is not on the pre-defined list">
          <x14:formula1>
            <xm:f>OFFSET(Variables!$C$2,0,0,COUNTIF(Variables!$C:$C,"&lt;&gt;"&amp;"")-1,1)</xm:f>
          </x14:formula1>
          <xm:sqref>B8:B1048576</xm:sqref>
        </x14:dataValidation>
        <x14:dataValidation type="list" allowBlank="1" showInputMessage="1" showErrorMessage="1">
          <x14:formula1>
            <xm:f>OFFSET(Variables!$E$2,0,0,COUNTIF(Variables!$E:$E,"&lt;&gt;"&amp;"")-1,1)</xm:f>
          </x14:formula1>
          <xm:sqref>B4:B5</xm:sqref>
        </x14:dataValidation>
        <x14:dataValidation type="list" allowBlank="1" showInputMessage="1" showErrorMessage="1">
          <x14:formula1>
            <xm:f>OFFSET(Variables!$A$2,0,0,COUNTIF(Variables!$A:$A,"&lt;&gt;"&amp;"")-1,1)</xm:f>
          </x14:formula1>
          <xm:sqref>B3</xm:sqref>
        </x14:dataValidation>
        <x14:dataValidation type="list" allowBlank="1" showInputMessage="1" showErrorMessage="1">
          <x14:formula1>
            <xm:f>Variables!$B$2:$B$100</xm:f>
          </x14:formula1>
          <xm:sqref>A7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Price comparison Auchan</vt:lpstr>
      <vt:lpstr>Price comparison Carrefour</vt:lpstr>
      <vt:lpstr>Price comparison Cora</vt:lpstr>
      <vt:lpstr>Price Comparison Kaufland</vt:lpstr>
      <vt:lpstr>Price comparison Mega Image</vt:lpstr>
      <vt:lpstr>Price comparison Profi</vt:lpstr>
      <vt:lpstr>Price comparison Penny</vt:lpstr>
      <vt:lpstr>Price comparison Billa</vt:lpstr>
      <vt:lpstr>Price comparison Selgros</vt:lpstr>
      <vt:lpstr>Price comparison Real</vt:lpstr>
      <vt:lpstr>Price comparison Artima</vt:lpstr>
      <vt:lpstr>Variables</vt:lpstr>
    </vt:vector>
  </TitlesOfParts>
  <Company>Mercedes-Benz Grand Prix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2017-12-17T18:33:22Z</dcterms:created>
  <dcterms:modified xsi:type="dcterms:W3CDTF">2018-03-21T23:44:28Z</dcterms:modified>
</cp:coreProperties>
</file>