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utton\Documents\Ioana\_Uni\_FYP\Kamis reports\New Reports\"/>
    </mc:Choice>
  </mc:AlternateContent>
  <bookViews>
    <workbookView xWindow="0" yWindow="0" windowWidth="28800" windowHeight="17270" tabRatio="916"/>
  </bookViews>
  <sheets>
    <sheet name="Price comparison Auchan" sheetId="1" r:id="rId1"/>
    <sheet name="Price comparison Carrefour" sheetId="8" r:id="rId2"/>
    <sheet name="Price comparison Cora" sheetId="7" r:id="rId3"/>
    <sheet name="Price Comparison Kaufland" sheetId="6" r:id="rId4"/>
    <sheet name="Price comparison Mega Image" sheetId="5" r:id="rId5"/>
    <sheet name="Price comparison Profi" sheetId="4" r:id="rId6"/>
    <sheet name="Price comparison Penny" sheetId="9" r:id="rId7"/>
    <sheet name="Price comparison Billa" sheetId="11" r:id="rId8"/>
    <sheet name="Price comparison Selgros" sheetId="12" r:id="rId9"/>
    <sheet name="Price comparison Real" sheetId="13" r:id="rId10"/>
    <sheet name="Price comparison Artima" sheetId="14" r:id="rId11"/>
    <sheet name="Variables" sheetId="2" r:id="rId12"/>
  </sheets>
  <definedNames>
    <definedName name="_xlnm._FilterDatabase" localSheetId="10" hidden="1">'Price comparison Artima'!$A$7:$F$7</definedName>
    <definedName name="_xlnm._FilterDatabase" localSheetId="0" hidden="1">'Price comparison Auchan'!$A$7:$F$7</definedName>
    <definedName name="_xlnm._FilterDatabase" localSheetId="7" hidden="1">'Price comparison Billa'!$A$7:$F$7</definedName>
    <definedName name="_xlnm._FilterDatabase" localSheetId="1" hidden="1">'Price comparison Carrefour'!$A$7:$F$7</definedName>
    <definedName name="_xlnm._FilterDatabase" localSheetId="2" hidden="1">'Price comparison Cora'!$A$7:$F$7</definedName>
    <definedName name="_xlnm._FilterDatabase" localSheetId="3" hidden="1">'Price Comparison Kaufland'!$A$7:$F$7</definedName>
    <definedName name="_xlnm._FilterDatabase" localSheetId="4" hidden="1">'Price comparison Mega Image'!$A$7:$F$7</definedName>
    <definedName name="_xlnm._FilterDatabase" localSheetId="6" hidden="1">'Price comparison Penny'!$A$7:$F$7</definedName>
    <definedName name="_xlnm._FilterDatabase" localSheetId="5" hidden="1">'Price comparison Profi'!$A$7:$F$7</definedName>
    <definedName name="_xlnm._FilterDatabase" localSheetId="9" hidden="1">'Price comparison Real'!$A$7:$F$7</definedName>
    <definedName name="_xlnm._FilterDatabase" localSheetId="8" hidden="1">'Price comparison Selgros'!$A$7:$F$7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4" l="1"/>
  <c r="B4" i="13"/>
  <c r="B4" i="12"/>
  <c r="B4" i="11"/>
  <c r="B4" i="9"/>
  <c r="B4" i="4"/>
  <c r="B4" i="5"/>
  <c r="B4" i="6"/>
  <c r="B4" i="7"/>
  <c r="B2" i="14"/>
  <c r="B2" i="13"/>
  <c r="B2" i="12"/>
  <c r="B2" i="11"/>
  <c r="B2" i="9"/>
  <c r="B2" i="4"/>
  <c r="B2" i="5"/>
  <c r="B2" i="6"/>
  <c r="B2" i="7"/>
  <c r="B4" i="8"/>
  <c r="B2" i="8"/>
  <c r="E53" i="14" l="1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9" i="1"/>
  <c r="E10" i="1"/>
  <c r="E11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8" i="1"/>
  <c r="F53" i="14" l="1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C2" i="14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C2" i="13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C2" i="12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C2" i="11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C2" i="9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C2" i="8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C2" i="7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C2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C2" i="5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C2" i="4"/>
  <c r="F11" i="1" l="1"/>
  <c r="F31" i="1" l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8" i="1"/>
  <c r="F9" i="1"/>
  <c r="F1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C2" i="1" l="1"/>
</calcChain>
</file>

<file path=xl/comments1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0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1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2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3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4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5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6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7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8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9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sharedStrings.xml><?xml version="1.0" encoding="utf-8"?>
<sst xmlns="http://schemas.openxmlformats.org/spreadsheetml/2006/main" count="1751" uniqueCount="60">
  <si>
    <t>Brand</t>
  </si>
  <si>
    <t>Product</t>
  </si>
  <si>
    <t>Package Type</t>
  </si>
  <si>
    <t>Shelf Price</t>
  </si>
  <si>
    <t>Price/kg</t>
  </si>
  <si>
    <t>Kamis</t>
  </si>
  <si>
    <t>Bags</t>
  </si>
  <si>
    <t>Fuchs</t>
  </si>
  <si>
    <t>Kotanyi</t>
  </si>
  <si>
    <t>Jars</t>
  </si>
  <si>
    <t>Grinders</t>
  </si>
  <si>
    <t>Galeo</t>
  </si>
  <si>
    <t>Cosmin</t>
  </si>
  <si>
    <t>Alex&amp;Comp</t>
  </si>
  <si>
    <t>Cio</t>
  </si>
  <si>
    <t>Bunica</t>
  </si>
  <si>
    <t>Knorr</t>
  </si>
  <si>
    <t>Bornier</t>
  </si>
  <si>
    <t>Maille</t>
  </si>
  <si>
    <t>Pepper</t>
  </si>
  <si>
    <t>Nutmeg</t>
  </si>
  <si>
    <t>Saffron</t>
  </si>
  <si>
    <t>Vanilla</t>
  </si>
  <si>
    <t>White pepper</t>
  </si>
  <si>
    <t>Cardamon</t>
  </si>
  <si>
    <t>Sea Salt</t>
  </si>
  <si>
    <t>Mustard</t>
  </si>
  <si>
    <t>Store</t>
  </si>
  <si>
    <t>Auchan</t>
  </si>
  <si>
    <t>Stores</t>
  </si>
  <si>
    <t>Carrefour</t>
  </si>
  <si>
    <t>Cora</t>
  </si>
  <si>
    <t>Kaufland</t>
  </si>
  <si>
    <t>Mega Image</t>
  </si>
  <si>
    <t>Profi</t>
  </si>
  <si>
    <t>Penny</t>
  </si>
  <si>
    <t>XXL</t>
  </si>
  <si>
    <t>Billa</t>
  </si>
  <si>
    <t>Selgros</t>
  </si>
  <si>
    <t>Artima</t>
  </si>
  <si>
    <t>General</t>
  </si>
  <si>
    <t>Weight (grams)</t>
  </si>
  <si>
    <t>Products</t>
  </si>
  <si>
    <t>Sea salt</t>
  </si>
  <si>
    <t>Mustard jars</t>
  </si>
  <si>
    <t>Regional Sales Manager</t>
  </si>
  <si>
    <t>Costel Diaconu</t>
  </si>
  <si>
    <t>Regional Sales Managers</t>
  </si>
  <si>
    <t>Zoltan</t>
  </si>
  <si>
    <t>Victor</t>
  </si>
  <si>
    <t>Date of record</t>
  </si>
  <si>
    <t>Report type</t>
  </si>
  <si>
    <t>Price</t>
  </si>
  <si>
    <t>brand</t>
  </si>
  <si>
    <t>product</t>
  </si>
  <si>
    <t>weight</t>
  </si>
  <si>
    <t>package_type</t>
  </si>
  <si>
    <t>shelf_price</t>
  </si>
  <si>
    <t>Real</t>
  </si>
  <si>
    <t>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</si>
</sst>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sz val="9"/>
      <color indexed="81"/>
      <name val="Tahoma"/>
      <family val="2"/>
    </font>
    <font>
      <sz val="7"/>
      <color rgb="FF242729"/>
      <name val="Consolas"/>
      <family val="3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ont="1"/>
    <xf numFmtId="0" fontId="0" fillId="0" borderId="0" xfId="0" applyFont="1" applyBorder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2" fontId="0" fillId="0" borderId="0" xfId="0" applyNumberFormat="1" applyBorder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2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0" fontId="1" fillId="0" borderId="1" xfId="0" applyFont="1" applyBorder="1" applyProtection="1"/>
    <xf numFmtId="0" fontId="5" fillId="0" borderId="0" xfId="0" applyFont="1" applyProtection="1"/>
    <xf numFmtId="0" fontId="1" fillId="0" borderId="4" xfId="0" applyFont="1" applyBorder="1" applyProtection="1"/>
    <xf numFmtId="0" fontId="0" fillId="0" borderId="5" xfId="0" applyBorder="1" applyProtection="1"/>
    <xf numFmtId="0" fontId="1" fillId="0" borderId="6" xfId="0" applyFont="1" applyBorder="1" applyProtection="1"/>
    <xf numFmtId="14" fontId="0" fillId="0" borderId="7" xfId="0" applyNumberFormat="1" applyBorder="1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1" fillId="0" borderId="8" xfId="0" applyFont="1" applyBorder="1" applyProtection="1"/>
    <xf numFmtId="0" fontId="0" fillId="0" borderId="9" xfId="0" applyBorder="1" applyProtection="1">
      <protection locked="0"/>
    </xf>
    <xf numFmtId="0" fontId="1" fillId="0" borderId="0" xfId="0" applyFont="1" applyBorder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>
      <selection activeCell="B3" sqref="B3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v>42475</v>
      </c>
      <c r="C2" s="22" t="str">
        <f>TEXT(B2,"dd/mm/yyyy")</f>
        <v>15/04/2016</v>
      </c>
      <c r="D2" s="31"/>
      <c r="E2" s="31"/>
      <c r="F2" s="31"/>
    </row>
    <row r="3" spans="1:7" x14ac:dyDescent="0.35">
      <c r="A3" s="25" t="s">
        <v>27</v>
      </c>
      <c r="B3" s="27" t="s">
        <v>28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">
        <v>46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30.6</v>
      </c>
      <c r="F8" s="12">
        <f t="shared" ref="F8:F28" ca="1" si="0">IF(OR(ISBLANK(E8),ISBLANK(C8)),"",(E8*1000)/C8)</f>
        <v>1224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5.0999999999999996</v>
      </c>
      <c r="F9" s="12">
        <f t="shared" ca="1" si="0"/>
        <v>255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19.2</v>
      </c>
      <c r="F10" s="12">
        <f t="shared" ca="1" si="0"/>
        <v>960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30.9</v>
      </c>
      <c r="F11" s="12">
        <f t="shared" ca="1" si="0"/>
        <v>2060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27.8</v>
      </c>
      <c r="F12" s="12">
        <f ca="1">IF(OR(ISBLANK(E12),ISBLANK(C12)),"",(E12*1000)/C12)</f>
        <v>9266.6666666666661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20.6</v>
      </c>
      <c r="F13" s="12">
        <f t="shared" ca="1" si="0"/>
        <v>10300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10.8</v>
      </c>
      <c r="F14" s="16">
        <f t="shared" ca="1" si="0"/>
        <v>1080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44.5</v>
      </c>
      <c r="F15" s="12">
        <f t="shared" ca="1" si="0"/>
        <v>2225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0.8</v>
      </c>
      <c r="F16" s="12">
        <f t="shared" ca="1" si="0"/>
        <v>40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36.799999999999997</v>
      </c>
      <c r="F17" s="12">
        <f t="shared" ca="1" si="0"/>
        <v>1840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</v>
      </c>
      <c r="F18" s="12">
        <f t="shared" ca="1" si="0"/>
        <v>100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36.200000000000003</v>
      </c>
      <c r="F19" s="12">
        <f t="shared" ca="1" si="0"/>
        <v>36200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22.5</v>
      </c>
      <c r="F20" s="12">
        <f t="shared" ca="1" si="0"/>
        <v>14062.5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38.9</v>
      </c>
      <c r="F21" s="16">
        <f t="shared" ca="1" si="0"/>
        <v>3890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24.1</v>
      </c>
      <c r="F22" s="12">
        <f t="shared" ca="1" si="0"/>
        <v>803.33333333333337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34.9</v>
      </c>
      <c r="F23" s="12">
        <f t="shared" ca="1" si="0"/>
        <v>2052.9411764705883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13.7</v>
      </c>
      <c r="F24" s="12">
        <f t="shared" ca="1" si="0"/>
        <v>805.88235294117646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48.3</v>
      </c>
      <c r="F25" s="12">
        <f t="shared" ca="1" si="0"/>
        <v>2683.3333333333335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1.1000000000000001</v>
      </c>
      <c r="F26" s="12">
        <f t="shared" ca="1" si="0"/>
        <v>916.66666666666674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3.3</v>
      </c>
      <c r="F27" s="12">
        <f t="shared" ca="1" si="0"/>
        <v>1100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8.4</v>
      </c>
      <c r="F28" s="16">
        <f t="shared" ca="1" si="0"/>
        <v>840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0</v>
      </c>
      <c r="F29" s="16">
        <f ca="1">IF(OR(ISBLANK(E29),ISBLANK(C29)),"",(E29*1000)/C29)</f>
        <v>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29.1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46.3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39.9</v>
      </c>
      <c r="F33" s="12">
        <f t="shared" ca="1" si="2"/>
        <v>443.33333333333331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23.3</v>
      </c>
      <c r="F34" s="12">
        <f t="shared" ca="1" si="2"/>
        <v>332.85714285714283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6.9</v>
      </c>
      <c r="F35" s="16">
        <f t="shared" ca="1" si="2"/>
        <v>75</v>
      </c>
    </row>
    <row r="36" spans="1:6" x14ac:dyDescent="0.35">
      <c r="A36" s="17" t="s">
        <v>5</v>
      </c>
      <c r="B36" s="17" t="s">
        <v>40</v>
      </c>
      <c r="C36" s="18">
        <v>100</v>
      </c>
      <c r="D36" s="17" t="s">
        <v>59</v>
      </c>
      <c r="E36" s="17">
        <f t="shared" ca="1" si="1"/>
        <v>9.6999999999999993</v>
      </c>
      <c r="F36" s="12">
        <f t="shared" ca="1" si="2"/>
        <v>97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29.3</v>
      </c>
      <c r="F37" s="12">
        <f t="shared" ca="1" si="2"/>
        <v>167.42857142857142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48.4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14" t="s">
        <v>59</v>
      </c>
      <c r="E39" s="14">
        <f t="shared" ca="1" si="1"/>
        <v>45.2</v>
      </c>
      <c r="F39" s="16">
        <f t="shared" ca="1" si="2"/>
        <v>452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39.9</v>
      </c>
      <c r="F40" s="12">
        <f t="shared" ca="1" si="2"/>
        <v>1995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15.5</v>
      </c>
      <c r="F41" s="12">
        <f t="shared" ca="1" si="2"/>
        <v>911.76470588235293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43.2</v>
      </c>
      <c r="F42" s="16">
        <f t="shared" ca="1" si="2"/>
        <v>2541.1764705882351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49.8</v>
      </c>
      <c r="F43" s="12">
        <f t="shared" ca="1" si="2"/>
        <v>2490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48.5</v>
      </c>
      <c r="F44" s="12">
        <f t="shared" ca="1" si="2"/>
        <v>2852.9411764705883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5.9</v>
      </c>
      <c r="F45" s="16">
        <f t="shared" ca="1" si="2"/>
        <v>347.05882352941177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15.4</v>
      </c>
      <c r="F46" s="12">
        <f t="shared" ca="1" si="2"/>
        <v>770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5.8</v>
      </c>
      <c r="F47" s="16">
        <f t="shared" ca="1" si="2"/>
        <v>290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44.9</v>
      </c>
      <c r="F48" s="16">
        <f t="shared" ca="1" si="2"/>
        <v>2245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48</v>
      </c>
      <c r="F49" s="12">
        <f t="shared" ca="1" si="2"/>
        <v>259.45945945945948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25.2</v>
      </c>
      <c r="F50" s="12">
        <f t="shared" ca="1" si="2"/>
        <v>93.333333333333329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24.2</v>
      </c>
      <c r="F51" s="12">
        <f t="shared" ca="1" si="2"/>
        <v>89.629629629629633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26.3</v>
      </c>
      <c r="F52" s="12">
        <f t="shared" ca="1" si="2"/>
        <v>125.23809523809524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1.7</v>
      </c>
      <c r="F53" s="12">
        <f t="shared" ca="1" si="2"/>
        <v>8.0952380952380949</v>
      </c>
    </row>
  </sheetData>
  <sheetProtection sheet="1"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ignoredErrors>
    <ignoredError sqref="F6:F11 F1:F4 F54:F1048576 F13:F53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42475</v>
      </c>
      <c r="C2" s="22" t="str">
        <f>TEXT(B2,"dd/mm/yyyy")</f>
        <v>15/04/2016</v>
      </c>
      <c r="D2" s="31"/>
      <c r="E2" s="31"/>
      <c r="F2" s="31"/>
    </row>
    <row r="3" spans="1:7" x14ac:dyDescent="0.35">
      <c r="A3" s="25" t="s">
        <v>27</v>
      </c>
      <c r="B3" s="27" t="s">
        <v>58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26.7</v>
      </c>
      <c r="F8" s="12">
        <f t="shared" ref="F8:F28" ca="1" si="0">IF(OR(ISBLANK(E8),ISBLANK(C8)),"",(E8*1000)/C8)</f>
        <v>1068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36.4</v>
      </c>
      <c r="F9" s="12">
        <f t="shared" ca="1" si="0"/>
        <v>1820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46.3</v>
      </c>
      <c r="F10" s="12">
        <f t="shared" ca="1" si="0"/>
        <v>2315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48.3</v>
      </c>
      <c r="F11" s="12">
        <f t="shared" ca="1" si="0"/>
        <v>3220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3.6</v>
      </c>
      <c r="F12" s="12">
        <f t="shared" ca="1" si="0"/>
        <v>1200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2.1</v>
      </c>
      <c r="F13" s="12">
        <f t="shared" ca="1" si="0"/>
        <v>1050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26.2</v>
      </c>
      <c r="F14" s="16">
        <f t="shared" ca="1" si="0"/>
        <v>2620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21.1</v>
      </c>
      <c r="F15" s="12">
        <f t="shared" ca="1" si="0"/>
        <v>1055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14.2</v>
      </c>
      <c r="F16" s="12">
        <f t="shared" ca="1" si="0"/>
        <v>710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19.7</v>
      </c>
      <c r="F17" s="12">
        <f t="shared" ca="1" si="0"/>
        <v>985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20.7</v>
      </c>
      <c r="F18" s="12">
        <f t="shared" ca="1" si="0"/>
        <v>2070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31.5</v>
      </c>
      <c r="F19" s="12">
        <f t="shared" ca="1" si="0"/>
        <v>31500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29.1</v>
      </c>
      <c r="F20" s="12">
        <f t="shared" ca="1" si="0"/>
        <v>18187.5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27.8</v>
      </c>
      <c r="F21" s="16">
        <f t="shared" ca="1" si="0"/>
        <v>2780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40.700000000000003</v>
      </c>
      <c r="F22" s="12">
        <f t="shared" ca="1" si="0"/>
        <v>1356.6666666666667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11.1</v>
      </c>
      <c r="F23" s="12">
        <f t="shared" ca="1" si="0"/>
        <v>652.94117647058829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28.3</v>
      </c>
      <c r="F24" s="12">
        <f t="shared" ca="1" si="0"/>
        <v>1664.7058823529412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13.2</v>
      </c>
      <c r="F25" s="12">
        <f t="shared" ca="1" si="0"/>
        <v>733.33333333333337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12.9</v>
      </c>
      <c r="F26" s="12">
        <f t="shared" ca="1" si="0"/>
        <v>10750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49.5</v>
      </c>
      <c r="F27" s="12">
        <f t="shared" ca="1" si="0"/>
        <v>16500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29.2</v>
      </c>
      <c r="F28" s="16">
        <f t="shared" ca="1" si="0"/>
        <v>2920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20.7</v>
      </c>
      <c r="F29" s="16">
        <f ca="1">IF(OR(ISBLANK(E29),ISBLANK(C29)),"",(E29*1000)/C29)</f>
        <v>414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3.7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46.8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19.7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20.8</v>
      </c>
      <c r="F33" s="12">
        <f t="shared" ca="1" si="2"/>
        <v>231.11111111111111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47.7</v>
      </c>
      <c r="F34" s="12">
        <f t="shared" ca="1" si="2"/>
        <v>681.42857142857144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48.4</v>
      </c>
      <c r="F35" s="16">
        <f t="shared" ca="1" si="2"/>
        <v>526.08695652173913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41.7</v>
      </c>
      <c r="F36" s="12">
        <f t="shared" ca="1" si="2"/>
        <v>417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44.5</v>
      </c>
      <c r="F37" s="12">
        <f t="shared" ca="1" si="2"/>
        <v>254.28571428571428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47.5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12.6</v>
      </c>
      <c r="F39" s="16">
        <f t="shared" ca="1" si="2"/>
        <v>126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26.4</v>
      </c>
      <c r="F40" s="12">
        <f t="shared" ca="1" si="2"/>
        <v>1320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32.1</v>
      </c>
      <c r="F41" s="12">
        <f t="shared" ca="1" si="2"/>
        <v>1888.2352941176471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13.6</v>
      </c>
      <c r="F42" s="16">
        <f t="shared" ca="1" si="2"/>
        <v>800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48.2</v>
      </c>
      <c r="F43" s="12">
        <f t="shared" ca="1" si="2"/>
        <v>2410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7.1</v>
      </c>
      <c r="F44" s="12">
        <f t="shared" ca="1" si="2"/>
        <v>417.64705882352939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43.3</v>
      </c>
      <c r="F45" s="16">
        <f t="shared" ca="1" si="2"/>
        <v>2547.0588235294117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37</v>
      </c>
      <c r="F46" s="12">
        <f t="shared" ca="1" si="2"/>
        <v>1850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46.3</v>
      </c>
      <c r="F47" s="16">
        <f t="shared" ca="1" si="2"/>
        <v>2315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22.9</v>
      </c>
      <c r="F48" s="16">
        <f t="shared" ca="1" si="2"/>
        <v>1145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29.8</v>
      </c>
      <c r="F49" s="12">
        <f t="shared" ca="1" si="2"/>
        <v>161.08108108108109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0.5</v>
      </c>
      <c r="F50" s="12">
        <f t="shared" ca="1" si="2"/>
        <v>1.8518518518518519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5.2</v>
      </c>
      <c r="F51" s="12">
        <f t="shared" ca="1" si="2"/>
        <v>19.25925925925926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10.199999999999999</v>
      </c>
      <c r="F52" s="12">
        <f t="shared" ca="1" si="2"/>
        <v>48.571428571428569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23.6</v>
      </c>
      <c r="F53" s="12">
        <f t="shared" ca="1" si="2"/>
        <v>112.38095238095238</v>
      </c>
    </row>
  </sheetData>
  <sheetProtection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42475</v>
      </c>
      <c r="C2" s="22" t="str">
        <f>TEXT(B2,"dd/mm/yyyy")</f>
        <v>15/04/2016</v>
      </c>
      <c r="D2" s="31"/>
      <c r="E2" s="31"/>
      <c r="F2" s="31"/>
    </row>
    <row r="3" spans="1:7" x14ac:dyDescent="0.35">
      <c r="A3" s="25" t="s">
        <v>27</v>
      </c>
      <c r="B3" s="27" t="s">
        <v>39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6.8</v>
      </c>
      <c r="F8" s="12">
        <f t="shared" ref="F8:F28" ca="1" si="0">IF(OR(ISBLANK(E8),ISBLANK(C8)),"",(E8*1000)/C8)</f>
        <v>272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26.6</v>
      </c>
      <c r="F9" s="12">
        <f t="shared" ca="1" si="0"/>
        <v>1330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49</v>
      </c>
      <c r="F10" s="12">
        <f t="shared" ca="1" si="0"/>
        <v>2450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48</v>
      </c>
      <c r="F11" s="12">
        <f t="shared" ca="1" si="0"/>
        <v>3200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39.9</v>
      </c>
      <c r="F12" s="12">
        <f t="shared" ca="1" si="0"/>
        <v>13300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25</v>
      </c>
      <c r="F13" s="12">
        <f t="shared" ca="1" si="0"/>
        <v>12500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8.6999999999999993</v>
      </c>
      <c r="F14" s="16">
        <f t="shared" ca="1" si="0"/>
        <v>870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39.700000000000003</v>
      </c>
      <c r="F15" s="12">
        <f t="shared" ca="1" si="0"/>
        <v>1985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40.4</v>
      </c>
      <c r="F16" s="12">
        <f t="shared" ca="1" si="0"/>
        <v>2020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9.6</v>
      </c>
      <c r="F17" s="12">
        <f t="shared" ca="1" si="0"/>
        <v>480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48.4</v>
      </c>
      <c r="F18" s="12">
        <f t="shared" ca="1" si="0"/>
        <v>4840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33.299999999999997</v>
      </c>
      <c r="F19" s="12">
        <f t="shared" ca="1" si="0"/>
        <v>33300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49.7</v>
      </c>
      <c r="F20" s="12">
        <f t="shared" ca="1" si="0"/>
        <v>31062.5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16.5</v>
      </c>
      <c r="F21" s="16">
        <f t="shared" ca="1" si="0"/>
        <v>1650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36.4</v>
      </c>
      <c r="F22" s="12">
        <f t="shared" ca="1" si="0"/>
        <v>1213.3333333333333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7.9</v>
      </c>
      <c r="F23" s="12">
        <f t="shared" ca="1" si="0"/>
        <v>464.70588235294116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4.0999999999999996</v>
      </c>
      <c r="F24" s="12">
        <f t="shared" ca="1" si="0"/>
        <v>241.1764705882353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5.9</v>
      </c>
      <c r="F25" s="12">
        <f t="shared" ca="1" si="0"/>
        <v>327.77777777777777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20.399999999999999</v>
      </c>
      <c r="F26" s="12">
        <f t="shared" ca="1" si="0"/>
        <v>17000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27.9</v>
      </c>
      <c r="F27" s="12">
        <f t="shared" ca="1" si="0"/>
        <v>9300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47.1</v>
      </c>
      <c r="F28" s="16">
        <f t="shared" ca="1" si="0"/>
        <v>4710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44.4</v>
      </c>
      <c r="F29" s="16">
        <f ca="1">IF(OR(ISBLANK(E29),ISBLANK(C29)),"",(E29*1000)/C29)</f>
        <v>888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41.8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20.100000000000001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31.1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46.4</v>
      </c>
      <c r="F33" s="12">
        <f t="shared" ca="1" si="2"/>
        <v>515.55555555555554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31.6</v>
      </c>
      <c r="F34" s="12">
        <f t="shared" ca="1" si="2"/>
        <v>451.42857142857144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12.3</v>
      </c>
      <c r="F35" s="16">
        <f t="shared" ca="1" si="2"/>
        <v>133.69565217391303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1.4</v>
      </c>
      <c r="F36" s="12">
        <f t="shared" ca="1" si="2"/>
        <v>14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19.399999999999999</v>
      </c>
      <c r="F37" s="12">
        <f t="shared" ca="1" si="2"/>
        <v>110.85714285714286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16.399999999999999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18.899999999999999</v>
      </c>
      <c r="F39" s="16">
        <f t="shared" ca="1" si="2"/>
        <v>189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6.5</v>
      </c>
      <c r="F40" s="12">
        <f t="shared" ca="1" si="2"/>
        <v>325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49.4</v>
      </c>
      <c r="F41" s="12">
        <f t="shared" ca="1" si="2"/>
        <v>2905.8823529411766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27.7</v>
      </c>
      <c r="F42" s="16">
        <f t="shared" ca="1" si="2"/>
        <v>1629.4117647058824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24.8</v>
      </c>
      <c r="F43" s="12">
        <f t="shared" ca="1" si="2"/>
        <v>1240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7.2</v>
      </c>
      <c r="F44" s="12">
        <f t="shared" ca="1" si="2"/>
        <v>423.52941176470586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43.2</v>
      </c>
      <c r="F45" s="16">
        <f t="shared" ca="1" si="2"/>
        <v>2541.1764705882351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29.2</v>
      </c>
      <c r="F46" s="12">
        <f t="shared" ca="1" si="2"/>
        <v>1460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17.8</v>
      </c>
      <c r="F47" s="16">
        <f t="shared" ca="1" si="2"/>
        <v>890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43</v>
      </c>
      <c r="F48" s="16">
        <f t="shared" ca="1" si="2"/>
        <v>2150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46.6</v>
      </c>
      <c r="F49" s="12">
        <f t="shared" ca="1" si="2"/>
        <v>251.8918918918919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47.8</v>
      </c>
      <c r="F50" s="12">
        <f t="shared" ca="1" si="2"/>
        <v>177.03703703703704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48.3</v>
      </c>
      <c r="F51" s="12">
        <f t="shared" ca="1" si="2"/>
        <v>178.88888888888889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46.7</v>
      </c>
      <c r="F52" s="12">
        <f t="shared" ca="1" si="2"/>
        <v>222.38095238095238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23.9</v>
      </c>
      <c r="F53" s="12">
        <f t="shared" ca="1" si="2"/>
        <v>113.80952380952381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4.5" x14ac:dyDescent="0.35"/>
  <cols>
    <col min="1" max="1" width="11" style="4" bestFit="1" customWidth="1"/>
    <col min="2" max="2" width="11" style="4" customWidth="1"/>
    <col min="3" max="3" width="12.1796875" bestFit="1" customWidth="1"/>
    <col min="4" max="4" width="12.08984375" bestFit="1" customWidth="1"/>
    <col min="5" max="5" width="21.54296875" bestFit="1" customWidth="1"/>
  </cols>
  <sheetData>
    <row r="1" spans="1:5" x14ac:dyDescent="0.35">
      <c r="A1" s="1" t="s">
        <v>29</v>
      </c>
      <c r="B1" s="1" t="s">
        <v>0</v>
      </c>
      <c r="C1" s="1" t="s">
        <v>42</v>
      </c>
      <c r="D1" s="1" t="s">
        <v>2</v>
      </c>
      <c r="E1" s="1" t="s">
        <v>47</v>
      </c>
    </row>
    <row r="2" spans="1:5" x14ac:dyDescent="0.35">
      <c r="A2" s="4" t="s">
        <v>28</v>
      </c>
      <c r="B2" s="4" t="s">
        <v>5</v>
      </c>
      <c r="C2" s="2" t="s">
        <v>40</v>
      </c>
      <c r="D2" s="3" t="s">
        <v>6</v>
      </c>
      <c r="E2" s="3" t="s">
        <v>46</v>
      </c>
    </row>
    <row r="3" spans="1:5" x14ac:dyDescent="0.35">
      <c r="A3" s="4" t="s">
        <v>30</v>
      </c>
      <c r="B3" s="4" t="s">
        <v>7</v>
      </c>
      <c r="C3" s="2" t="s">
        <v>19</v>
      </c>
      <c r="D3" s="3" t="s">
        <v>9</v>
      </c>
      <c r="E3" s="3" t="s">
        <v>48</v>
      </c>
    </row>
    <row r="4" spans="1:5" x14ac:dyDescent="0.35">
      <c r="A4" s="4" t="s">
        <v>31</v>
      </c>
      <c r="B4" s="4" t="s">
        <v>8</v>
      </c>
      <c r="C4" s="2" t="s">
        <v>23</v>
      </c>
      <c r="D4" s="3" t="s">
        <v>10</v>
      </c>
      <c r="E4" s="3" t="s">
        <v>49</v>
      </c>
    </row>
    <row r="5" spans="1:5" x14ac:dyDescent="0.35">
      <c r="A5" s="4" t="s">
        <v>32</v>
      </c>
      <c r="B5" s="4" t="s">
        <v>11</v>
      </c>
      <c r="C5" s="2" t="s">
        <v>20</v>
      </c>
      <c r="D5" s="3" t="s">
        <v>59</v>
      </c>
    </row>
    <row r="6" spans="1:5" x14ac:dyDescent="0.35">
      <c r="A6" s="4" t="s">
        <v>33</v>
      </c>
      <c r="B6" s="4" t="s">
        <v>12</v>
      </c>
      <c r="C6" s="2" t="s">
        <v>21</v>
      </c>
      <c r="D6" s="3" t="s">
        <v>44</v>
      </c>
    </row>
    <row r="7" spans="1:5" x14ac:dyDescent="0.35">
      <c r="A7" s="4" t="s">
        <v>34</v>
      </c>
      <c r="B7" s="5" t="s">
        <v>13</v>
      </c>
      <c r="C7" s="2" t="s">
        <v>22</v>
      </c>
    </row>
    <row r="8" spans="1:5" x14ac:dyDescent="0.35">
      <c r="A8" s="4" t="s">
        <v>35</v>
      </c>
      <c r="B8" s="4" t="s">
        <v>14</v>
      </c>
      <c r="C8" s="2" t="s">
        <v>24</v>
      </c>
    </row>
    <row r="9" spans="1:5" x14ac:dyDescent="0.35">
      <c r="A9" s="4" t="s">
        <v>36</v>
      </c>
      <c r="B9" s="4" t="s">
        <v>15</v>
      </c>
      <c r="C9" s="3" t="s">
        <v>43</v>
      </c>
    </row>
    <row r="10" spans="1:5" x14ac:dyDescent="0.35">
      <c r="A10" s="4" t="s">
        <v>37</v>
      </c>
      <c r="B10" s="4" t="s">
        <v>16</v>
      </c>
      <c r="C10" s="3" t="s">
        <v>26</v>
      </c>
    </row>
    <row r="11" spans="1:5" x14ac:dyDescent="0.35">
      <c r="A11" s="4" t="s">
        <v>38</v>
      </c>
      <c r="B11" s="4" t="s">
        <v>17</v>
      </c>
    </row>
    <row r="12" spans="1:5" x14ac:dyDescent="0.35">
      <c r="A12" s="4" t="s">
        <v>58</v>
      </c>
      <c r="B12" s="4" t="s">
        <v>18</v>
      </c>
    </row>
    <row r="13" spans="1:5" x14ac:dyDescent="0.35">
      <c r="A13" s="4" t="s">
        <v>39</v>
      </c>
    </row>
  </sheetData>
  <dataValidations count="1">
    <dataValidation type="list" allowBlank="1" showInputMessage="1" showErrorMessage="1" sqref="C2:C8">
      <formula1>OFFSET($C$2,0,0,COUNTIF($C:$C,"&lt;&gt;"&amp;"")-1,1)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42475</v>
      </c>
      <c r="C2" s="22" t="str">
        <f>TEXT(B2,"dd/mm/yyyy")</f>
        <v>15/04/2016</v>
      </c>
      <c r="D2" s="31"/>
      <c r="E2" s="31"/>
      <c r="F2" s="31"/>
    </row>
    <row r="3" spans="1:7" x14ac:dyDescent="0.35">
      <c r="A3" s="25" t="s">
        <v>27</v>
      </c>
      <c r="B3" s="27" t="s">
        <v>30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29.7</v>
      </c>
      <c r="F8" s="12">
        <f t="shared" ref="F8:F28" ca="1" si="0">IF(OR(ISBLANK(E8),ISBLANK(C8)),"",(E8*1000)/C8)</f>
        <v>1188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11.2</v>
      </c>
      <c r="F9" s="12">
        <f t="shared" ca="1" si="0"/>
        <v>560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29.4</v>
      </c>
      <c r="F10" s="12">
        <f t="shared" ca="1" si="0"/>
        <v>1470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27.5</v>
      </c>
      <c r="F11" s="12">
        <f t="shared" ca="1" si="0"/>
        <v>1833.3333333333333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47.1</v>
      </c>
      <c r="F12" s="12">
        <f t="shared" ca="1" si="0"/>
        <v>15700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44</v>
      </c>
      <c r="F13" s="12">
        <f t="shared" ca="1" si="0"/>
        <v>22000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35</v>
      </c>
      <c r="F14" s="16">
        <f t="shared" ca="1" si="0"/>
        <v>3500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20.5</v>
      </c>
      <c r="F15" s="12">
        <f t="shared" ca="1" si="0"/>
        <v>1025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12.5</v>
      </c>
      <c r="F16" s="12">
        <f t="shared" ca="1" si="0"/>
        <v>625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43.7</v>
      </c>
      <c r="F17" s="12">
        <f t="shared" ca="1" si="0"/>
        <v>2185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8.1</v>
      </c>
      <c r="F18" s="12">
        <f t="shared" ca="1" si="0"/>
        <v>810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38</v>
      </c>
      <c r="F19" s="12">
        <f t="shared" ca="1" si="0"/>
        <v>38000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41.9</v>
      </c>
      <c r="F20" s="12">
        <f t="shared" ca="1" si="0"/>
        <v>26187.5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39.9</v>
      </c>
      <c r="F21" s="16">
        <f t="shared" ca="1" si="0"/>
        <v>3990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34.5</v>
      </c>
      <c r="F22" s="12">
        <f t="shared" ca="1" si="0"/>
        <v>1150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4.3</v>
      </c>
      <c r="F23" s="12">
        <f t="shared" ca="1" si="0"/>
        <v>252.94117647058823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9.1999999999999993</v>
      </c>
      <c r="F24" s="12">
        <f t="shared" ca="1" si="0"/>
        <v>541.17647058823525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27.6</v>
      </c>
      <c r="F25" s="12">
        <f t="shared" ca="1" si="0"/>
        <v>1533.3333333333333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4.5999999999999996</v>
      </c>
      <c r="F26" s="12">
        <f t="shared" ca="1" si="0"/>
        <v>3833.3333333333335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31.5</v>
      </c>
      <c r="F27" s="12">
        <f t="shared" ca="1" si="0"/>
        <v>10500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34.5</v>
      </c>
      <c r="F28" s="16">
        <f t="shared" ca="1" si="0"/>
        <v>3450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31.4</v>
      </c>
      <c r="F29" s="16">
        <f ca="1">IF(OR(ISBLANK(E29),ISBLANK(C29)),"",(E29*1000)/C29)</f>
        <v>628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18.2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30.6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46.2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31.7</v>
      </c>
      <c r="F33" s="12">
        <f t="shared" ca="1" si="2"/>
        <v>352.22222222222223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13.6</v>
      </c>
      <c r="F34" s="12">
        <f t="shared" ca="1" si="2"/>
        <v>194.28571428571428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49.4</v>
      </c>
      <c r="F35" s="16">
        <f t="shared" ca="1" si="2"/>
        <v>536.95652173913038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15.8</v>
      </c>
      <c r="F36" s="12">
        <f t="shared" ca="1" si="2"/>
        <v>158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28.6</v>
      </c>
      <c r="F37" s="12">
        <f t="shared" ca="1" si="2"/>
        <v>163.42857142857142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29.3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26</v>
      </c>
      <c r="F39" s="16">
        <f t="shared" ca="1" si="2"/>
        <v>260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1.4</v>
      </c>
      <c r="F40" s="12">
        <f t="shared" ca="1" si="2"/>
        <v>70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16.899999999999999</v>
      </c>
      <c r="F41" s="12">
        <f t="shared" ca="1" si="2"/>
        <v>994.11764705882354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22.9</v>
      </c>
      <c r="F42" s="16">
        <f t="shared" ca="1" si="2"/>
        <v>1347.0588235294117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32</v>
      </c>
      <c r="F43" s="12">
        <f t="shared" ca="1" si="2"/>
        <v>1600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11.1</v>
      </c>
      <c r="F44" s="12">
        <f t="shared" ca="1" si="2"/>
        <v>652.94117647058829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40.1</v>
      </c>
      <c r="F45" s="16">
        <f t="shared" ca="1" si="2"/>
        <v>2358.8235294117649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17.899999999999999</v>
      </c>
      <c r="F46" s="12">
        <f t="shared" ca="1" si="2"/>
        <v>895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37.1</v>
      </c>
      <c r="F47" s="16">
        <f t="shared" ca="1" si="2"/>
        <v>1855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48.4</v>
      </c>
      <c r="F48" s="16">
        <f t="shared" ca="1" si="2"/>
        <v>2420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23</v>
      </c>
      <c r="F49" s="12">
        <f t="shared" ca="1" si="2"/>
        <v>124.32432432432432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3.2</v>
      </c>
      <c r="F50" s="12">
        <f t="shared" ca="1" si="2"/>
        <v>11.851851851851851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20.100000000000001</v>
      </c>
      <c r="F51" s="12">
        <f t="shared" ca="1" si="2"/>
        <v>74.444444444444443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43.9</v>
      </c>
      <c r="F52" s="12">
        <f t="shared" ca="1" si="2"/>
        <v>209.04761904761904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0.6</v>
      </c>
      <c r="F53" s="12">
        <f t="shared" ca="1" si="2"/>
        <v>2.8571428571428572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42475</v>
      </c>
      <c r="C2" s="22" t="str">
        <f>TEXT(B2,"dd/mm/yyyy")</f>
        <v>15/04/2016</v>
      </c>
      <c r="D2" s="31"/>
      <c r="E2" s="31"/>
      <c r="F2" s="31"/>
    </row>
    <row r="3" spans="1:7" x14ac:dyDescent="0.35">
      <c r="A3" s="25" t="s">
        <v>27</v>
      </c>
      <c r="B3" s="27" t="s">
        <v>31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15.1</v>
      </c>
      <c r="F8" s="12">
        <f t="shared" ref="F8:F28" ca="1" si="0">IF(OR(ISBLANK(E8),ISBLANK(C8)),"",(E8*1000)/C8)</f>
        <v>604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46.3</v>
      </c>
      <c r="F9" s="12">
        <f t="shared" ca="1" si="0"/>
        <v>2315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24.5</v>
      </c>
      <c r="F10" s="12">
        <f t="shared" ca="1" si="0"/>
        <v>1225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33.9</v>
      </c>
      <c r="F11" s="12">
        <f t="shared" ca="1" si="0"/>
        <v>2260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27.7</v>
      </c>
      <c r="F12" s="12">
        <f t="shared" ca="1" si="0"/>
        <v>9233.3333333333339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15.8</v>
      </c>
      <c r="F13" s="12">
        <f t="shared" ca="1" si="0"/>
        <v>7900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12.3</v>
      </c>
      <c r="F14" s="16">
        <f t="shared" ca="1" si="0"/>
        <v>1230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44.9</v>
      </c>
      <c r="F15" s="12">
        <f t="shared" ca="1" si="0"/>
        <v>2245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24.1</v>
      </c>
      <c r="F16" s="12">
        <f t="shared" ca="1" si="0"/>
        <v>1205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45.6</v>
      </c>
      <c r="F17" s="12">
        <f t="shared" ca="1" si="0"/>
        <v>2280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34.4</v>
      </c>
      <c r="F18" s="12">
        <f t="shared" ca="1" si="0"/>
        <v>3440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48.9</v>
      </c>
      <c r="F19" s="12">
        <f t="shared" ca="1" si="0"/>
        <v>48900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45</v>
      </c>
      <c r="F20" s="12">
        <f t="shared" ca="1" si="0"/>
        <v>28125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33.6</v>
      </c>
      <c r="F21" s="16">
        <f t="shared" ca="1" si="0"/>
        <v>3360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12.4</v>
      </c>
      <c r="F22" s="12">
        <f t="shared" ca="1" si="0"/>
        <v>413.33333333333331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16.600000000000001</v>
      </c>
      <c r="F23" s="12">
        <f t="shared" ca="1" si="0"/>
        <v>976.47058823529414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16.5</v>
      </c>
      <c r="F24" s="12">
        <f t="shared" ca="1" si="0"/>
        <v>970.58823529411768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1.8</v>
      </c>
      <c r="F25" s="12">
        <f t="shared" ca="1" si="0"/>
        <v>100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44.1</v>
      </c>
      <c r="F26" s="12">
        <f t="shared" ca="1" si="0"/>
        <v>36750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40.5</v>
      </c>
      <c r="F27" s="12">
        <f t="shared" ca="1" si="0"/>
        <v>13500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33.299999999999997</v>
      </c>
      <c r="F28" s="16">
        <f t="shared" ca="1" si="0"/>
        <v>3330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44.7</v>
      </c>
      <c r="F29" s="16">
        <f ca="1">IF(OR(ISBLANK(E29),ISBLANK(C29)),"",(E29*1000)/C29)</f>
        <v>894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19.5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0.2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5.3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30.6</v>
      </c>
      <c r="F33" s="12">
        <f t="shared" ca="1" si="2"/>
        <v>340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40.5</v>
      </c>
      <c r="F34" s="12">
        <f t="shared" ca="1" si="2"/>
        <v>578.57142857142856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18.3</v>
      </c>
      <c r="F35" s="16">
        <f t="shared" ca="1" si="2"/>
        <v>198.91304347826087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33.6</v>
      </c>
      <c r="F36" s="12">
        <f t="shared" ca="1" si="2"/>
        <v>336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45.3</v>
      </c>
      <c r="F37" s="12">
        <f t="shared" ca="1" si="2"/>
        <v>258.85714285714283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20.3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33</v>
      </c>
      <c r="F39" s="16">
        <f t="shared" ca="1" si="2"/>
        <v>330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40.6</v>
      </c>
      <c r="F40" s="12">
        <f t="shared" ca="1" si="2"/>
        <v>2030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17.5</v>
      </c>
      <c r="F41" s="12">
        <f t="shared" ca="1" si="2"/>
        <v>1029.4117647058824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20.6</v>
      </c>
      <c r="F42" s="16">
        <f t="shared" ca="1" si="2"/>
        <v>1211.7647058823529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1.5</v>
      </c>
      <c r="F43" s="12">
        <f t="shared" ca="1" si="2"/>
        <v>75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49.5</v>
      </c>
      <c r="F44" s="12">
        <f t="shared" ca="1" si="2"/>
        <v>2911.7647058823532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43.5</v>
      </c>
      <c r="F45" s="16">
        <f t="shared" ca="1" si="2"/>
        <v>2558.8235294117649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45.1</v>
      </c>
      <c r="F46" s="12">
        <f t="shared" ca="1" si="2"/>
        <v>2255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33.799999999999997</v>
      </c>
      <c r="F47" s="16">
        <f t="shared" ca="1" si="2"/>
        <v>1690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17.100000000000001</v>
      </c>
      <c r="F48" s="16">
        <f t="shared" ca="1" si="2"/>
        <v>855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35.6</v>
      </c>
      <c r="F49" s="12">
        <f t="shared" ca="1" si="2"/>
        <v>192.43243243243242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5.0999999999999996</v>
      </c>
      <c r="F50" s="12">
        <f t="shared" ca="1" si="2"/>
        <v>18.888888888888889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40.200000000000003</v>
      </c>
      <c r="F51" s="12">
        <f t="shared" ca="1" si="2"/>
        <v>148.88888888888889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14.3</v>
      </c>
      <c r="F52" s="12">
        <f t="shared" ca="1" si="2"/>
        <v>68.095238095238102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29.4</v>
      </c>
      <c r="F53" s="12">
        <f t="shared" ca="1" si="2"/>
        <v>140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42475</v>
      </c>
      <c r="C2" s="22" t="str">
        <f>TEXT(B2,"dd/mm/yyyy")</f>
        <v>15/04/2016</v>
      </c>
      <c r="D2" s="31"/>
      <c r="E2" s="31"/>
      <c r="F2" s="31"/>
    </row>
    <row r="3" spans="1:7" x14ac:dyDescent="0.35">
      <c r="A3" s="25" t="s">
        <v>27</v>
      </c>
      <c r="B3" s="27" t="s">
        <v>32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34.700000000000003</v>
      </c>
      <c r="F8" s="12">
        <f t="shared" ref="F8:F28" ca="1" si="0">IF(OR(ISBLANK(E8),ISBLANK(C8)),"",(E8*1000)/C8)</f>
        <v>1388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22.3</v>
      </c>
      <c r="F9" s="12">
        <f t="shared" ca="1" si="0"/>
        <v>1115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13.5</v>
      </c>
      <c r="F10" s="12">
        <f t="shared" ca="1" si="0"/>
        <v>675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36.299999999999997</v>
      </c>
      <c r="F11" s="12">
        <f t="shared" ca="1" si="0"/>
        <v>2420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21.8</v>
      </c>
      <c r="F12" s="12">
        <f t="shared" ca="1" si="0"/>
        <v>7266.666666666667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20.2</v>
      </c>
      <c r="F13" s="12">
        <f t="shared" ca="1" si="0"/>
        <v>10100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42.2</v>
      </c>
      <c r="F14" s="16">
        <f t="shared" ca="1" si="0"/>
        <v>4220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3.6</v>
      </c>
      <c r="F15" s="12">
        <f t="shared" ca="1" si="0"/>
        <v>180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49.6</v>
      </c>
      <c r="F16" s="12">
        <f t="shared" ca="1" si="0"/>
        <v>2480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30.1</v>
      </c>
      <c r="F17" s="12">
        <f t="shared" ca="1" si="0"/>
        <v>1505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11.1</v>
      </c>
      <c r="F18" s="12">
        <f t="shared" ca="1" si="0"/>
        <v>1110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7.1</v>
      </c>
      <c r="F19" s="12">
        <f t="shared" ca="1" si="0"/>
        <v>7100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5.4</v>
      </c>
      <c r="F20" s="12">
        <f t="shared" ca="1" si="0"/>
        <v>3375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27</v>
      </c>
      <c r="F21" s="16">
        <f t="shared" ca="1" si="0"/>
        <v>2700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41.7</v>
      </c>
      <c r="F22" s="12">
        <f t="shared" ca="1" si="0"/>
        <v>1390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45.8</v>
      </c>
      <c r="F23" s="12">
        <f t="shared" ca="1" si="0"/>
        <v>2694.1176470588234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26.4</v>
      </c>
      <c r="F24" s="12">
        <f t="shared" ca="1" si="0"/>
        <v>1552.9411764705883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20.7</v>
      </c>
      <c r="F25" s="12">
        <f t="shared" ca="1" si="0"/>
        <v>1150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23.5</v>
      </c>
      <c r="F26" s="12">
        <f t="shared" ca="1" si="0"/>
        <v>19583.333333333336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10.5</v>
      </c>
      <c r="F27" s="12">
        <f t="shared" ca="1" si="0"/>
        <v>3500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36.799999999999997</v>
      </c>
      <c r="F28" s="16">
        <f t="shared" ca="1" si="0"/>
        <v>3680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19.100000000000001</v>
      </c>
      <c r="F29" s="16">
        <f ca="1">IF(OR(ISBLANK(E29),ISBLANK(C29)),"",(E29*1000)/C29)</f>
        <v>382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20.3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43.5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9.1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28.6</v>
      </c>
      <c r="F33" s="12">
        <f t="shared" ca="1" si="2"/>
        <v>317.77777777777777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28.7</v>
      </c>
      <c r="F34" s="12">
        <f t="shared" ca="1" si="2"/>
        <v>410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24.2</v>
      </c>
      <c r="F35" s="16">
        <f t="shared" ca="1" si="2"/>
        <v>263.04347826086956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48.2</v>
      </c>
      <c r="F36" s="12">
        <f t="shared" ca="1" si="2"/>
        <v>482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11.2</v>
      </c>
      <c r="F37" s="12">
        <f t="shared" ca="1" si="2"/>
        <v>64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48.6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38.1</v>
      </c>
      <c r="F39" s="16">
        <f t="shared" ca="1" si="2"/>
        <v>381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42.6</v>
      </c>
      <c r="F40" s="12">
        <f t="shared" ca="1" si="2"/>
        <v>2130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45.6</v>
      </c>
      <c r="F41" s="12">
        <f t="shared" ca="1" si="2"/>
        <v>2682.3529411764707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34.700000000000003</v>
      </c>
      <c r="F42" s="16">
        <f t="shared" ca="1" si="2"/>
        <v>2041.1764705882354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18.899999999999999</v>
      </c>
      <c r="F43" s="12">
        <f t="shared" ca="1" si="2"/>
        <v>945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29.8</v>
      </c>
      <c r="F44" s="12">
        <f t="shared" ca="1" si="2"/>
        <v>1752.9411764705883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33.700000000000003</v>
      </c>
      <c r="F45" s="16">
        <f t="shared" ca="1" si="2"/>
        <v>1982.3529411764705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6.2</v>
      </c>
      <c r="F46" s="12">
        <f t="shared" ca="1" si="2"/>
        <v>310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35.200000000000003</v>
      </c>
      <c r="F47" s="16">
        <f t="shared" ca="1" si="2"/>
        <v>1760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22</v>
      </c>
      <c r="F48" s="16">
        <f t="shared" ca="1" si="2"/>
        <v>1100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3.8</v>
      </c>
      <c r="F49" s="12">
        <f t="shared" ca="1" si="2"/>
        <v>20.54054054054054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6.3</v>
      </c>
      <c r="F50" s="12">
        <f t="shared" ca="1" si="2"/>
        <v>23.333333333333332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19.600000000000001</v>
      </c>
      <c r="F51" s="12">
        <f t="shared" ca="1" si="2"/>
        <v>72.592592592592595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16.100000000000001</v>
      </c>
      <c r="F52" s="12">
        <f t="shared" ca="1" si="2"/>
        <v>76.666666666666671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38</v>
      </c>
      <c r="F53" s="12">
        <f t="shared" ca="1" si="2"/>
        <v>180.95238095238096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42475</v>
      </c>
      <c r="C2" s="22" t="str">
        <f>TEXT(B2,"dd/mm/yyyy")</f>
        <v>15/04/2016</v>
      </c>
      <c r="D2" s="31"/>
      <c r="E2" s="31"/>
      <c r="F2" s="31"/>
    </row>
    <row r="3" spans="1:7" x14ac:dyDescent="0.35">
      <c r="A3" s="25" t="s">
        <v>27</v>
      </c>
      <c r="B3" s="27" t="s">
        <v>33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32.5</v>
      </c>
      <c r="F8" s="12">
        <f t="shared" ref="F8:F28" ca="1" si="0">IF(OR(ISBLANK(E8),ISBLANK(C8)),"",(E8*1000)/C8)</f>
        <v>1300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33.4</v>
      </c>
      <c r="F9" s="12">
        <f t="shared" ca="1" si="0"/>
        <v>1670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</v>
      </c>
      <c r="F10" s="12">
        <f t="shared" ca="1" si="0"/>
        <v>100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28.9</v>
      </c>
      <c r="F11" s="12">
        <f t="shared" ca="1" si="0"/>
        <v>1926.6666666666667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34.700000000000003</v>
      </c>
      <c r="F12" s="12">
        <f t="shared" ca="1" si="0"/>
        <v>11566.666666666666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11.7</v>
      </c>
      <c r="F13" s="12">
        <f t="shared" ca="1" si="0"/>
        <v>5850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6.9</v>
      </c>
      <c r="F14" s="16">
        <f t="shared" ca="1" si="0"/>
        <v>690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21.5</v>
      </c>
      <c r="F15" s="12">
        <f t="shared" ca="1" si="0"/>
        <v>1075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16.2</v>
      </c>
      <c r="F16" s="12">
        <f t="shared" ca="1" si="0"/>
        <v>810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14</v>
      </c>
      <c r="F17" s="12">
        <f t="shared" ca="1" si="0"/>
        <v>700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25.7</v>
      </c>
      <c r="F18" s="12">
        <f t="shared" ca="1" si="0"/>
        <v>2570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49.1</v>
      </c>
      <c r="F19" s="12">
        <f t="shared" ca="1" si="0"/>
        <v>49100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47.7</v>
      </c>
      <c r="F20" s="12">
        <f t="shared" ca="1" si="0"/>
        <v>29812.5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26.7</v>
      </c>
      <c r="F21" s="16">
        <f t="shared" ca="1" si="0"/>
        <v>2670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10.9</v>
      </c>
      <c r="F22" s="12">
        <f t="shared" ca="1" si="0"/>
        <v>363.33333333333331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21.5</v>
      </c>
      <c r="F23" s="12">
        <f t="shared" ca="1" si="0"/>
        <v>1264.7058823529412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22.3</v>
      </c>
      <c r="F24" s="12">
        <f t="shared" ca="1" si="0"/>
        <v>1311.7647058823529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36</v>
      </c>
      <c r="F25" s="12">
        <f t="shared" ca="1" si="0"/>
        <v>2000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20.7</v>
      </c>
      <c r="F26" s="12">
        <f t="shared" ca="1" si="0"/>
        <v>17250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12.5</v>
      </c>
      <c r="F27" s="12">
        <f t="shared" ca="1" si="0"/>
        <v>4166.666666666667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49.2</v>
      </c>
      <c r="F28" s="16">
        <f t="shared" ca="1" si="0"/>
        <v>4920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13.6</v>
      </c>
      <c r="F29" s="16">
        <f ca="1">IF(OR(ISBLANK(E29),ISBLANK(C29)),"",(E29*1000)/C29)</f>
        <v>272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20.100000000000001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43.8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30.7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37.200000000000003</v>
      </c>
      <c r="F33" s="12">
        <f t="shared" ca="1" si="2"/>
        <v>413.33333333333331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21.3</v>
      </c>
      <c r="F34" s="12">
        <f t="shared" ca="1" si="2"/>
        <v>304.28571428571428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47.2</v>
      </c>
      <c r="F35" s="16">
        <f t="shared" ca="1" si="2"/>
        <v>513.04347826086962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16.399999999999999</v>
      </c>
      <c r="F36" s="12">
        <f t="shared" ca="1" si="2"/>
        <v>164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36.200000000000003</v>
      </c>
      <c r="F37" s="12">
        <f t="shared" ca="1" si="2"/>
        <v>206.85714285714286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2.9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2.7</v>
      </c>
      <c r="F39" s="16">
        <f t="shared" ca="1" si="2"/>
        <v>27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13.5</v>
      </c>
      <c r="F40" s="12">
        <f t="shared" ca="1" si="2"/>
        <v>675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30.7</v>
      </c>
      <c r="F41" s="12">
        <f t="shared" ca="1" si="2"/>
        <v>1805.8823529411766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22.3</v>
      </c>
      <c r="F42" s="16">
        <f t="shared" ca="1" si="2"/>
        <v>1311.7647058823529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27</v>
      </c>
      <c r="F43" s="12">
        <f t="shared" ca="1" si="2"/>
        <v>1350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49.4</v>
      </c>
      <c r="F44" s="12">
        <f t="shared" ca="1" si="2"/>
        <v>2905.8823529411766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5.2</v>
      </c>
      <c r="F45" s="16">
        <f t="shared" ca="1" si="2"/>
        <v>305.88235294117646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40.5</v>
      </c>
      <c r="F46" s="12">
        <f t="shared" ca="1" si="2"/>
        <v>2025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31.3</v>
      </c>
      <c r="F47" s="16">
        <f t="shared" ca="1" si="2"/>
        <v>1565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5.2</v>
      </c>
      <c r="F48" s="16">
        <f t="shared" ca="1" si="2"/>
        <v>260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43.1</v>
      </c>
      <c r="F49" s="12">
        <f t="shared" ca="1" si="2"/>
        <v>232.97297297297297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14.2</v>
      </c>
      <c r="F50" s="12">
        <f t="shared" ca="1" si="2"/>
        <v>52.592592592592595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41.4</v>
      </c>
      <c r="F51" s="12">
        <f t="shared" ca="1" si="2"/>
        <v>153.33333333333334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1.4</v>
      </c>
      <c r="F52" s="12">
        <f t="shared" ca="1" si="2"/>
        <v>6.666666666666667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25.3</v>
      </c>
      <c r="F53" s="12">
        <f t="shared" ca="1" si="2"/>
        <v>120.47619047619048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42475</v>
      </c>
      <c r="C2" s="22" t="str">
        <f>TEXT(B2,"dd/mm/yyyy")</f>
        <v>15/04/2016</v>
      </c>
      <c r="D2" s="31"/>
      <c r="E2" s="31"/>
      <c r="F2" s="31"/>
    </row>
    <row r="3" spans="1:7" x14ac:dyDescent="0.35">
      <c r="A3" s="25" t="s">
        <v>27</v>
      </c>
      <c r="B3" s="27" t="s">
        <v>34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7.8</v>
      </c>
      <c r="F8" s="12">
        <f t="shared" ref="F8:F28" ca="1" si="0">IF(OR(ISBLANK(E8),ISBLANK(C8)),"",(E8*1000)/C8)</f>
        <v>312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13.6</v>
      </c>
      <c r="F9" s="12">
        <f t="shared" ca="1" si="0"/>
        <v>680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12.9</v>
      </c>
      <c r="F10" s="12">
        <f t="shared" ca="1" si="0"/>
        <v>645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18.2</v>
      </c>
      <c r="F11" s="12">
        <f t="shared" ca="1" si="0"/>
        <v>1213.3333333333333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44.5</v>
      </c>
      <c r="F12" s="12">
        <f t="shared" ca="1" si="0"/>
        <v>14833.333333333334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7.4</v>
      </c>
      <c r="F13" s="12">
        <f t="shared" ca="1" si="0"/>
        <v>3700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17.5</v>
      </c>
      <c r="F14" s="16">
        <f t="shared" ca="1" si="0"/>
        <v>1750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23</v>
      </c>
      <c r="F15" s="12">
        <f t="shared" ca="1" si="0"/>
        <v>1150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35.700000000000003</v>
      </c>
      <c r="F16" s="12">
        <f t="shared" ca="1" si="0"/>
        <v>1785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33.5</v>
      </c>
      <c r="F17" s="12">
        <f t="shared" ca="1" si="0"/>
        <v>1675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2.8</v>
      </c>
      <c r="F18" s="12">
        <f t="shared" ca="1" si="0"/>
        <v>280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10.8</v>
      </c>
      <c r="F19" s="12">
        <f t="shared" ca="1" si="0"/>
        <v>10800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5.5</v>
      </c>
      <c r="F20" s="12">
        <f t="shared" ca="1" si="0"/>
        <v>3437.5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37</v>
      </c>
      <c r="F21" s="16">
        <f t="shared" ca="1" si="0"/>
        <v>3700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45.3</v>
      </c>
      <c r="F22" s="12">
        <f t="shared" ca="1" si="0"/>
        <v>1510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0.2</v>
      </c>
      <c r="F23" s="12">
        <f t="shared" ca="1" si="0"/>
        <v>11.764705882352942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44.8</v>
      </c>
      <c r="F24" s="12">
        <f t="shared" ca="1" si="0"/>
        <v>2635.294117647059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5.2</v>
      </c>
      <c r="F25" s="12">
        <f t="shared" ca="1" si="0"/>
        <v>288.88888888888891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32.200000000000003</v>
      </c>
      <c r="F26" s="12">
        <f t="shared" ca="1" si="0"/>
        <v>26833.333333333336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32.4</v>
      </c>
      <c r="F27" s="12">
        <f t="shared" ca="1" si="0"/>
        <v>10800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23.9</v>
      </c>
      <c r="F28" s="16">
        <f t="shared" ca="1" si="0"/>
        <v>2390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17.3</v>
      </c>
      <c r="F29" s="16">
        <f ca="1">IF(OR(ISBLANK(E29),ISBLANK(C29)),"",(E29*1000)/C29)</f>
        <v>346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41.8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37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17.2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38.700000000000003</v>
      </c>
      <c r="F33" s="12">
        <f t="shared" ca="1" si="2"/>
        <v>430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13</v>
      </c>
      <c r="F34" s="12">
        <f t="shared" ca="1" si="2"/>
        <v>185.71428571428572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43</v>
      </c>
      <c r="F35" s="16">
        <f t="shared" ca="1" si="2"/>
        <v>467.39130434782606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18.399999999999999</v>
      </c>
      <c r="F36" s="12">
        <f t="shared" ca="1" si="2"/>
        <v>184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25.1</v>
      </c>
      <c r="F37" s="12">
        <f t="shared" ca="1" si="2"/>
        <v>143.42857142857142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30.6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36.200000000000003</v>
      </c>
      <c r="F39" s="16">
        <f t="shared" ca="1" si="2"/>
        <v>362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26.2</v>
      </c>
      <c r="F40" s="12">
        <f t="shared" ca="1" si="2"/>
        <v>1310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8.1999999999999993</v>
      </c>
      <c r="F41" s="12">
        <f t="shared" ca="1" si="2"/>
        <v>482.35294117647061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2.6</v>
      </c>
      <c r="F42" s="16">
        <f t="shared" ca="1" si="2"/>
        <v>152.94117647058823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49.2</v>
      </c>
      <c r="F43" s="12">
        <f t="shared" ca="1" si="2"/>
        <v>2460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33.6</v>
      </c>
      <c r="F44" s="12">
        <f t="shared" ca="1" si="2"/>
        <v>1976.4705882352941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20.9</v>
      </c>
      <c r="F45" s="16">
        <f t="shared" ca="1" si="2"/>
        <v>1229.4117647058824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11.7</v>
      </c>
      <c r="F46" s="12">
        <f t="shared" ca="1" si="2"/>
        <v>585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49.7</v>
      </c>
      <c r="F47" s="16">
        <f t="shared" ca="1" si="2"/>
        <v>2485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38.6</v>
      </c>
      <c r="F48" s="16">
        <f t="shared" ca="1" si="2"/>
        <v>1930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35.799999999999997</v>
      </c>
      <c r="F49" s="12">
        <f t="shared" ca="1" si="2"/>
        <v>193.51351351351352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1.5</v>
      </c>
      <c r="F50" s="12">
        <f t="shared" ca="1" si="2"/>
        <v>5.5555555555555554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21.5</v>
      </c>
      <c r="F51" s="12">
        <f t="shared" ca="1" si="2"/>
        <v>79.629629629629633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6.8</v>
      </c>
      <c r="F52" s="12">
        <f t="shared" ca="1" si="2"/>
        <v>32.38095238095238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19.399999999999999</v>
      </c>
      <c r="F53" s="12">
        <f t="shared" ca="1" si="2"/>
        <v>92.38095238095238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42475</v>
      </c>
      <c r="C2" s="22" t="str">
        <f>TEXT(B2,"dd/mm/yyyy")</f>
        <v>15/04/2016</v>
      </c>
      <c r="D2" s="31"/>
      <c r="E2" s="31"/>
      <c r="F2" s="31"/>
    </row>
    <row r="3" spans="1:7" x14ac:dyDescent="0.35">
      <c r="A3" s="25" t="s">
        <v>27</v>
      </c>
      <c r="B3" s="27" t="s">
        <v>35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5</v>
      </c>
      <c r="F8" s="12">
        <f t="shared" ref="F8:F28" ca="1" si="0">IF(OR(ISBLANK(E8),ISBLANK(C8)),"",(E8*1000)/C8)</f>
        <v>200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24.3</v>
      </c>
      <c r="F9" s="12">
        <f t="shared" ca="1" si="0"/>
        <v>1215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41.7</v>
      </c>
      <c r="F10" s="12">
        <f t="shared" ca="1" si="0"/>
        <v>2085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2.4</v>
      </c>
      <c r="F11" s="12">
        <f t="shared" ca="1" si="0"/>
        <v>160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13.3</v>
      </c>
      <c r="F12" s="12">
        <f t="shared" ca="1" si="0"/>
        <v>4433.333333333333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23.7</v>
      </c>
      <c r="F13" s="12">
        <f t="shared" ca="1" si="0"/>
        <v>11850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27.4</v>
      </c>
      <c r="F14" s="16">
        <f t="shared" ca="1" si="0"/>
        <v>2740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15.8</v>
      </c>
      <c r="F15" s="12">
        <f t="shared" ca="1" si="0"/>
        <v>790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29</v>
      </c>
      <c r="F16" s="12">
        <f t="shared" ca="1" si="0"/>
        <v>1450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5.8</v>
      </c>
      <c r="F17" s="12">
        <f t="shared" ca="1" si="0"/>
        <v>290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33.9</v>
      </c>
      <c r="F18" s="12">
        <f t="shared" ca="1" si="0"/>
        <v>3390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37.9</v>
      </c>
      <c r="F19" s="12">
        <f t="shared" ca="1" si="0"/>
        <v>37900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38</v>
      </c>
      <c r="F20" s="12">
        <f t="shared" ca="1" si="0"/>
        <v>23750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26.2</v>
      </c>
      <c r="F21" s="16">
        <f t="shared" ca="1" si="0"/>
        <v>2620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28.9</v>
      </c>
      <c r="F22" s="12">
        <f t="shared" ca="1" si="0"/>
        <v>963.33333333333337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29.2</v>
      </c>
      <c r="F23" s="12">
        <f t="shared" ca="1" si="0"/>
        <v>1717.6470588235295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19</v>
      </c>
      <c r="F24" s="12">
        <f t="shared" ca="1" si="0"/>
        <v>1117.6470588235295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29.6</v>
      </c>
      <c r="F25" s="12">
        <f t="shared" ca="1" si="0"/>
        <v>1644.4444444444443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15</v>
      </c>
      <c r="F26" s="12">
        <f t="shared" ca="1" si="0"/>
        <v>12500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23.6</v>
      </c>
      <c r="F27" s="12">
        <f t="shared" ca="1" si="0"/>
        <v>7866.666666666667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24</v>
      </c>
      <c r="F28" s="16">
        <f t="shared" ca="1" si="0"/>
        <v>2400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4.9000000000000004</v>
      </c>
      <c r="F29" s="16">
        <f ca="1">IF(OR(ISBLANK(E29),ISBLANK(C29)),"",(E29*1000)/C29)</f>
        <v>98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1.2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37.200000000000003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22.1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34.9</v>
      </c>
      <c r="F33" s="12">
        <f t="shared" ca="1" si="2"/>
        <v>387.77777777777777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32.200000000000003</v>
      </c>
      <c r="F34" s="12">
        <f t="shared" ca="1" si="2"/>
        <v>460.00000000000006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0.3</v>
      </c>
      <c r="F35" s="16">
        <f t="shared" ca="1" si="2"/>
        <v>3.2608695652173911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19.8</v>
      </c>
      <c r="F36" s="12">
        <f t="shared" ca="1" si="2"/>
        <v>198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10.3</v>
      </c>
      <c r="F37" s="12">
        <f t="shared" ca="1" si="2"/>
        <v>58.857142857142854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39.200000000000003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28.6</v>
      </c>
      <c r="F39" s="16">
        <f t="shared" ca="1" si="2"/>
        <v>286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31.2</v>
      </c>
      <c r="F40" s="12">
        <f t="shared" ca="1" si="2"/>
        <v>1560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36.700000000000003</v>
      </c>
      <c r="F41" s="12">
        <f t="shared" ca="1" si="2"/>
        <v>2158.8235294117649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9.8000000000000007</v>
      </c>
      <c r="F42" s="16">
        <f t="shared" ca="1" si="2"/>
        <v>576.47058823529414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10.1</v>
      </c>
      <c r="F43" s="12">
        <f t="shared" ca="1" si="2"/>
        <v>505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31.8</v>
      </c>
      <c r="F44" s="12">
        <f t="shared" ca="1" si="2"/>
        <v>1870.5882352941176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36.299999999999997</v>
      </c>
      <c r="F45" s="16">
        <f t="shared" ca="1" si="2"/>
        <v>2135.294117647059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13</v>
      </c>
      <c r="F46" s="12">
        <f t="shared" ca="1" si="2"/>
        <v>650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44.9</v>
      </c>
      <c r="F47" s="16">
        <f t="shared" ca="1" si="2"/>
        <v>2245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21.3</v>
      </c>
      <c r="F48" s="16">
        <f t="shared" ca="1" si="2"/>
        <v>1065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40.4</v>
      </c>
      <c r="F49" s="12">
        <f t="shared" ca="1" si="2"/>
        <v>218.37837837837839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9.1</v>
      </c>
      <c r="F50" s="12">
        <f t="shared" ca="1" si="2"/>
        <v>33.703703703703702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16.399999999999999</v>
      </c>
      <c r="F51" s="12">
        <f t="shared" ca="1" si="2"/>
        <v>60.74074074074074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1.4</v>
      </c>
      <c r="F52" s="12">
        <f t="shared" ca="1" si="2"/>
        <v>6.666666666666667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1.3</v>
      </c>
      <c r="F53" s="12">
        <f t="shared" ca="1" si="2"/>
        <v>6.1904761904761907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42475</v>
      </c>
      <c r="C2" s="22" t="str">
        <f>TEXT(B2,"dd/mm/yyyy")</f>
        <v>15/04/2016</v>
      </c>
      <c r="D2" s="31"/>
      <c r="E2" s="31"/>
      <c r="F2" s="31"/>
    </row>
    <row r="3" spans="1:7" x14ac:dyDescent="0.35">
      <c r="A3" s="25" t="s">
        <v>27</v>
      </c>
      <c r="B3" s="27" t="s">
        <v>37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13.6</v>
      </c>
      <c r="F8" s="12">
        <f t="shared" ref="F8:F28" ca="1" si="0">IF(OR(ISBLANK(E8),ISBLANK(C8)),"",(E8*1000)/C8)</f>
        <v>544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47.3</v>
      </c>
      <c r="F9" s="12">
        <f t="shared" ca="1" si="0"/>
        <v>2365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24.3</v>
      </c>
      <c r="F10" s="12">
        <f t="shared" ca="1" si="0"/>
        <v>1215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34.200000000000003</v>
      </c>
      <c r="F11" s="12">
        <f t="shared" ca="1" si="0"/>
        <v>2280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21.8</v>
      </c>
      <c r="F12" s="12">
        <f t="shared" ca="1" si="0"/>
        <v>7266.666666666667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22.6</v>
      </c>
      <c r="F13" s="12">
        <f t="shared" ca="1" si="0"/>
        <v>11300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42.9</v>
      </c>
      <c r="F14" s="16">
        <f t="shared" ca="1" si="0"/>
        <v>4290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45</v>
      </c>
      <c r="F15" s="12">
        <f t="shared" ca="1" si="0"/>
        <v>2250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42.6</v>
      </c>
      <c r="F16" s="12">
        <f t="shared" ca="1" si="0"/>
        <v>2130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40.4</v>
      </c>
      <c r="F17" s="12">
        <f t="shared" ca="1" si="0"/>
        <v>2020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14.3</v>
      </c>
      <c r="F18" s="12">
        <f t="shared" ca="1" si="0"/>
        <v>1430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36.6</v>
      </c>
      <c r="F19" s="12">
        <f t="shared" ca="1" si="0"/>
        <v>36600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3</v>
      </c>
      <c r="F20" s="12">
        <f t="shared" ca="1" si="0"/>
        <v>1875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2.7</v>
      </c>
      <c r="F21" s="16">
        <f t="shared" ca="1" si="0"/>
        <v>270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33.200000000000003</v>
      </c>
      <c r="F22" s="12">
        <f t="shared" ca="1" si="0"/>
        <v>1106.6666666666667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15.2</v>
      </c>
      <c r="F23" s="12">
        <f t="shared" ca="1" si="0"/>
        <v>894.11764705882354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17.7</v>
      </c>
      <c r="F24" s="12">
        <f t="shared" ca="1" si="0"/>
        <v>1041.1764705882354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13.7</v>
      </c>
      <c r="F25" s="12">
        <f t="shared" ca="1" si="0"/>
        <v>761.11111111111109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9.8000000000000007</v>
      </c>
      <c r="F26" s="12">
        <f t="shared" ca="1" si="0"/>
        <v>8166.666666666667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1.2</v>
      </c>
      <c r="F27" s="12">
        <f t="shared" ca="1" si="0"/>
        <v>400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40.9</v>
      </c>
      <c r="F28" s="16">
        <f t="shared" ca="1" si="0"/>
        <v>4090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49.1</v>
      </c>
      <c r="F29" s="16">
        <f ca="1">IF(OR(ISBLANK(E29),ISBLANK(C29)),"",(E29*1000)/C29)</f>
        <v>982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1.4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33.1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6.9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36.700000000000003</v>
      </c>
      <c r="F33" s="12">
        <f t="shared" ca="1" si="2"/>
        <v>407.77777777777777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3.9</v>
      </c>
      <c r="F34" s="12">
        <f t="shared" ca="1" si="2"/>
        <v>55.714285714285715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10</v>
      </c>
      <c r="F35" s="16">
        <f t="shared" ca="1" si="2"/>
        <v>108.69565217391305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1.2</v>
      </c>
      <c r="F36" s="12">
        <f t="shared" ca="1" si="2"/>
        <v>12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11</v>
      </c>
      <c r="F37" s="12">
        <f t="shared" ca="1" si="2"/>
        <v>62.857142857142854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28.3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45.7</v>
      </c>
      <c r="F39" s="16">
        <f t="shared" ca="1" si="2"/>
        <v>457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7.1</v>
      </c>
      <c r="F40" s="12">
        <f t="shared" ca="1" si="2"/>
        <v>355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1.5</v>
      </c>
      <c r="F41" s="12">
        <f t="shared" ca="1" si="2"/>
        <v>88.235294117647058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16.600000000000001</v>
      </c>
      <c r="F42" s="16">
        <f t="shared" ca="1" si="2"/>
        <v>976.47058823529414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10.1</v>
      </c>
      <c r="F43" s="12">
        <f t="shared" ca="1" si="2"/>
        <v>505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43.9</v>
      </c>
      <c r="F44" s="12">
        <f t="shared" ca="1" si="2"/>
        <v>2582.3529411764707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42.2</v>
      </c>
      <c r="F45" s="16">
        <f t="shared" ca="1" si="2"/>
        <v>2482.3529411764707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43.8</v>
      </c>
      <c r="F46" s="12">
        <f t="shared" ca="1" si="2"/>
        <v>2190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23.3</v>
      </c>
      <c r="F47" s="16">
        <f t="shared" ca="1" si="2"/>
        <v>1165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41</v>
      </c>
      <c r="F48" s="16">
        <f t="shared" ca="1" si="2"/>
        <v>2050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15.2</v>
      </c>
      <c r="F49" s="12">
        <f t="shared" ca="1" si="2"/>
        <v>82.162162162162161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13.3</v>
      </c>
      <c r="F50" s="12">
        <f t="shared" ca="1" si="2"/>
        <v>49.25925925925926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11.7</v>
      </c>
      <c r="F51" s="12">
        <f t="shared" ca="1" si="2"/>
        <v>43.333333333333336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14.3</v>
      </c>
      <c r="F52" s="12">
        <f t="shared" ca="1" si="2"/>
        <v>68.095238095238102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37.700000000000003</v>
      </c>
      <c r="F53" s="12">
        <f t="shared" ca="1" si="2"/>
        <v>179.52380952380952</v>
      </c>
    </row>
  </sheetData>
  <sheetProtection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42475</v>
      </c>
      <c r="C2" s="22" t="str">
        <f>TEXT(B2,"dd/mm/yyyy")</f>
        <v>15/04/2016</v>
      </c>
      <c r="D2" s="31"/>
      <c r="E2" s="31"/>
      <c r="F2" s="31"/>
    </row>
    <row r="3" spans="1:7" x14ac:dyDescent="0.35">
      <c r="A3" s="25" t="s">
        <v>27</v>
      </c>
      <c r="B3" s="27" t="s">
        <v>38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2.2999999999999998</v>
      </c>
      <c r="F8" s="12">
        <f t="shared" ref="F8:F28" ca="1" si="0">IF(OR(ISBLANK(E8),ISBLANK(C8)),"",(E8*1000)/C8)</f>
        <v>92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7.7</v>
      </c>
      <c r="F9" s="12">
        <f t="shared" ca="1" si="0"/>
        <v>385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48.8</v>
      </c>
      <c r="F10" s="12">
        <f t="shared" ca="1" si="0"/>
        <v>2440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38</v>
      </c>
      <c r="F11" s="12">
        <f t="shared" ca="1" si="0"/>
        <v>2533.3333333333335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24.4</v>
      </c>
      <c r="F12" s="12">
        <f t="shared" ca="1" si="0"/>
        <v>8133.333333333333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41.5</v>
      </c>
      <c r="F13" s="12">
        <f t="shared" ca="1" si="0"/>
        <v>20750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25.7</v>
      </c>
      <c r="F14" s="16">
        <f t="shared" ca="1" si="0"/>
        <v>2570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16</v>
      </c>
      <c r="F15" s="12">
        <f t="shared" ca="1" si="0"/>
        <v>800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36.4</v>
      </c>
      <c r="F16" s="12">
        <f t="shared" ca="1" si="0"/>
        <v>1820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7.1</v>
      </c>
      <c r="F17" s="12">
        <f t="shared" ca="1" si="0"/>
        <v>355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41.8</v>
      </c>
      <c r="F18" s="12">
        <f t="shared" ca="1" si="0"/>
        <v>4180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29.2</v>
      </c>
      <c r="F19" s="12">
        <f t="shared" ca="1" si="0"/>
        <v>29200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4.8</v>
      </c>
      <c r="F20" s="12">
        <f t="shared" ca="1" si="0"/>
        <v>3000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41</v>
      </c>
      <c r="F21" s="16">
        <f t="shared" ca="1" si="0"/>
        <v>4100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12.9</v>
      </c>
      <c r="F22" s="12">
        <f t="shared" ca="1" si="0"/>
        <v>430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44.3</v>
      </c>
      <c r="F23" s="12">
        <f t="shared" ca="1" si="0"/>
        <v>2605.8823529411766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6.2</v>
      </c>
      <c r="F24" s="12">
        <f t="shared" ca="1" si="0"/>
        <v>364.70588235294116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34.200000000000003</v>
      </c>
      <c r="F25" s="12">
        <f t="shared" ca="1" si="0"/>
        <v>1900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0</v>
      </c>
      <c r="F26" s="12">
        <f t="shared" ca="1" si="0"/>
        <v>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43.6</v>
      </c>
      <c r="F27" s="12">
        <f t="shared" ca="1" si="0"/>
        <v>14533.333333333334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35.1</v>
      </c>
      <c r="F28" s="16">
        <f t="shared" ca="1" si="0"/>
        <v>3510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8.3000000000000007</v>
      </c>
      <c r="F29" s="16">
        <f ca="1">IF(OR(ISBLANK(E29),ISBLANK(C29)),"",(E29*1000)/C29)</f>
        <v>166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20.7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27.9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33.1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3.8</v>
      </c>
      <c r="F33" s="12">
        <f t="shared" ca="1" si="2"/>
        <v>42.222222222222221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45.7</v>
      </c>
      <c r="F34" s="12">
        <f t="shared" ca="1" si="2"/>
        <v>652.85714285714289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15.4</v>
      </c>
      <c r="F35" s="16">
        <f t="shared" ca="1" si="2"/>
        <v>167.39130434782609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11.6</v>
      </c>
      <c r="F36" s="12">
        <f t="shared" ca="1" si="2"/>
        <v>116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40.6</v>
      </c>
      <c r="F37" s="12">
        <f t="shared" ca="1" si="2"/>
        <v>232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46.5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14</v>
      </c>
      <c r="F39" s="16">
        <f t="shared" ca="1" si="2"/>
        <v>140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46.8</v>
      </c>
      <c r="F40" s="12">
        <f t="shared" ca="1" si="2"/>
        <v>2340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43.6</v>
      </c>
      <c r="F41" s="12">
        <f t="shared" ca="1" si="2"/>
        <v>2564.705882352941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43.6</v>
      </c>
      <c r="F42" s="16">
        <f t="shared" ca="1" si="2"/>
        <v>2564.705882352941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45.9</v>
      </c>
      <c r="F43" s="12">
        <f t="shared" ca="1" si="2"/>
        <v>2295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5.3</v>
      </c>
      <c r="F44" s="12">
        <f t="shared" ca="1" si="2"/>
        <v>311.76470588235293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36.200000000000003</v>
      </c>
      <c r="F45" s="16">
        <f t="shared" ca="1" si="2"/>
        <v>2129.4117647058824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42.9</v>
      </c>
      <c r="F46" s="12">
        <f t="shared" ca="1" si="2"/>
        <v>2145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9.6</v>
      </c>
      <c r="F47" s="16">
        <f t="shared" ca="1" si="2"/>
        <v>480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36.9</v>
      </c>
      <c r="F48" s="16">
        <f t="shared" ca="1" si="2"/>
        <v>1845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5.4</v>
      </c>
      <c r="F49" s="12">
        <f t="shared" ca="1" si="2"/>
        <v>29.189189189189189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49</v>
      </c>
      <c r="F50" s="12">
        <f t="shared" ca="1" si="2"/>
        <v>181.4814814814815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35</v>
      </c>
      <c r="F51" s="12">
        <f t="shared" ca="1" si="2"/>
        <v>129.62962962962962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27.3</v>
      </c>
      <c r="F52" s="12">
        <f t="shared" ca="1" si="2"/>
        <v>130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18.399999999999999</v>
      </c>
      <c r="F53" s="12">
        <f t="shared" ca="1" si="2"/>
        <v>87.61904761904762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 comparison Auchan</vt:lpstr>
      <vt:lpstr>Price comparison Carrefour</vt:lpstr>
      <vt:lpstr>Price comparison Cora</vt:lpstr>
      <vt:lpstr>Price Comparison Kaufland</vt:lpstr>
      <vt:lpstr>Price comparison Mega Image</vt:lpstr>
      <vt:lpstr>Price comparison Profi</vt:lpstr>
      <vt:lpstr>Price comparison Penny</vt:lpstr>
      <vt:lpstr>Price comparison Billa</vt:lpstr>
      <vt:lpstr>Price comparison Selgros</vt:lpstr>
      <vt:lpstr>Price comparison Real</vt:lpstr>
      <vt:lpstr>Price comparison Artima</vt:lpstr>
      <vt:lpstr>Variables</vt:lpstr>
    </vt:vector>
  </TitlesOfParts>
  <Company>Mercedes-Benz Grand Prix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2017-12-17T18:33:22Z</dcterms:created>
  <dcterms:modified xsi:type="dcterms:W3CDTF">2018-03-21T23:45:24Z</dcterms:modified>
</cp:coreProperties>
</file>