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utton\Documents\Ioana\_Uni\_FYP\Kamis reports\New Reports\"/>
    </mc:Choice>
  </mc:AlternateContent>
  <bookViews>
    <workbookView xWindow="0" yWindow="0" windowWidth="28800" windowHeight="17270" tabRatio="916"/>
  </bookViews>
  <sheets>
    <sheet name="Price comparison Auchan" sheetId="1" r:id="rId1"/>
    <sheet name="Price comparison Carrefour" sheetId="8" r:id="rId2"/>
    <sheet name="Price comparison Cora" sheetId="7" r:id="rId3"/>
    <sheet name="Price Comparison Kaufland" sheetId="6" r:id="rId4"/>
    <sheet name="Price comparison Mega Image" sheetId="5" r:id="rId5"/>
    <sheet name="Price comparison Profi" sheetId="4" r:id="rId6"/>
    <sheet name="Price comparison Penny" sheetId="9" r:id="rId7"/>
    <sheet name="Price comparison Billa" sheetId="11" r:id="rId8"/>
    <sheet name="Price comparison Selgros" sheetId="12" r:id="rId9"/>
    <sheet name="Price comparison Real" sheetId="13" r:id="rId10"/>
    <sheet name="Price comparison Artima" sheetId="14" r:id="rId11"/>
    <sheet name="Variables" sheetId="2" r:id="rId12"/>
  </sheets>
  <definedNames>
    <definedName name="_xlnm._FilterDatabase" localSheetId="10" hidden="1">'Price comparison Artima'!$A$7:$F$7</definedName>
    <definedName name="_xlnm._FilterDatabase" localSheetId="0" hidden="1">'Price comparison Auchan'!$A$7:$F$7</definedName>
    <definedName name="_xlnm._FilterDatabase" localSheetId="7" hidden="1">'Price comparison Billa'!$A$7:$F$7</definedName>
    <definedName name="_xlnm._FilterDatabase" localSheetId="1" hidden="1">'Price comparison Carrefour'!$A$7:$F$7</definedName>
    <definedName name="_xlnm._FilterDatabase" localSheetId="2" hidden="1">'Price comparison Cora'!$A$7:$F$7</definedName>
    <definedName name="_xlnm._FilterDatabase" localSheetId="3" hidden="1">'Price Comparison Kaufland'!$A$7:$F$7</definedName>
    <definedName name="_xlnm._FilterDatabase" localSheetId="4" hidden="1">'Price comparison Mega Image'!$A$7:$F$7</definedName>
    <definedName name="_xlnm._FilterDatabase" localSheetId="6" hidden="1">'Price comparison Penny'!$A$7:$F$7</definedName>
    <definedName name="_xlnm._FilterDatabase" localSheetId="5" hidden="1">'Price comparison Profi'!$A$7:$F$7</definedName>
    <definedName name="_xlnm._FilterDatabase" localSheetId="9" hidden="1">'Price comparison Real'!$A$7:$F$7</definedName>
    <definedName name="_xlnm._FilterDatabase" localSheetId="8" hidden="1">'Price comparison Selgros'!$A$7:$F$7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4" l="1"/>
  <c r="B4" i="13"/>
  <c r="B4" i="12"/>
  <c r="B4" i="11"/>
  <c r="B4" i="9"/>
  <c r="B4" i="4"/>
  <c r="B4" i="5"/>
  <c r="B4" i="6"/>
  <c r="B4" i="7"/>
  <c r="B2" i="14"/>
  <c r="B2" i="13"/>
  <c r="B2" i="12"/>
  <c r="B2" i="11"/>
  <c r="B2" i="9"/>
  <c r="B2" i="4"/>
  <c r="B2" i="5"/>
  <c r="B2" i="6"/>
  <c r="B2" i="7"/>
  <c r="B4" i="8"/>
  <c r="B2" i="8"/>
  <c r="E53" i="14" l="1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9" i="1"/>
  <c r="E10" i="1"/>
  <c r="E11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8" i="1"/>
  <c r="F53" i="14" l="1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C2" i="14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C2" i="13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C2" i="12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C2" i="11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C2" i="9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C2" i="8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C2" i="7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C2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C2" i="5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C2" i="4"/>
  <c r="F11" i="1" l="1"/>
  <c r="F31" i="1" l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8" i="1"/>
  <c r="F9" i="1"/>
  <c r="F10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C2" i="1" l="1"/>
</calcChain>
</file>

<file path=xl/comments1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10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11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2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3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4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5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6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7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8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9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sharedStrings.xml><?xml version="1.0" encoding="utf-8"?>
<sst xmlns="http://schemas.openxmlformats.org/spreadsheetml/2006/main" count="1751" uniqueCount="60">
  <si>
    <t>Brand</t>
  </si>
  <si>
    <t>Product</t>
  </si>
  <si>
    <t>Package Type</t>
  </si>
  <si>
    <t>Shelf Price</t>
  </si>
  <si>
    <t>Price/kg</t>
  </si>
  <si>
    <t>Kamis</t>
  </si>
  <si>
    <t>Bags</t>
  </si>
  <si>
    <t>Fuchs</t>
  </si>
  <si>
    <t>Kotanyi</t>
  </si>
  <si>
    <t>Jars</t>
  </si>
  <si>
    <t>Grinders</t>
  </si>
  <si>
    <t>Galeo</t>
  </si>
  <si>
    <t>Cosmin</t>
  </si>
  <si>
    <t>Alex&amp;Comp</t>
  </si>
  <si>
    <t>Cio</t>
  </si>
  <si>
    <t>Bunica</t>
  </si>
  <si>
    <t>Knorr</t>
  </si>
  <si>
    <t>Bornier</t>
  </si>
  <si>
    <t>Maille</t>
  </si>
  <si>
    <t>Pepper</t>
  </si>
  <si>
    <t>Nutmeg</t>
  </si>
  <si>
    <t>Saffron</t>
  </si>
  <si>
    <t>Vanilla</t>
  </si>
  <si>
    <t>White pepper</t>
  </si>
  <si>
    <t>Cardamon</t>
  </si>
  <si>
    <t>Sea Salt</t>
  </si>
  <si>
    <t>Mustard</t>
  </si>
  <si>
    <t>Store</t>
  </si>
  <si>
    <t>Auchan</t>
  </si>
  <si>
    <t>Stores</t>
  </si>
  <si>
    <t>Carrefour</t>
  </si>
  <si>
    <t>Cora</t>
  </si>
  <si>
    <t>Kaufland</t>
  </si>
  <si>
    <t>Mega Image</t>
  </si>
  <si>
    <t>Profi</t>
  </si>
  <si>
    <t>Penny</t>
  </si>
  <si>
    <t>XXL</t>
  </si>
  <si>
    <t>Billa</t>
  </si>
  <si>
    <t>Selgros</t>
  </si>
  <si>
    <t>Artima</t>
  </si>
  <si>
    <t>General</t>
  </si>
  <si>
    <t>Weight (grams)</t>
  </si>
  <si>
    <t>Products</t>
  </si>
  <si>
    <t>Sea salt</t>
  </si>
  <si>
    <t>Mustard jars</t>
  </si>
  <si>
    <t>Regional Sales Manager</t>
  </si>
  <si>
    <t>Costel Diaconu</t>
  </si>
  <si>
    <t>Regional Sales Managers</t>
  </si>
  <si>
    <t>Zoltan</t>
  </si>
  <si>
    <t>Victor</t>
  </si>
  <si>
    <t>Date of record</t>
  </si>
  <si>
    <t>Report type</t>
  </si>
  <si>
    <t>Price</t>
  </si>
  <si>
    <t>brand</t>
  </si>
  <si>
    <t>product</t>
  </si>
  <si>
    <t>weight</t>
  </si>
  <si>
    <t>package_type</t>
  </si>
  <si>
    <t>shelf_price</t>
  </si>
  <si>
    <t>Real</t>
  </si>
  <si>
    <t>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</si>
</sst>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sz val="9"/>
      <color indexed="81"/>
      <name val="Tahoma"/>
      <family val="2"/>
    </font>
    <font>
      <sz val="7"/>
      <color rgb="FF242729"/>
      <name val="Consolas"/>
      <family val="3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ont="1"/>
    <xf numFmtId="0" fontId="0" fillId="0" borderId="0" xfId="0" applyFont="1" applyBorder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2" fontId="0" fillId="0" borderId="0" xfId="0" applyNumberFormat="1" applyBorder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2" fontId="0" fillId="0" borderId="1" xfId="0" applyNumberForma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0" fontId="1" fillId="0" borderId="1" xfId="0" applyFont="1" applyBorder="1" applyProtection="1"/>
    <xf numFmtId="0" fontId="5" fillId="0" borderId="0" xfId="0" applyFont="1" applyProtection="1"/>
    <xf numFmtId="0" fontId="1" fillId="0" borderId="4" xfId="0" applyFont="1" applyBorder="1" applyProtection="1"/>
    <xf numFmtId="0" fontId="0" fillId="0" borderId="5" xfId="0" applyBorder="1" applyProtection="1"/>
    <xf numFmtId="0" fontId="1" fillId="0" borderId="6" xfId="0" applyFont="1" applyBorder="1" applyProtection="1"/>
    <xf numFmtId="14" fontId="0" fillId="0" borderId="7" xfId="0" applyNumberFormat="1" applyBorder="1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0" fontId="1" fillId="0" borderId="8" xfId="0" applyFont="1" applyBorder="1" applyProtection="1"/>
    <xf numFmtId="0" fontId="0" fillId="0" borderId="9" xfId="0" applyBorder="1" applyProtection="1">
      <protection locked="0"/>
    </xf>
    <xf numFmtId="0" fontId="1" fillId="0" borderId="0" xfId="0" applyFont="1" applyBorder="1" applyProtection="1"/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tabSelected="1" zoomScaleNormal="100" workbookViewId="0">
      <selection activeCell="B3" sqref="B3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v>42628</v>
      </c>
      <c r="C2" s="22" t="str">
        <f>TEXT(B2,"dd/mm/yyyy")</f>
        <v>15/09/2016</v>
      </c>
      <c r="D2" s="31"/>
      <c r="E2" s="31"/>
      <c r="F2" s="31"/>
    </row>
    <row r="3" spans="1:7" x14ac:dyDescent="0.35">
      <c r="A3" s="25" t="s">
        <v>27</v>
      </c>
      <c r="B3" s="27" t="s">
        <v>28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">
        <v>46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21.7</v>
      </c>
      <c r="F8" s="12">
        <f t="shared" ref="F8:F28" ca="1" si="0">IF(OR(ISBLANK(E8),ISBLANK(C8)),"",(E8*1000)/C8)</f>
        <v>868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23.8</v>
      </c>
      <c r="F9" s="12">
        <f t="shared" ca="1" si="0"/>
        <v>1190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18.8</v>
      </c>
      <c r="F10" s="12">
        <f t="shared" ca="1" si="0"/>
        <v>940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48.3</v>
      </c>
      <c r="F11" s="12">
        <f t="shared" ca="1" si="0"/>
        <v>3220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22.8</v>
      </c>
      <c r="F12" s="12">
        <f ca="1">IF(OR(ISBLANK(E12),ISBLANK(C12)),"",(E12*1000)/C12)</f>
        <v>7600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2.4</v>
      </c>
      <c r="F13" s="12">
        <f t="shared" ca="1" si="0"/>
        <v>1200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32.6</v>
      </c>
      <c r="F14" s="16">
        <f t="shared" ca="1" si="0"/>
        <v>3260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48.9</v>
      </c>
      <c r="F15" s="12">
        <f t="shared" ca="1" si="0"/>
        <v>2445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46</v>
      </c>
      <c r="F16" s="12">
        <f t="shared" ca="1" si="0"/>
        <v>2300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13.3</v>
      </c>
      <c r="F17" s="12">
        <f t="shared" ca="1" si="0"/>
        <v>665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3.1</v>
      </c>
      <c r="F18" s="12">
        <f t="shared" ca="1" si="0"/>
        <v>310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36</v>
      </c>
      <c r="F19" s="12">
        <f t="shared" ca="1" si="0"/>
        <v>36000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43.4</v>
      </c>
      <c r="F20" s="12">
        <f t="shared" ca="1" si="0"/>
        <v>27125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26.3</v>
      </c>
      <c r="F21" s="16">
        <f t="shared" ca="1" si="0"/>
        <v>2630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35.9</v>
      </c>
      <c r="F22" s="12">
        <f t="shared" ca="1" si="0"/>
        <v>1196.6666666666667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10</v>
      </c>
      <c r="F23" s="12">
        <f t="shared" ca="1" si="0"/>
        <v>588.23529411764707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20.2</v>
      </c>
      <c r="F24" s="12">
        <f t="shared" ca="1" si="0"/>
        <v>1188.2352941176471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19.7</v>
      </c>
      <c r="F25" s="12">
        <f t="shared" ca="1" si="0"/>
        <v>1094.4444444444443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29.3</v>
      </c>
      <c r="F26" s="12">
        <f t="shared" ca="1" si="0"/>
        <v>24416.666666666668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29.3</v>
      </c>
      <c r="F27" s="12">
        <f t="shared" ca="1" si="0"/>
        <v>9766.6666666666661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32.4</v>
      </c>
      <c r="F28" s="16">
        <f t="shared" ca="1" si="0"/>
        <v>3240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19.600000000000001</v>
      </c>
      <c r="F29" s="16">
        <f ca="1">IF(OR(ISBLANK(E29),ISBLANK(C29)),"",(E29*1000)/C29)</f>
        <v>392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1.6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7.7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2.9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29</v>
      </c>
      <c r="F33" s="12">
        <f t="shared" ca="1" si="2"/>
        <v>322.22222222222223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42.9</v>
      </c>
      <c r="F34" s="12">
        <f t="shared" ca="1" si="2"/>
        <v>612.85714285714289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24.7</v>
      </c>
      <c r="F35" s="16">
        <f t="shared" ca="1" si="2"/>
        <v>268.47826086956519</v>
      </c>
    </row>
    <row r="36" spans="1:6" x14ac:dyDescent="0.35">
      <c r="A36" s="17" t="s">
        <v>5</v>
      </c>
      <c r="B36" s="17" t="s">
        <v>40</v>
      </c>
      <c r="C36" s="18">
        <v>100</v>
      </c>
      <c r="D36" s="17" t="s">
        <v>59</v>
      </c>
      <c r="E36" s="17">
        <f t="shared" ca="1" si="1"/>
        <v>41.2</v>
      </c>
      <c r="F36" s="12">
        <f t="shared" ca="1" si="2"/>
        <v>412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19.8</v>
      </c>
      <c r="F37" s="12">
        <f t="shared" ca="1" si="2"/>
        <v>113.14285714285714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32.6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14" t="s">
        <v>59</v>
      </c>
      <c r="E39" s="14">
        <f t="shared" ca="1" si="1"/>
        <v>32.700000000000003</v>
      </c>
      <c r="F39" s="16">
        <f t="shared" ca="1" si="2"/>
        <v>327.00000000000006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4.3</v>
      </c>
      <c r="F40" s="12">
        <f t="shared" ca="1" si="2"/>
        <v>215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17.7</v>
      </c>
      <c r="F41" s="12">
        <f t="shared" ca="1" si="2"/>
        <v>1041.1764705882354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18.3</v>
      </c>
      <c r="F42" s="16">
        <f t="shared" ca="1" si="2"/>
        <v>1076.4705882352941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43.1</v>
      </c>
      <c r="F43" s="12">
        <f t="shared" ca="1" si="2"/>
        <v>2155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7.9</v>
      </c>
      <c r="F44" s="12">
        <f t="shared" ca="1" si="2"/>
        <v>464.70588235294116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28.2</v>
      </c>
      <c r="F45" s="16">
        <f t="shared" ca="1" si="2"/>
        <v>1658.8235294117646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48.4</v>
      </c>
      <c r="F46" s="12">
        <f t="shared" ca="1" si="2"/>
        <v>2420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8.5</v>
      </c>
      <c r="F47" s="16">
        <f t="shared" ca="1" si="2"/>
        <v>425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14.5</v>
      </c>
      <c r="F48" s="16">
        <f t="shared" ca="1" si="2"/>
        <v>725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21.4</v>
      </c>
      <c r="F49" s="12">
        <f t="shared" ca="1" si="2"/>
        <v>115.67567567567568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29</v>
      </c>
      <c r="F50" s="12">
        <f t="shared" ca="1" si="2"/>
        <v>107.4074074074074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17.7</v>
      </c>
      <c r="F51" s="12">
        <f t="shared" ca="1" si="2"/>
        <v>65.555555555555557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5.4</v>
      </c>
      <c r="F52" s="12">
        <f t="shared" ca="1" si="2"/>
        <v>25.714285714285715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12.1</v>
      </c>
      <c r="F53" s="12">
        <f t="shared" ca="1" si="2"/>
        <v>57.61904761904762</v>
      </c>
    </row>
  </sheetData>
  <sheetProtection sheet="1"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ignoredErrors>
    <ignoredError sqref="F6:F11 F1:F4 F54:F1048576 F13:F53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42628</v>
      </c>
      <c r="C2" s="22" t="str">
        <f>TEXT(B2,"dd/mm/yyyy")</f>
        <v>15/09/2016</v>
      </c>
      <c r="D2" s="31"/>
      <c r="E2" s="31"/>
      <c r="F2" s="31"/>
    </row>
    <row r="3" spans="1:7" x14ac:dyDescent="0.35">
      <c r="A3" s="25" t="s">
        <v>27</v>
      </c>
      <c r="B3" s="27" t="s">
        <v>58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20.399999999999999</v>
      </c>
      <c r="F8" s="12">
        <f t="shared" ref="F8:F28" ca="1" si="0">IF(OR(ISBLANK(E8),ISBLANK(C8)),"",(E8*1000)/C8)</f>
        <v>816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9.5</v>
      </c>
      <c r="F9" s="12">
        <f t="shared" ca="1" si="0"/>
        <v>475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17.600000000000001</v>
      </c>
      <c r="F10" s="12">
        <f t="shared" ca="1" si="0"/>
        <v>880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10.8</v>
      </c>
      <c r="F11" s="12">
        <f t="shared" ca="1" si="0"/>
        <v>720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42.3</v>
      </c>
      <c r="F12" s="12">
        <f t="shared" ca="1" si="0"/>
        <v>14100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32.5</v>
      </c>
      <c r="F13" s="12">
        <f t="shared" ca="1" si="0"/>
        <v>16250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45.3</v>
      </c>
      <c r="F14" s="16">
        <f t="shared" ca="1" si="0"/>
        <v>4530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25.1</v>
      </c>
      <c r="F15" s="12">
        <f t="shared" ca="1" si="0"/>
        <v>1255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2.7</v>
      </c>
      <c r="F16" s="12">
        <f t="shared" ca="1" si="0"/>
        <v>135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27.5</v>
      </c>
      <c r="F17" s="12">
        <f t="shared" ca="1" si="0"/>
        <v>1375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14.9</v>
      </c>
      <c r="F18" s="12">
        <f t="shared" ca="1" si="0"/>
        <v>1490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38.200000000000003</v>
      </c>
      <c r="F19" s="12">
        <f t="shared" ca="1" si="0"/>
        <v>38200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12.5</v>
      </c>
      <c r="F20" s="12">
        <f t="shared" ca="1" si="0"/>
        <v>7812.5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10.199999999999999</v>
      </c>
      <c r="F21" s="16">
        <f t="shared" ca="1" si="0"/>
        <v>1020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33.1</v>
      </c>
      <c r="F22" s="12">
        <f t="shared" ca="1" si="0"/>
        <v>1103.3333333333333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34.5</v>
      </c>
      <c r="F23" s="12">
        <f t="shared" ca="1" si="0"/>
        <v>2029.4117647058824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38</v>
      </c>
      <c r="F24" s="12">
        <f t="shared" ca="1" si="0"/>
        <v>2235.294117647059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43.9</v>
      </c>
      <c r="F25" s="12">
        <f t="shared" ca="1" si="0"/>
        <v>2438.8888888888887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22.1</v>
      </c>
      <c r="F26" s="12">
        <f t="shared" ca="1" si="0"/>
        <v>18416.666666666668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38.700000000000003</v>
      </c>
      <c r="F27" s="12">
        <f t="shared" ca="1" si="0"/>
        <v>12900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39.799999999999997</v>
      </c>
      <c r="F28" s="16">
        <f t="shared" ca="1" si="0"/>
        <v>3980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17.8</v>
      </c>
      <c r="F29" s="16">
        <f ca="1">IF(OR(ISBLANK(E29),ISBLANK(C29)),"",(E29*1000)/C29)</f>
        <v>356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13.3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44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9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39</v>
      </c>
      <c r="F33" s="12">
        <f t="shared" ca="1" si="2"/>
        <v>433.33333333333331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28.5</v>
      </c>
      <c r="F34" s="12">
        <f t="shared" ca="1" si="2"/>
        <v>407.14285714285717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28.4</v>
      </c>
      <c r="F35" s="16">
        <f t="shared" ca="1" si="2"/>
        <v>308.69565217391306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20.5</v>
      </c>
      <c r="F36" s="12">
        <f t="shared" ca="1" si="2"/>
        <v>205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31.7</v>
      </c>
      <c r="F37" s="12">
        <f t="shared" ca="1" si="2"/>
        <v>181.14285714285714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7.6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33.1</v>
      </c>
      <c r="F39" s="16">
        <f t="shared" ca="1" si="2"/>
        <v>331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1.1000000000000001</v>
      </c>
      <c r="F40" s="12">
        <f t="shared" ca="1" si="2"/>
        <v>55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26.8</v>
      </c>
      <c r="F41" s="12">
        <f t="shared" ca="1" si="2"/>
        <v>1576.4705882352941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29.9</v>
      </c>
      <c r="F42" s="16">
        <f t="shared" ca="1" si="2"/>
        <v>1758.8235294117646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25.6</v>
      </c>
      <c r="F43" s="12">
        <f t="shared" ca="1" si="2"/>
        <v>1280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9.9</v>
      </c>
      <c r="F44" s="12">
        <f t="shared" ca="1" si="2"/>
        <v>582.35294117647061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14.4</v>
      </c>
      <c r="F45" s="16">
        <f t="shared" ca="1" si="2"/>
        <v>847.05882352941171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42.5</v>
      </c>
      <c r="F46" s="12">
        <f t="shared" ca="1" si="2"/>
        <v>2125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5.6</v>
      </c>
      <c r="F47" s="16">
        <f t="shared" ca="1" si="2"/>
        <v>280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44.3</v>
      </c>
      <c r="F48" s="16">
        <f t="shared" ca="1" si="2"/>
        <v>2215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20.7</v>
      </c>
      <c r="F49" s="12">
        <f t="shared" ca="1" si="2"/>
        <v>111.89189189189189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37.799999999999997</v>
      </c>
      <c r="F50" s="12">
        <f t="shared" ca="1" si="2"/>
        <v>140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5</v>
      </c>
      <c r="F51" s="12">
        <f t="shared" ca="1" si="2"/>
        <v>18.518518518518519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47</v>
      </c>
      <c r="F52" s="12">
        <f t="shared" ca="1" si="2"/>
        <v>223.8095238095238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15.6</v>
      </c>
      <c r="F53" s="12">
        <f t="shared" ca="1" si="2"/>
        <v>74.285714285714292</v>
      </c>
    </row>
  </sheetData>
  <sheetProtection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42628</v>
      </c>
      <c r="C2" s="22" t="str">
        <f>TEXT(B2,"dd/mm/yyyy")</f>
        <v>15/09/2016</v>
      </c>
      <c r="D2" s="31"/>
      <c r="E2" s="31"/>
      <c r="F2" s="31"/>
    </row>
    <row r="3" spans="1:7" x14ac:dyDescent="0.35">
      <c r="A3" s="25" t="s">
        <v>27</v>
      </c>
      <c r="B3" s="27" t="s">
        <v>39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39.9</v>
      </c>
      <c r="F8" s="12">
        <f t="shared" ref="F8:F28" ca="1" si="0">IF(OR(ISBLANK(E8),ISBLANK(C8)),"",(E8*1000)/C8)</f>
        <v>1596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20.6</v>
      </c>
      <c r="F9" s="12">
        <f t="shared" ca="1" si="0"/>
        <v>1030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3.4</v>
      </c>
      <c r="F10" s="12">
        <f t="shared" ca="1" si="0"/>
        <v>170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30.9</v>
      </c>
      <c r="F11" s="12">
        <f t="shared" ca="1" si="0"/>
        <v>2060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22.1</v>
      </c>
      <c r="F12" s="12">
        <f t="shared" ca="1" si="0"/>
        <v>7366.666666666667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6.7</v>
      </c>
      <c r="F13" s="12">
        <f t="shared" ca="1" si="0"/>
        <v>3350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3.4</v>
      </c>
      <c r="F14" s="16">
        <f t="shared" ca="1" si="0"/>
        <v>340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24.2</v>
      </c>
      <c r="F15" s="12">
        <f t="shared" ca="1" si="0"/>
        <v>1210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27.8</v>
      </c>
      <c r="F16" s="12">
        <f t="shared" ca="1" si="0"/>
        <v>1390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22.5</v>
      </c>
      <c r="F17" s="12">
        <f t="shared" ca="1" si="0"/>
        <v>1125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33</v>
      </c>
      <c r="F18" s="12">
        <f t="shared" ca="1" si="0"/>
        <v>3300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7</v>
      </c>
      <c r="F19" s="12">
        <f t="shared" ca="1" si="0"/>
        <v>7000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23.3</v>
      </c>
      <c r="F20" s="12">
        <f t="shared" ca="1" si="0"/>
        <v>14562.5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0</v>
      </c>
      <c r="F21" s="16">
        <f t="shared" ca="1" si="0"/>
        <v>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43.8</v>
      </c>
      <c r="F22" s="12">
        <f t="shared" ca="1" si="0"/>
        <v>1460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7.5</v>
      </c>
      <c r="F23" s="12">
        <f t="shared" ca="1" si="0"/>
        <v>441.1764705882353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28.9</v>
      </c>
      <c r="F24" s="12">
        <f t="shared" ca="1" si="0"/>
        <v>1700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44.4</v>
      </c>
      <c r="F25" s="12">
        <f t="shared" ca="1" si="0"/>
        <v>2466.6666666666665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17.399999999999999</v>
      </c>
      <c r="F26" s="12">
        <f t="shared" ca="1" si="0"/>
        <v>14500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41.2</v>
      </c>
      <c r="F27" s="12">
        <f t="shared" ca="1" si="0"/>
        <v>13733.333333333334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24.6</v>
      </c>
      <c r="F28" s="16">
        <f t="shared" ca="1" si="0"/>
        <v>2460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7.1</v>
      </c>
      <c r="F29" s="16">
        <f ca="1">IF(OR(ISBLANK(E29),ISBLANK(C29)),"",(E29*1000)/C29)</f>
        <v>142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44.5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20.8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41.1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23.2</v>
      </c>
      <c r="F33" s="12">
        <f t="shared" ca="1" si="2"/>
        <v>257.77777777777777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39.200000000000003</v>
      </c>
      <c r="F34" s="12">
        <f t="shared" ca="1" si="2"/>
        <v>560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10.199999999999999</v>
      </c>
      <c r="F35" s="16">
        <f t="shared" ca="1" si="2"/>
        <v>110.8695652173913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6.7</v>
      </c>
      <c r="F36" s="12">
        <f t="shared" ca="1" si="2"/>
        <v>67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9.5</v>
      </c>
      <c r="F37" s="12">
        <f t="shared" ca="1" si="2"/>
        <v>54.285714285714285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22.9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9.5</v>
      </c>
      <c r="F39" s="16">
        <f t="shared" ca="1" si="2"/>
        <v>95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38.700000000000003</v>
      </c>
      <c r="F40" s="12">
        <f t="shared" ca="1" si="2"/>
        <v>1935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2.8</v>
      </c>
      <c r="F41" s="12">
        <f t="shared" ca="1" si="2"/>
        <v>164.70588235294119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11.9</v>
      </c>
      <c r="F42" s="16">
        <f t="shared" ca="1" si="2"/>
        <v>700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23.6</v>
      </c>
      <c r="F43" s="12">
        <f t="shared" ca="1" si="2"/>
        <v>1180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12.9</v>
      </c>
      <c r="F44" s="12">
        <f t="shared" ca="1" si="2"/>
        <v>758.82352941176475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17.5</v>
      </c>
      <c r="F45" s="16">
        <f t="shared" ca="1" si="2"/>
        <v>1029.4117647058824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50</v>
      </c>
      <c r="F46" s="12">
        <f t="shared" ca="1" si="2"/>
        <v>2500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25.8</v>
      </c>
      <c r="F47" s="16">
        <f t="shared" ca="1" si="2"/>
        <v>1290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34.299999999999997</v>
      </c>
      <c r="F48" s="16">
        <f t="shared" ca="1" si="2"/>
        <v>1715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47.8</v>
      </c>
      <c r="F49" s="12">
        <f t="shared" ca="1" si="2"/>
        <v>258.37837837837839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35.9</v>
      </c>
      <c r="F50" s="12">
        <f t="shared" ca="1" si="2"/>
        <v>132.96296296296296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24.5</v>
      </c>
      <c r="F51" s="12">
        <f t="shared" ca="1" si="2"/>
        <v>90.740740740740748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42.1</v>
      </c>
      <c r="F52" s="12">
        <f t="shared" ca="1" si="2"/>
        <v>200.47619047619048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48.1</v>
      </c>
      <c r="F53" s="12">
        <f t="shared" ca="1" si="2"/>
        <v>229.04761904761904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4.5" x14ac:dyDescent="0.35"/>
  <cols>
    <col min="1" max="1" width="11" style="4" bestFit="1" customWidth="1"/>
    <col min="2" max="2" width="11" style="4" customWidth="1"/>
    <col min="3" max="3" width="12.1796875" bestFit="1" customWidth="1"/>
    <col min="4" max="4" width="12.08984375" bestFit="1" customWidth="1"/>
    <col min="5" max="5" width="21.54296875" bestFit="1" customWidth="1"/>
  </cols>
  <sheetData>
    <row r="1" spans="1:5" x14ac:dyDescent="0.35">
      <c r="A1" s="1" t="s">
        <v>29</v>
      </c>
      <c r="B1" s="1" t="s">
        <v>0</v>
      </c>
      <c r="C1" s="1" t="s">
        <v>42</v>
      </c>
      <c r="D1" s="1" t="s">
        <v>2</v>
      </c>
      <c r="E1" s="1" t="s">
        <v>47</v>
      </c>
    </row>
    <row r="2" spans="1:5" x14ac:dyDescent="0.35">
      <c r="A2" s="4" t="s">
        <v>28</v>
      </c>
      <c r="B2" s="4" t="s">
        <v>5</v>
      </c>
      <c r="C2" s="2" t="s">
        <v>40</v>
      </c>
      <c r="D2" s="3" t="s">
        <v>6</v>
      </c>
      <c r="E2" s="3" t="s">
        <v>46</v>
      </c>
    </row>
    <row r="3" spans="1:5" x14ac:dyDescent="0.35">
      <c r="A3" s="4" t="s">
        <v>30</v>
      </c>
      <c r="B3" s="4" t="s">
        <v>7</v>
      </c>
      <c r="C3" s="2" t="s">
        <v>19</v>
      </c>
      <c r="D3" s="3" t="s">
        <v>9</v>
      </c>
      <c r="E3" s="3" t="s">
        <v>48</v>
      </c>
    </row>
    <row r="4" spans="1:5" x14ac:dyDescent="0.35">
      <c r="A4" s="4" t="s">
        <v>31</v>
      </c>
      <c r="B4" s="4" t="s">
        <v>8</v>
      </c>
      <c r="C4" s="2" t="s">
        <v>23</v>
      </c>
      <c r="D4" s="3" t="s">
        <v>10</v>
      </c>
      <c r="E4" s="3" t="s">
        <v>49</v>
      </c>
    </row>
    <row r="5" spans="1:5" x14ac:dyDescent="0.35">
      <c r="A5" s="4" t="s">
        <v>32</v>
      </c>
      <c r="B5" s="4" t="s">
        <v>11</v>
      </c>
      <c r="C5" s="2" t="s">
        <v>20</v>
      </c>
      <c r="D5" s="3" t="s">
        <v>59</v>
      </c>
    </row>
    <row r="6" spans="1:5" x14ac:dyDescent="0.35">
      <c r="A6" s="4" t="s">
        <v>33</v>
      </c>
      <c r="B6" s="4" t="s">
        <v>12</v>
      </c>
      <c r="C6" s="2" t="s">
        <v>21</v>
      </c>
      <c r="D6" s="3" t="s">
        <v>44</v>
      </c>
    </row>
    <row r="7" spans="1:5" x14ac:dyDescent="0.35">
      <c r="A7" s="4" t="s">
        <v>34</v>
      </c>
      <c r="B7" s="5" t="s">
        <v>13</v>
      </c>
      <c r="C7" s="2" t="s">
        <v>22</v>
      </c>
    </row>
    <row r="8" spans="1:5" x14ac:dyDescent="0.35">
      <c r="A8" s="4" t="s">
        <v>35</v>
      </c>
      <c r="B8" s="4" t="s">
        <v>14</v>
      </c>
      <c r="C8" s="2" t="s">
        <v>24</v>
      </c>
    </row>
    <row r="9" spans="1:5" x14ac:dyDescent="0.35">
      <c r="A9" s="4" t="s">
        <v>36</v>
      </c>
      <c r="B9" s="4" t="s">
        <v>15</v>
      </c>
      <c r="C9" s="3" t="s">
        <v>43</v>
      </c>
    </row>
    <row r="10" spans="1:5" x14ac:dyDescent="0.35">
      <c r="A10" s="4" t="s">
        <v>37</v>
      </c>
      <c r="B10" s="4" t="s">
        <v>16</v>
      </c>
      <c r="C10" s="3" t="s">
        <v>26</v>
      </c>
    </row>
    <row r="11" spans="1:5" x14ac:dyDescent="0.35">
      <c r="A11" s="4" t="s">
        <v>38</v>
      </c>
      <c r="B11" s="4" t="s">
        <v>17</v>
      </c>
    </row>
    <row r="12" spans="1:5" x14ac:dyDescent="0.35">
      <c r="A12" s="4" t="s">
        <v>58</v>
      </c>
      <c r="B12" s="4" t="s">
        <v>18</v>
      </c>
    </row>
    <row r="13" spans="1:5" x14ac:dyDescent="0.35">
      <c r="A13" s="4" t="s">
        <v>39</v>
      </c>
    </row>
  </sheetData>
  <dataValidations count="1">
    <dataValidation type="list" allowBlank="1" showInputMessage="1" showErrorMessage="1" sqref="C2:C8">
      <formula1>OFFSET($C$2,0,0,COUNTIF($C:$C,"&lt;&gt;"&amp;"")-1,1)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42628</v>
      </c>
      <c r="C2" s="22" t="str">
        <f>TEXT(B2,"dd/mm/yyyy")</f>
        <v>15/09/2016</v>
      </c>
      <c r="D2" s="31"/>
      <c r="E2" s="31"/>
      <c r="F2" s="31"/>
    </row>
    <row r="3" spans="1:7" x14ac:dyDescent="0.35">
      <c r="A3" s="25" t="s">
        <v>27</v>
      </c>
      <c r="B3" s="27" t="s">
        <v>30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9</v>
      </c>
      <c r="F8" s="12">
        <f t="shared" ref="F8:F28" ca="1" si="0">IF(OR(ISBLANK(E8),ISBLANK(C8)),"",(E8*1000)/C8)</f>
        <v>360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42</v>
      </c>
      <c r="F9" s="12">
        <f t="shared" ca="1" si="0"/>
        <v>2100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41.1</v>
      </c>
      <c r="F10" s="12">
        <f t="shared" ca="1" si="0"/>
        <v>2055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40.200000000000003</v>
      </c>
      <c r="F11" s="12">
        <f t="shared" ca="1" si="0"/>
        <v>2680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30.2</v>
      </c>
      <c r="F12" s="12">
        <f t="shared" ca="1" si="0"/>
        <v>10066.666666666666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24.9</v>
      </c>
      <c r="F13" s="12">
        <f t="shared" ca="1" si="0"/>
        <v>12450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7.3</v>
      </c>
      <c r="F14" s="16">
        <f t="shared" ca="1" si="0"/>
        <v>730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23.7</v>
      </c>
      <c r="F15" s="12">
        <f t="shared" ca="1" si="0"/>
        <v>1185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28.6</v>
      </c>
      <c r="F16" s="12">
        <f t="shared" ca="1" si="0"/>
        <v>1430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37.799999999999997</v>
      </c>
      <c r="F17" s="12">
        <f t="shared" ca="1" si="0"/>
        <v>1890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25.5</v>
      </c>
      <c r="F18" s="12">
        <f t="shared" ca="1" si="0"/>
        <v>2550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32.200000000000003</v>
      </c>
      <c r="F19" s="12">
        <f t="shared" ca="1" si="0"/>
        <v>32200.000000000004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14.3</v>
      </c>
      <c r="F20" s="12">
        <f t="shared" ca="1" si="0"/>
        <v>8937.5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38.700000000000003</v>
      </c>
      <c r="F21" s="16">
        <f t="shared" ca="1" si="0"/>
        <v>3870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39.4</v>
      </c>
      <c r="F22" s="12">
        <f t="shared" ca="1" si="0"/>
        <v>1313.3333333333333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19.8</v>
      </c>
      <c r="F23" s="12">
        <f t="shared" ca="1" si="0"/>
        <v>1164.7058823529412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3.7</v>
      </c>
      <c r="F24" s="12">
        <f t="shared" ca="1" si="0"/>
        <v>217.64705882352942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31.4</v>
      </c>
      <c r="F25" s="12">
        <f t="shared" ca="1" si="0"/>
        <v>1744.4444444444443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3.5</v>
      </c>
      <c r="F26" s="12">
        <f t="shared" ca="1" si="0"/>
        <v>2916.666666666667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35.200000000000003</v>
      </c>
      <c r="F27" s="12">
        <f t="shared" ca="1" si="0"/>
        <v>11733.333333333334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33.200000000000003</v>
      </c>
      <c r="F28" s="16">
        <f t="shared" ca="1" si="0"/>
        <v>3320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46.5</v>
      </c>
      <c r="F29" s="16">
        <f ca="1">IF(OR(ISBLANK(E29),ISBLANK(C29)),"",(E29*1000)/C29)</f>
        <v>930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23.1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37.6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37.5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26.1</v>
      </c>
      <c r="F33" s="12">
        <f t="shared" ca="1" si="2"/>
        <v>290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47.3</v>
      </c>
      <c r="F34" s="12">
        <f t="shared" ca="1" si="2"/>
        <v>675.71428571428567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17.2</v>
      </c>
      <c r="F35" s="16">
        <f t="shared" ca="1" si="2"/>
        <v>186.95652173913044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48.9</v>
      </c>
      <c r="F36" s="12">
        <f t="shared" ca="1" si="2"/>
        <v>489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40.5</v>
      </c>
      <c r="F37" s="12">
        <f t="shared" ca="1" si="2"/>
        <v>231.42857142857142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13.3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32.299999999999997</v>
      </c>
      <c r="F39" s="16">
        <f t="shared" ca="1" si="2"/>
        <v>322.99999999999994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42.5</v>
      </c>
      <c r="F40" s="12">
        <f t="shared" ca="1" si="2"/>
        <v>2125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38.1</v>
      </c>
      <c r="F41" s="12">
        <f t="shared" ca="1" si="2"/>
        <v>2241.1764705882351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5.9</v>
      </c>
      <c r="F42" s="16">
        <f t="shared" ca="1" si="2"/>
        <v>347.05882352941177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42.1</v>
      </c>
      <c r="F43" s="12">
        <f t="shared" ca="1" si="2"/>
        <v>2105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31.4</v>
      </c>
      <c r="F44" s="12">
        <f t="shared" ca="1" si="2"/>
        <v>1847.0588235294117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14.3</v>
      </c>
      <c r="F45" s="16">
        <f t="shared" ca="1" si="2"/>
        <v>841.17647058823525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25.5</v>
      </c>
      <c r="F46" s="12">
        <f t="shared" ca="1" si="2"/>
        <v>1275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17.100000000000001</v>
      </c>
      <c r="F47" s="16">
        <f t="shared" ca="1" si="2"/>
        <v>855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15.4</v>
      </c>
      <c r="F48" s="16">
        <f t="shared" ca="1" si="2"/>
        <v>770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15.1</v>
      </c>
      <c r="F49" s="12">
        <f t="shared" ca="1" si="2"/>
        <v>81.621621621621628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32.4</v>
      </c>
      <c r="F50" s="12">
        <f t="shared" ca="1" si="2"/>
        <v>120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36.799999999999997</v>
      </c>
      <c r="F51" s="12">
        <f t="shared" ca="1" si="2"/>
        <v>136.2962962962963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10.4</v>
      </c>
      <c r="F52" s="12">
        <f t="shared" ca="1" si="2"/>
        <v>49.523809523809526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9.6</v>
      </c>
      <c r="F53" s="12">
        <f t="shared" ca="1" si="2"/>
        <v>45.714285714285715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42628</v>
      </c>
      <c r="C2" s="22" t="str">
        <f>TEXT(B2,"dd/mm/yyyy")</f>
        <v>15/09/2016</v>
      </c>
      <c r="D2" s="31"/>
      <c r="E2" s="31"/>
      <c r="F2" s="31"/>
    </row>
    <row r="3" spans="1:7" x14ac:dyDescent="0.35">
      <c r="A3" s="25" t="s">
        <v>27</v>
      </c>
      <c r="B3" s="27" t="s">
        <v>31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7.1</v>
      </c>
      <c r="F8" s="12">
        <f t="shared" ref="F8:F28" ca="1" si="0">IF(OR(ISBLANK(E8),ISBLANK(C8)),"",(E8*1000)/C8)</f>
        <v>284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11.7</v>
      </c>
      <c r="F9" s="12">
        <f t="shared" ca="1" si="0"/>
        <v>585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36.200000000000003</v>
      </c>
      <c r="F10" s="12">
        <f t="shared" ca="1" si="0"/>
        <v>1810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5</v>
      </c>
      <c r="F11" s="12">
        <f t="shared" ca="1" si="0"/>
        <v>333.33333333333331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48</v>
      </c>
      <c r="F12" s="12">
        <f t="shared" ca="1" si="0"/>
        <v>16000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20.399999999999999</v>
      </c>
      <c r="F13" s="12">
        <f t="shared" ca="1" si="0"/>
        <v>10200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45.5</v>
      </c>
      <c r="F14" s="16">
        <f t="shared" ca="1" si="0"/>
        <v>4550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34.6</v>
      </c>
      <c r="F15" s="12">
        <f t="shared" ca="1" si="0"/>
        <v>1730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20.100000000000001</v>
      </c>
      <c r="F16" s="12">
        <f t="shared" ca="1" si="0"/>
        <v>1005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14.9</v>
      </c>
      <c r="F17" s="12">
        <f t="shared" ca="1" si="0"/>
        <v>745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</v>
      </c>
      <c r="F18" s="12">
        <f t="shared" ca="1" si="0"/>
        <v>300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45.2</v>
      </c>
      <c r="F19" s="12">
        <f t="shared" ca="1" si="0"/>
        <v>45200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8.9</v>
      </c>
      <c r="F20" s="12">
        <f t="shared" ca="1" si="0"/>
        <v>5562.5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28.3</v>
      </c>
      <c r="F21" s="16">
        <f t="shared" ca="1" si="0"/>
        <v>2830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28.1</v>
      </c>
      <c r="F22" s="12">
        <f t="shared" ca="1" si="0"/>
        <v>936.66666666666663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10</v>
      </c>
      <c r="F23" s="12">
        <f t="shared" ca="1" si="0"/>
        <v>588.23529411764707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13.7</v>
      </c>
      <c r="F24" s="12">
        <f t="shared" ca="1" si="0"/>
        <v>805.88235294117646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43.2</v>
      </c>
      <c r="F25" s="12">
        <f t="shared" ca="1" si="0"/>
        <v>2400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32.200000000000003</v>
      </c>
      <c r="F26" s="12">
        <f t="shared" ca="1" si="0"/>
        <v>26833.333333333336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45.9</v>
      </c>
      <c r="F27" s="12">
        <f t="shared" ca="1" si="0"/>
        <v>15300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32.6</v>
      </c>
      <c r="F28" s="16">
        <f t="shared" ca="1" si="0"/>
        <v>3260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10.5</v>
      </c>
      <c r="F29" s="16">
        <f ca="1">IF(OR(ISBLANK(E29),ISBLANK(C29)),"",(E29*1000)/C29)</f>
        <v>210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27.7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46.2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41.5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29</v>
      </c>
      <c r="F33" s="12">
        <f t="shared" ca="1" si="2"/>
        <v>322.22222222222223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30.3</v>
      </c>
      <c r="F34" s="12">
        <f t="shared" ca="1" si="2"/>
        <v>432.85714285714283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11.4</v>
      </c>
      <c r="F35" s="16">
        <f t="shared" ca="1" si="2"/>
        <v>123.91304347826087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30.5</v>
      </c>
      <c r="F36" s="12">
        <f t="shared" ca="1" si="2"/>
        <v>305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37.200000000000003</v>
      </c>
      <c r="F37" s="12">
        <f t="shared" ca="1" si="2"/>
        <v>212.57142857142858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32.6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36.200000000000003</v>
      </c>
      <c r="F39" s="16">
        <f t="shared" ca="1" si="2"/>
        <v>362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36.9</v>
      </c>
      <c r="F40" s="12">
        <f t="shared" ca="1" si="2"/>
        <v>1845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29.6</v>
      </c>
      <c r="F41" s="12">
        <f t="shared" ca="1" si="2"/>
        <v>1741.1764705882354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39.6</v>
      </c>
      <c r="F42" s="16">
        <f t="shared" ca="1" si="2"/>
        <v>2329.4117647058824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3.4</v>
      </c>
      <c r="F43" s="12">
        <f t="shared" ca="1" si="2"/>
        <v>170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23.3</v>
      </c>
      <c r="F44" s="12">
        <f t="shared" ca="1" si="2"/>
        <v>1370.5882352941176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27.7</v>
      </c>
      <c r="F45" s="16">
        <f t="shared" ca="1" si="2"/>
        <v>1629.4117647058824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38.5</v>
      </c>
      <c r="F46" s="12">
        <f t="shared" ca="1" si="2"/>
        <v>1925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6</v>
      </c>
      <c r="F47" s="16">
        <f t="shared" ca="1" si="2"/>
        <v>300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42.8</v>
      </c>
      <c r="F48" s="16">
        <f t="shared" ca="1" si="2"/>
        <v>2140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34.4</v>
      </c>
      <c r="F49" s="12">
        <f t="shared" ca="1" si="2"/>
        <v>185.94594594594594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23.2</v>
      </c>
      <c r="F50" s="12">
        <f t="shared" ca="1" si="2"/>
        <v>85.925925925925924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9.3000000000000007</v>
      </c>
      <c r="F51" s="12">
        <f t="shared" ca="1" si="2"/>
        <v>34.444444444444443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45.2</v>
      </c>
      <c r="F52" s="12">
        <f t="shared" ca="1" si="2"/>
        <v>215.23809523809524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3.5</v>
      </c>
      <c r="F53" s="12">
        <f t="shared" ca="1" si="2"/>
        <v>16.666666666666668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42628</v>
      </c>
      <c r="C2" s="22" t="str">
        <f>TEXT(B2,"dd/mm/yyyy")</f>
        <v>15/09/2016</v>
      </c>
      <c r="D2" s="31"/>
      <c r="E2" s="31"/>
      <c r="F2" s="31"/>
    </row>
    <row r="3" spans="1:7" x14ac:dyDescent="0.35">
      <c r="A3" s="25" t="s">
        <v>27</v>
      </c>
      <c r="B3" s="27" t="s">
        <v>32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17.100000000000001</v>
      </c>
      <c r="F8" s="12">
        <f t="shared" ref="F8:F28" ca="1" si="0">IF(OR(ISBLANK(E8),ISBLANK(C8)),"",(E8*1000)/C8)</f>
        <v>684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15.8</v>
      </c>
      <c r="F9" s="12">
        <f t="shared" ca="1" si="0"/>
        <v>790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21.8</v>
      </c>
      <c r="F10" s="12">
        <f t="shared" ca="1" si="0"/>
        <v>1090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17.7</v>
      </c>
      <c r="F11" s="12">
        <f t="shared" ca="1" si="0"/>
        <v>1180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42.6</v>
      </c>
      <c r="F12" s="12">
        <f t="shared" ca="1" si="0"/>
        <v>14200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15.1</v>
      </c>
      <c r="F13" s="12">
        <f t="shared" ca="1" si="0"/>
        <v>7550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2.9</v>
      </c>
      <c r="F14" s="16">
        <f t="shared" ca="1" si="0"/>
        <v>290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14.7</v>
      </c>
      <c r="F15" s="12">
        <f t="shared" ca="1" si="0"/>
        <v>735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2</v>
      </c>
      <c r="F16" s="12">
        <f t="shared" ca="1" si="0"/>
        <v>100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10.199999999999999</v>
      </c>
      <c r="F17" s="12">
        <f t="shared" ca="1" si="0"/>
        <v>510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41.4</v>
      </c>
      <c r="F18" s="12">
        <f t="shared" ca="1" si="0"/>
        <v>4140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38.9</v>
      </c>
      <c r="F19" s="12">
        <f t="shared" ca="1" si="0"/>
        <v>38900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31.4</v>
      </c>
      <c r="F20" s="12">
        <f t="shared" ca="1" si="0"/>
        <v>19625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13.7</v>
      </c>
      <c r="F21" s="16">
        <f t="shared" ca="1" si="0"/>
        <v>1370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41</v>
      </c>
      <c r="F22" s="12">
        <f t="shared" ca="1" si="0"/>
        <v>1366.6666666666667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40.4</v>
      </c>
      <c r="F23" s="12">
        <f t="shared" ca="1" si="0"/>
        <v>2376.4705882352941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27</v>
      </c>
      <c r="F24" s="12">
        <f t="shared" ca="1" si="0"/>
        <v>1588.2352941176471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23.7</v>
      </c>
      <c r="F25" s="12">
        <f t="shared" ca="1" si="0"/>
        <v>1316.6666666666667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18.3</v>
      </c>
      <c r="F26" s="12">
        <f t="shared" ca="1" si="0"/>
        <v>15250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43.5</v>
      </c>
      <c r="F27" s="12">
        <f t="shared" ca="1" si="0"/>
        <v>14500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13.3</v>
      </c>
      <c r="F28" s="16">
        <f t="shared" ca="1" si="0"/>
        <v>1330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16.399999999999999</v>
      </c>
      <c r="F29" s="16">
        <f ca="1">IF(OR(ISBLANK(E29),ISBLANK(C29)),"",(E29*1000)/C29)</f>
        <v>328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10.1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35.299999999999997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6.6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35.6</v>
      </c>
      <c r="F33" s="12">
        <f t="shared" ca="1" si="2"/>
        <v>395.55555555555554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39.1</v>
      </c>
      <c r="F34" s="12">
        <f t="shared" ca="1" si="2"/>
        <v>558.57142857142856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28.2</v>
      </c>
      <c r="F35" s="16">
        <f t="shared" ca="1" si="2"/>
        <v>306.52173913043481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35.299999999999997</v>
      </c>
      <c r="F36" s="12">
        <f t="shared" ca="1" si="2"/>
        <v>353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14.9</v>
      </c>
      <c r="F37" s="12">
        <f t="shared" ca="1" si="2"/>
        <v>85.142857142857139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25.8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3.7</v>
      </c>
      <c r="F39" s="16">
        <f t="shared" ca="1" si="2"/>
        <v>37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21.9</v>
      </c>
      <c r="F40" s="12">
        <f t="shared" ca="1" si="2"/>
        <v>1095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35.5</v>
      </c>
      <c r="F41" s="12">
        <f t="shared" ca="1" si="2"/>
        <v>2088.2352941176468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20.9</v>
      </c>
      <c r="F42" s="16">
        <f t="shared" ca="1" si="2"/>
        <v>1229.4117647058824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22.3</v>
      </c>
      <c r="F43" s="12">
        <f t="shared" ca="1" si="2"/>
        <v>1115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23.6</v>
      </c>
      <c r="F44" s="12">
        <f t="shared" ca="1" si="2"/>
        <v>1388.2352941176471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9.1999999999999993</v>
      </c>
      <c r="F45" s="16">
        <f t="shared" ca="1" si="2"/>
        <v>541.17647058823525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8.4</v>
      </c>
      <c r="F46" s="12">
        <f t="shared" ca="1" si="2"/>
        <v>420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30.9</v>
      </c>
      <c r="F47" s="16">
        <f t="shared" ca="1" si="2"/>
        <v>1545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2.5</v>
      </c>
      <c r="F48" s="16">
        <f t="shared" ca="1" si="2"/>
        <v>125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39.5</v>
      </c>
      <c r="F49" s="12">
        <f t="shared" ca="1" si="2"/>
        <v>213.51351351351352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6.8</v>
      </c>
      <c r="F50" s="12">
        <f t="shared" ca="1" si="2"/>
        <v>25.185185185185187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45.7</v>
      </c>
      <c r="F51" s="12">
        <f t="shared" ca="1" si="2"/>
        <v>169.25925925925927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27</v>
      </c>
      <c r="F52" s="12">
        <f t="shared" ca="1" si="2"/>
        <v>128.57142857142858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48</v>
      </c>
      <c r="F53" s="12">
        <f t="shared" ca="1" si="2"/>
        <v>228.57142857142858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42628</v>
      </c>
      <c r="C2" s="22" t="str">
        <f>TEXT(B2,"dd/mm/yyyy")</f>
        <v>15/09/2016</v>
      </c>
      <c r="D2" s="31"/>
      <c r="E2" s="31"/>
      <c r="F2" s="31"/>
    </row>
    <row r="3" spans="1:7" x14ac:dyDescent="0.35">
      <c r="A3" s="25" t="s">
        <v>27</v>
      </c>
      <c r="B3" s="27" t="s">
        <v>33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23.3</v>
      </c>
      <c r="F8" s="12">
        <f t="shared" ref="F8:F28" ca="1" si="0">IF(OR(ISBLANK(E8),ISBLANK(C8)),"",(E8*1000)/C8)</f>
        <v>932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21.5</v>
      </c>
      <c r="F9" s="12">
        <f t="shared" ca="1" si="0"/>
        <v>1075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49.8</v>
      </c>
      <c r="F10" s="12">
        <f t="shared" ca="1" si="0"/>
        <v>2490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16.3</v>
      </c>
      <c r="F11" s="12">
        <f t="shared" ca="1" si="0"/>
        <v>1086.6666666666667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31.9</v>
      </c>
      <c r="F12" s="12">
        <f t="shared" ca="1" si="0"/>
        <v>10633.333333333334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26.7</v>
      </c>
      <c r="F13" s="12">
        <f t="shared" ca="1" si="0"/>
        <v>13350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9.9</v>
      </c>
      <c r="F14" s="16">
        <f t="shared" ca="1" si="0"/>
        <v>990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5.0999999999999996</v>
      </c>
      <c r="F15" s="12">
        <f t="shared" ca="1" si="0"/>
        <v>255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30.2</v>
      </c>
      <c r="F16" s="12">
        <f t="shared" ca="1" si="0"/>
        <v>1510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19.8</v>
      </c>
      <c r="F17" s="12">
        <f t="shared" ca="1" si="0"/>
        <v>990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47.3</v>
      </c>
      <c r="F18" s="12">
        <f t="shared" ca="1" si="0"/>
        <v>4730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47.1</v>
      </c>
      <c r="F19" s="12">
        <f t="shared" ca="1" si="0"/>
        <v>47100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2.2999999999999998</v>
      </c>
      <c r="F20" s="12">
        <f t="shared" ca="1" si="0"/>
        <v>1437.5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10.199999999999999</v>
      </c>
      <c r="F21" s="16">
        <f t="shared" ca="1" si="0"/>
        <v>1020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27.3</v>
      </c>
      <c r="F22" s="12">
        <f t="shared" ca="1" si="0"/>
        <v>910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3.2</v>
      </c>
      <c r="F23" s="12">
        <f t="shared" ca="1" si="0"/>
        <v>188.23529411764707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11.7</v>
      </c>
      <c r="F24" s="12">
        <f t="shared" ca="1" si="0"/>
        <v>688.23529411764707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9.8000000000000007</v>
      </c>
      <c r="F25" s="12">
        <f t="shared" ca="1" si="0"/>
        <v>544.44444444444446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0.1</v>
      </c>
      <c r="F26" s="12">
        <f t="shared" ca="1" si="0"/>
        <v>83.333333333333343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46.3</v>
      </c>
      <c r="F27" s="12">
        <f t="shared" ca="1" si="0"/>
        <v>15433.333333333334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39.799999999999997</v>
      </c>
      <c r="F28" s="16">
        <f t="shared" ca="1" si="0"/>
        <v>3980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25</v>
      </c>
      <c r="F29" s="16">
        <f ca="1">IF(OR(ISBLANK(E29),ISBLANK(C29)),"",(E29*1000)/C29)</f>
        <v>500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41.3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39.6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44.6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14.1</v>
      </c>
      <c r="F33" s="12">
        <f t="shared" ca="1" si="2"/>
        <v>156.66666666666666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35.5</v>
      </c>
      <c r="F34" s="12">
        <f t="shared" ca="1" si="2"/>
        <v>507.14285714285717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27.8</v>
      </c>
      <c r="F35" s="16">
        <f t="shared" ca="1" si="2"/>
        <v>302.17391304347825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11</v>
      </c>
      <c r="F36" s="12">
        <f t="shared" ca="1" si="2"/>
        <v>110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16.5</v>
      </c>
      <c r="F37" s="12">
        <f t="shared" ca="1" si="2"/>
        <v>94.285714285714292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24.1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12.7</v>
      </c>
      <c r="F39" s="16">
        <f t="shared" ca="1" si="2"/>
        <v>127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21.8</v>
      </c>
      <c r="F40" s="12">
        <f t="shared" ca="1" si="2"/>
        <v>1090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37.9</v>
      </c>
      <c r="F41" s="12">
        <f t="shared" ca="1" si="2"/>
        <v>2229.4117647058824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40.9</v>
      </c>
      <c r="F42" s="16">
        <f t="shared" ca="1" si="2"/>
        <v>2405.8823529411766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11.8</v>
      </c>
      <c r="F43" s="12">
        <f t="shared" ca="1" si="2"/>
        <v>590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30.3</v>
      </c>
      <c r="F44" s="12">
        <f t="shared" ca="1" si="2"/>
        <v>1782.3529411764705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13.3</v>
      </c>
      <c r="F45" s="16">
        <f t="shared" ca="1" si="2"/>
        <v>782.35294117647061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11.6</v>
      </c>
      <c r="F46" s="12">
        <f t="shared" ca="1" si="2"/>
        <v>580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15.9</v>
      </c>
      <c r="F47" s="16">
        <f t="shared" ca="1" si="2"/>
        <v>795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20.7</v>
      </c>
      <c r="F48" s="16">
        <f t="shared" ca="1" si="2"/>
        <v>1035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9.6</v>
      </c>
      <c r="F49" s="12">
        <f t="shared" ca="1" si="2"/>
        <v>51.891891891891895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44.4</v>
      </c>
      <c r="F50" s="12">
        <f t="shared" ca="1" si="2"/>
        <v>164.44444444444446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19.899999999999999</v>
      </c>
      <c r="F51" s="12">
        <f t="shared" ca="1" si="2"/>
        <v>73.703703703703709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7.8</v>
      </c>
      <c r="F52" s="12">
        <f t="shared" ca="1" si="2"/>
        <v>37.142857142857146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6.9</v>
      </c>
      <c r="F53" s="12">
        <f t="shared" ca="1" si="2"/>
        <v>32.857142857142854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42628</v>
      </c>
      <c r="C2" s="22" t="str">
        <f>TEXT(B2,"dd/mm/yyyy")</f>
        <v>15/09/2016</v>
      </c>
      <c r="D2" s="31"/>
      <c r="E2" s="31"/>
      <c r="F2" s="31"/>
    </row>
    <row r="3" spans="1:7" x14ac:dyDescent="0.35">
      <c r="A3" s="25" t="s">
        <v>27</v>
      </c>
      <c r="B3" s="27" t="s">
        <v>34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17.2</v>
      </c>
      <c r="F8" s="12">
        <f t="shared" ref="F8:F28" ca="1" si="0">IF(OR(ISBLANK(E8),ISBLANK(C8)),"",(E8*1000)/C8)</f>
        <v>688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22.1</v>
      </c>
      <c r="F9" s="12">
        <f t="shared" ca="1" si="0"/>
        <v>1105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31.3</v>
      </c>
      <c r="F10" s="12">
        <f t="shared" ca="1" si="0"/>
        <v>1565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34.5</v>
      </c>
      <c r="F11" s="12">
        <f t="shared" ca="1" si="0"/>
        <v>2300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38.5</v>
      </c>
      <c r="F12" s="12">
        <f t="shared" ca="1" si="0"/>
        <v>12833.333333333334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15.9</v>
      </c>
      <c r="F13" s="12">
        <f t="shared" ca="1" si="0"/>
        <v>7950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25.7</v>
      </c>
      <c r="F14" s="16">
        <f t="shared" ca="1" si="0"/>
        <v>2570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24.1</v>
      </c>
      <c r="F15" s="12">
        <f t="shared" ca="1" si="0"/>
        <v>1205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9.8000000000000007</v>
      </c>
      <c r="F16" s="12">
        <f t="shared" ca="1" si="0"/>
        <v>490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27</v>
      </c>
      <c r="F17" s="12">
        <f t="shared" ca="1" si="0"/>
        <v>1350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9.1999999999999993</v>
      </c>
      <c r="F18" s="12">
        <f t="shared" ca="1" si="0"/>
        <v>920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6.9</v>
      </c>
      <c r="F19" s="12">
        <f t="shared" ca="1" si="0"/>
        <v>6900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0.3</v>
      </c>
      <c r="F20" s="12">
        <f t="shared" ca="1" si="0"/>
        <v>187.5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15.7</v>
      </c>
      <c r="F21" s="16">
        <f t="shared" ca="1" si="0"/>
        <v>1570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2.5</v>
      </c>
      <c r="F22" s="12">
        <f t="shared" ca="1" si="0"/>
        <v>83.333333333333329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8.1</v>
      </c>
      <c r="F23" s="12">
        <f t="shared" ca="1" si="0"/>
        <v>476.47058823529414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48.6</v>
      </c>
      <c r="F24" s="12">
        <f t="shared" ca="1" si="0"/>
        <v>2858.8235294117649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22</v>
      </c>
      <c r="F25" s="12">
        <f t="shared" ca="1" si="0"/>
        <v>1222.2222222222222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47.2</v>
      </c>
      <c r="F26" s="12">
        <f t="shared" ca="1" si="0"/>
        <v>39333.333333333336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19.8</v>
      </c>
      <c r="F27" s="12">
        <f t="shared" ca="1" si="0"/>
        <v>6600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32.799999999999997</v>
      </c>
      <c r="F28" s="16">
        <f t="shared" ca="1" si="0"/>
        <v>3280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13.9</v>
      </c>
      <c r="F29" s="16">
        <f ca="1">IF(OR(ISBLANK(E29),ISBLANK(C29)),"",(E29*1000)/C29)</f>
        <v>278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20.9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42.1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49.1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29.9</v>
      </c>
      <c r="F33" s="12">
        <f t="shared" ca="1" si="2"/>
        <v>332.22222222222223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25.5</v>
      </c>
      <c r="F34" s="12">
        <f t="shared" ca="1" si="2"/>
        <v>364.28571428571428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1.7</v>
      </c>
      <c r="F35" s="16">
        <f t="shared" ca="1" si="2"/>
        <v>18.478260869565219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45.4</v>
      </c>
      <c r="F36" s="12">
        <f t="shared" ca="1" si="2"/>
        <v>454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38.200000000000003</v>
      </c>
      <c r="F37" s="12">
        <f t="shared" ca="1" si="2"/>
        <v>218.28571428571428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14.9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12</v>
      </c>
      <c r="F39" s="16">
        <f t="shared" ca="1" si="2"/>
        <v>120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38.1</v>
      </c>
      <c r="F40" s="12">
        <f t="shared" ca="1" si="2"/>
        <v>1905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19.2</v>
      </c>
      <c r="F41" s="12">
        <f t="shared" ca="1" si="2"/>
        <v>1129.4117647058824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13.7</v>
      </c>
      <c r="F42" s="16">
        <f t="shared" ca="1" si="2"/>
        <v>805.88235294117646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6.5</v>
      </c>
      <c r="F43" s="12">
        <f t="shared" ca="1" si="2"/>
        <v>325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5.6</v>
      </c>
      <c r="F44" s="12">
        <f t="shared" ca="1" si="2"/>
        <v>329.41176470588238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49.8</v>
      </c>
      <c r="F45" s="16">
        <f t="shared" ca="1" si="2"/>
        <v>2929.4117647058824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29.1</v>
      </c>
      <c r="F46" s="12">
        <f t="shared" ca="1" si="2"/>
        <v>1455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48.9</v>
      </c>
      <c r="F47" s="16">
        <f t="shared" ca="1" si="2"/>
        <v>2445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14.3</v>
      </c>
      <c r="F48" s="16">
        <f t="shared" ca="1" si="2"/>
        <v>715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18.100000000000001</v>
      </c>
      <c r="F49" s="12">
        <f t="shared" ca="1" si="2"/>
        <v>97.837837837837839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45.5</v>
      </c>
      <c r="F50" s="12">
        <f t="shared" ca="1" si="2"/>
        <v>168.5185185185185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7.3</v>
      </c>
      <c r="F51" s="12">
        <f t="shared" ca="1" si="2"/>
        <v>27.037037037037038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10.5</v>
      </c>
      <c r="F52" s="12">
        <f t="shared" ca="1" si="2"/>
        <v>50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6.9</v>
      </c>
      <c r="F53" s="12">
        <f t="shared" ca="1" si="2"/>
        <v>32.857142857142854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42628</v>
      </c>
      <c r="C2" s="22" t="str">
        <f>TEXT(B2,"dd/mm/yyyy")</f>
        <v>15/09/2016</v>
      </c>
      <c r="D2" s="31"/>
      <c r="E2" s="31"/>
      <c r="F2" s="31"/>
    </row>
    <row r="3" spans="1:7" x14ac:dyDescent="0.35">
      <c r="A3" s="25" t="s">
        <v>27</v>
      </c>
      <c r="B3" s="27" t="s">
        <v>35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15.7</v>
      </c>
      <c r="F8" s="12">
        <f t="shared" ref="F8:F28" ca="1" si="0">IF(OR(ISBLANK(E8),ISBLANK(C8)),"",(E8*1000)/C8)</f>
        <v>628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49.7</v>
      </c>
      <c r="F9" s="12">
        <f t="shared" ca="1" si="0"/>
        <v>2485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34.9</v>
      </c>
      <c r="F10" s="12">
        <f t="shared" ca="1" si="0"/>
        <v>1745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28.4</v>
      </c>
      <c r="F11" s="12">
        <f t="shared" ca="1" si="0"/>
        <v>1893.3333333333333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6.1</v>
      </c>
      <c r="F12" s="12">
        <f t="shared" ca="1" si="0"/>
        <v>2033.3333333333333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6.6</v>
      </c>
      <c r="F13" s="12">
        <f t="shared" ca="1" si="0"/>
        <v>3300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39.1</v>
      </c>
      <c r="F14" s="16">
        <f t="shared" ca="1" si="0"/>
        <v>3910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28.6</v>
      </c>
      <c r="F15" s="12">
        <f t="shared" ca="1" si="0"/>
        <v>1430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39.1</v>
      </c>
      <c r="F16" s="12">
        <f t="shared" ca="1" si="0"/>
        <v>1955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21.2</v>
      </c>
      <c r="F17" s="12">
        <f t="shared" ca="1" si="0"/>
        <v>1060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9.6</v>
      </c>
      <c r="F18" s="12">
        <f t="shared" ca="1" si="0"/>
        <v>960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13.2</v>
      </c>
      <c r="F19" s="12">
        <f t="shared" ca="1" si="0"/>
        <v>13200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47.9</v>
      </c>
      <c r="F20" s="12">
        <f t="shared" ca="1" si="0"/>
        <v>29937.5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46.7</v>
      </c>
      <c r="F21" s="16">
        <f t="shared" ca="1" si="0"/>
        <v>4670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40.1</v>
      </c>
      <c r="F22" s="12">
        <f t="shared" ca="1" si="0"/>
        <v>1336.6666666666667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47.7</v>
      </c>
      <c r="F23" s="12">
        <f t="shared" ca="1" si="0"/>
        <v>2805.8823529411766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17.600000000000001</v>
      </c>
      <c r="F24" s="12">
        <f t="shared" ca="1" si="0"/>
        <v>1035.2941176470588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7.5</v>
      </c>
      <c r="F25" s="12">
        <f t="shared" ca="1" si="0"/>
        <v>416.66666666666669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27.8</v>
      </c>
      <c r="F26" s="12">
        <f t="shared" ca="1" si="0"/>
        <v>23166.666666666668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39</v>
      </c>
      <c r="F27" s="12">
        <f t="shared" ca="1" si="0"/>
        <v>13000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22.5</v>
      </c>
      <c r="F28" s="16">
        <f t="shared" ca="1" si="0"/>
        <v>2250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25</v>
      </c>
      <c r="F29" s="16">
        <f ca="1">IF(OR(ISBLANK(E29),ISBLANK(C29)),"",(E29*1000)/C29)</f>
        <v>500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40.1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2.2000000000000002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36.4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15.1</v>
      </c>
      <c r="F33" s="12">
        <f t="shared" ca="1" si="2"/>
        <v>167.77777777777777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7.3</v>
      </c>
      <c r="F34" s="12">
        <f t="shared" ca="1" si="2"/>
        <v>104.28571428571429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46.3</v>
      </c>
      <c r="F35" s="16">
        <f t="shared" ca="1" si="2"/>
        <v>503.26086956521738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15.1</v>
      </c>
      <c r="F36" s="12">
        <f t="shared" ca="1" si="2"/>
        <v>151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12.8</v>
      </c>
      <c r="F37" s="12">
        <f t="shared" ca="1" si="2"/>
        <v>73.142857142857139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22.9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3.7</v>
      </c>
      <c r="F39" s="16">
        <f t="shared" ca="1" si="2"/>
        <v>37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33.200000000000003</v>
      </c>
      <c r="F40" s="12">
        <f t="shared" ca="1" si="2"/>
        <v>1660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20.9</v>
      </c>
      <c r="F41" s="12">
        <f t="shared" ca="1" si="2"/>
        <v>1229.4117647058824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40.9</v>
      </c>
      <c r="F42" s="16">
        <f t="shared" ca="1" si="2"/>
        <v>2405.8823529411766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17.3</v>
      </c>
      <c r="F43" s="12">
        <f t="shared" ca="1" si="2"/>
        <v>865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44.3</v>
      </c>
      <c r="F44" s="12">
        <f t="shared" ca="1" si="2"/>
        <v>2605.8823529411766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3.9</v>
      </c>
      <c r="F45" s="16">
        <f t="shared" ca="1" si="2"/>
        <v>229.41176470588235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8.8000000000000007</v>
      </c>
      <c r="F46" s="12">
        <f t="shared" ca="1" si="2"/>
        <v>440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32.799999999999997</v>
      </c>
      <c r="F47" s="16">
        <f t="shared" ca="1" si="2"/>
        <v>1640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21.2</v>
      </c>
      <c r="F48" s="16">
        <f t="shared" ca="1" si="2"/>
        <v>1060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48.3</v>
      </c>
      <c r="F49" s="12">
        <f t="shared" ca="1" si="2"/>
        <v>261.08108108108109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40.200000000000003</v>
      </c>
      <c r="F50" s="12">
        <f t="shared" ca="1" si="2"/>
        <v>148.88888888888889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5.3</v>
      </c>
      <c r="F51" s="12">
        <f t="shared" ca="1" si="2"/>
        <v>19.62962962962963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14.8</v>
      </c>
      <c r="F52" s="12">
        <f t="shared" ca="1" si="2"/>
        <v>70.476190476190482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5.4</v>
      </c>
      <c r="F53" s="12">
        <f t="shared" ca="1" si="2"/>
        <v>25.714285714285715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42628</v>
      </c>
      <c r="C2" s="22" t="str">
        <f>TEXT(B2,"dd/mm/yyyy")</f>
        <v>15/09/2016</v>
      </c>
      <c r="D2" s="31"/>
      <c r="E2" s="31"/>
      <c r="F2" s="31"/>
    </row>
    <row r="3" spans="1:7" x14ac:dyDescent="0.35">
      <c r="A3" s="25" t="s">
        <v>27</v>
      </c>
      <c r="B3" s="27" t="s">
        <v>37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15.1</v>
      </c>
      <c r="F8" s="12">
        <f t="shared" ref="F8:F28" ca="1" si="0">IF(OR(ISBLANK(E8),ISBLANK(C8)),"",(E8*1000)/C8)</f>
        <v>604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4.7</v>
      </c>
      <c r="F9" s="12">
        <f t="shared" ca="1" si="0"/>
        <v>235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9.8000000000000007</v>
      </c>
      <c r="F10" s="12">
        <f t="shared" ca="1" si="0"/>
        <v>490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17.899999999999999</v>
      </c>
      <c r="F11" s="12">
        <f t="shared" ca="1" si="0"/>
        <v>1193.3333333333333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42.8</v>
      </c>
      <c r="F12" s="12">
        <f t="shared" ca="1" si="0"/>
        <v>14266.666666666666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0.2</v>
      </c>
      <c r="F13" s="12">
        <f t="shared" ca="1" si="0"/>
        <v>100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5.3</v>
      </c>
      <c r="F14" s="16">
        <f t="shared" ca="1" si="0"/>
        <v>530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28.6</v>
      </c>
      <c r="F15" s="12">
        <f t="shared" ca="1" si="0"/>
        <v>1430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19.2</v>
      </c>
      <c r="F16" s="12">
        <f t="shared" ca="1" si="0"/>
        <v>960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2.1</v>
      </c>
      <c r="F17" s="12">
        <f t="shared" ca="1" si="0"/>
        <v>105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36.5</v>
      </c>
      <c r="F18" s="12">
        <f t="shared" ca="1" si="0"/>
        <v>3650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31.6</v>
      </c>
      <c r="F19" s="12">
        <f t="shared" ca="1" si="0"/>
        <v>31600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41.8</v>
      </c>
      <c r="F20" s="12">
        <f t="shared" ca="1" si="0"/>
        <v>26125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47.7</v>
      </c>
      <c r="F21" s="16">
        <f t="shared" ca="1" si="0"/>
        <v>4770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33.5</v>
      </c>
      <c r="F22" s="12">
        <f t="shared" ca="1" si="0"/>
        <v>1116.6666666666667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1.1000000000000001</v>
      </c>
      <c r="F23" s="12">
        <f t="shared" ca="1" si="0"/>
        <v>64.705882352941174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18.100000000000001</v>
      </c>
      <c r="F24" s="12">
        <f t="shared" ca="1" si="0"/>
        <v>1064.7058823529412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28.8</v>
      </c>
      <c r="F25" s="12">
        <f t="shared" ca="1" si="0"/>
        <v>1600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40.9</v>
      </c>
      <c r="F26" s="12">
        <f t="shared" ca="1" si="0"/>
        <v>34083.333333333336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32.200000000000003</v>
      </c>
      <c r="F27" s="12">
        <f t="shared" ca="1" si="0"/>
        <v>10733.333333333334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25</v>
      </c>
      <c r="F28" s="16">
        <f t="shared" ca="1" si="0"/>
        <v>2500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22.5</v>
      </c>
      <c r="F29" s="16">
        <f ca="1">IF(OR(ISBLANK(E29),ISBLANK(C29)),"",(E29*1000)/C29)</f>
        <v>450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45.8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23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0.2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42.2</v>
      </c>
      <c r="F33" s="12">
        <f t="shared" ca="1" si="2"/>
        <v>468.88888888888891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43.5</v>
      </c>
      <c r="F34" s="12">
        <f t="shared" ca="1" si="2"/>
        <v>621.42857142857144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49.7</v>
      </c>
      <c r="F35" s="16">
        <f t="shared" ca="1" si="2"/>
        <v>540.21739130434787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16.399999999999999</v>
      </c>
      <c r="F36" s="12">
        <f t="shared" ca="1" si="2"/>
        <v>164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33</v>
      </c>
      <c r="F37" s="12">
        <f t="shared" ca="1" si="2"/>
        <v>188.57142857142858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48.2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27.3</v>
      </c>
      <c r="F39" s="16">
        <f t="shared" ca="1" si="2"/>
        <v>273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29.9</v>
      </c>
      <c r="F40" s="12">
        <f t="shared" ca="1" si="2"/>
        <v>1495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40.799999999999997</v>
      </c>
      <c r="F41" s="12">
        <f t="shared" ca="1" si="2"/>
        <v>2400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38</v>
      </c>
      <c r="F42" s="16">
        <f t="shared" ca="1" si="2"/>
        <v>2235.294117647059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45.4</v>
      </c>
      <c r="F43" s="12">
        <f t="shared" ca="1" si="2"/>
        <v>2270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3.6</v>
      </c>
      <c r="F44" s="12">
        <f t="shared" ca="1" si="2"/>
        <v>211.76470588235293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30.4</v>
      </c>
      <c r="F45" s="16">
        <f t="shared" ca="1" si="2"/>
        <v>1788.2352941176471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35.299999999999997</v>
      </c>
      <c r="F46" s="12">
        <f t="shared" ca="1" si="2"/>
        <v>1765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45.5</v>
      </c>
      <c r="F47" s="16">
        <f t="shared" ca="1" si="2"/>
        <v>2275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3.7</v>
      </c>
      <c r="F48" s="16">
        <f t="shared" ca="1" si="2"/>
        <v>185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10.4</v>
      </c>
      <c r="F49" s="12">
        <f t="shared" ca="1" si="2"/>
        <v>56.216216216216218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10</v>
      </c>
      <c r="F50" s="12">
        <f t="shared" ca="1" si="2"/>
        <v>37.037037037037038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27.1</v>
      </c>
      <c r="F51" s="12">
        <f t="shared" ca="1" si="2"/>
        <v>100.37037037037037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45.8</v>
      </c>
      <c r="F52" s="12">
        <f t="shared" ca="1" si="2"/>
        <v>218.0952380952381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34.299999999999997</v>
      </c>
      <c r="F53" s="12">
        <f t="shared" ca="1" si="2"/>
        <v>163.33333333333334</v>
      </c>
    </row>
  </sheetData>
  <sheetProtection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42628</v>
      </c>
      <c r="C2" s="22" t="str">
        <f>TEXT(B2,"dd/mm/yyyy")</f>
        <v>15/09/2016</v>
      </c>
      <c r="D2" s="31"/>
      <c r="E2" s="31"/>
      <c r="F2" s="31"/>
    </row>
    <row r="3" spans="1:7" x14ac:dyDescent="0.35">
      <c r="A3" s="25" t="s">
        <v>27</v>
      </c>
      <c r="B3" s="27" t="s">
        <v>38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13.2</v>
      </c>
      <c r="F8" s="12">
        <f t="shared" ref="F8:F28" ca="1" si="0">IF(OR(ISBLANK(E8),ISBLANK(C8)),"",(E8*1000)/C8)</f>
        <v>528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16.5</v>
      </c>
      <c r="F9" s="12">
        <f t="shared" ca="1" si="0"/>
        <v>825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27.9</v>
      </c>
      <c r="F10" s="12">
        <f t="shared" ca="1" si="0"/>
        <v>1395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3.3</v>
      </c>
      <c r="F11" s="12">
        <f t="shared" ca="1" si="0"/>
        <v>220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1.8</v>
      </c>
      <c r="F12" s="12">
        <f t="shared" ca="1" si="0"/>
        <v>600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40.299999999999997</v>
      </c>
      <c r="F13" s="12">
        <f t="shared" ca="1" si="0"/>
        <v>20150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19.600000000000001</v>
      </c>
      <c r="F14" s="16">
        <f t="shared" ca="1" si="0"/>
        <v>1960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41.3</v>
      </c>
      <c r="F15" s="12">
        <f t="shared" ca="1" si="0"/>
        <v>2065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20.9</v>
      </c>
      <c r="F16" s="12">
        <f t="shared" ca="1" si="0"/>
        <v>1045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38.200000000000003</v>
      </c>
      <c r="F17" s="12">
        <f t="shared" ca="1" si="0"/>
        <v>1910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14.2</v>
      </c>
      <c r="F18" s="12">
        <f t="shared" ca="1" si="0"/>
        <v>1420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32.9</v>
      </c>
      <c r="F19" s="12">
        <f t="shared" ca="1" si="0"/>
        <v>32900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15.7</v>
      </c>
      <c r="F20" s="12">
        <f t="shared" ca="1" si="0"/>
        <v>9812.5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49.6</v>
      </c>
      <c r="F21" s="16">
        <f t="shared" ca="1" si="0"/>
        <v>4960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7.3</v>
      </c>
      <c r="F22" s="12">
        <f t="shared" ca="1" si="0"/>
        <v>243.33333333333334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30.5</v>
      </c>
      <c r="F23" s="12">
        <f t="shared" ca="1" si="0"/>
        <v>1794.1176470588234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19.100000000000001</v>
      </c>
      <c r="F24" s="12">
        <f t="shared" ca="1" si="0"/>
        <v>1123.5294117647059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22.1</v>
      </c>
      <c r="F25" s="12">
        <f t="shared" ca="1" si="0"/>
        <v>1227.7777777777778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32.1</v>
      </c>
      <c r="F26" s="12">
        <f t="shared" ca="1" si="0"/>
        <v>26750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20.399999999999999</v>
      </c>
      <c r="F27" s="12">
        <f t="shared" ca="1" si="0"/>
        <v>6800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14.1</v>
      </c>
      <c r="F28" s="16">
        <f t="shared" ca="1" si="0"/>
        <v>1410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7.4</v>
      </c>
      <c r="F29" s="16">
        <f ca="1">IF(OR(ISBLANK(E29),ISBLANK(C29)),"",(E29*1000)/C29)</f>
        <v>148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38.700000000000003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34.1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18.5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17.899999999999999</v>
      </c>
      <c r="F33" s="12">
        <f t="shared" ca="1" si="2"/>
        <v>198.88888888888889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25.9</v>
      </c>
      <c r="F34" s="12">
        <f t="shared" ca="1" si="2"/>
        <v>370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28.1</v>
      </c>
      <c r="F35" s="16">
        <f t="shared" ca="1" si="2"/>
        <v>305.43478260869563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48.4</v>
      </c>
      <c r="F36" s="12">
        <f t="shared" ca="1" si="2"/>
        <v>484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7.6</v>
      </c>
      <c r="F37" s="12">
        <f t="shared" ca="1" si="2"/>
        <v>43.428571428571431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31.3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41.9</v>
      </c>
      <c r="F39" s="16">
        <f t="shared" ca="1" si="2"/>
        <v>419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29.6</v>
      </c>
      <c r="F40" s="12">
        <f t="shared" ca="1" si="2"/>
        <v>1480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4.7</v>
      </c>
      <c r="F41" s="12">
        <f t="shared" ca="1" si="2"/>
        <v>276.47058823529414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26.6</v>
      </c>
      <c r="F42" s="16">
        <f t="shared" ca="1" si="2"/>
        <v>1564.7058823529412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9.8000000000000007</v>
      </c>
      <c r="F43" s="12">
        <f t="shared" ca="1" si="2"/>
        <v>490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13.1</v>
      </c>
      <c r="F44" s="12">
        <f t="shared" ca="1" si="2"/>
        <v>770.58823529411768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1.8</v>
      </c>
      <c r="F45" s="16">
        <f t="shared" ca="1" si="2"/>
        <v>105.88235294117646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33.1</v>
      </c>
      <c r="F46" s="12">
        <f t="shared" ca="1" si="2"/>
        <v>1655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47.9</v>
      </c>
      <c r="F47" s="16">
        <f t="shared" ca="1" si="2"/>
        <v>2395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34.299999999999997</v>
      </c>
      <c r="F48" s="16">
        <f t="shared" ca="1" si="2"/>
        <v>1715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14.5</v>
      </c>
      <c r="F49" s="12">
        <f t="shared" ca="1" si="2"/>
        <v>78.378378378378372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36.799999999999997</v>
      </c>
      <c r="F50" s="12">
        <f t="shared" ca="1" si="2"/>
        <v>136.2962962962963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29.5</v>
      </c>
      <c r="F51" s="12">
        <f t="shared" ca="1" si="2"/>
        <v>109.25925925925925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10.7</v>
      </c>
      <c r="F52" s="12">
        <f t="shared" ca="1" si="2"/>
        <v>50.952380952380949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39.4</v>
      </c>
      <c r="F53" s="12">
        <f t="shared" ca="1" si="2"/>
        <v>187.61904761904762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Price comparison Auchan</vt:lpstr>
      <vt:lpstr>Price comparison Carrefour</vt:lpstr>
      <vt:lpstr>Price comparison Cora</vt:lpstr>
      <vt:lpstr>Price Comparison Kaufland</vt:lpstr>
      <vt:lpstr>Price comparison Mega Image</vt:lpstr>
      <vt:lpstr>Price comparison Profi</vt:lpstr>
      <vt:lpstr>Price comparison Penny</vt:lpstr>
      <vt:lpstr>Price comparison Billa</vt:lpstr>
      <vt:lpstr>Price comparison Selgros</vt:lpstr>
      <vt:lpstr>Price comparison Real</vt:lpstr>
      <vt:lpstr>Price comparison Artima</vt:lpstr>
      <vt:lpstr>Variables</vt:lpstr>
    </vt:vector>
  </TitlesOfParts>
  <Company>Mercedes-Benz Grand Prix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2017-12-17T18:33:22Z</dcterms:created>
  <dcterms:modified xsi:type="dcterms:W3CDTF">2018-03-21T23:46:54Z</dcterms:modified>
</cp:coreProperties>
</file>