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10 Precios coyunturales\3 Informes y Resultados\ISC\Carpeta de trabajo 2022\ISC 2022 s34\"/>
    </mc:Choice>
  </mc:AlternateContent>
  <bookViews>
    <workbookView xWindow="0" yWindow="0" windowWidth="28800" windowHeight="11472"/>
  </bookViews>
  <sheets>
    <sheet name="Indice ISC" sheetId="18" r:id="rId1"/>
    <sheet name="Pág. 4" sheetId="2" r:id="rId2"/>
    <sheet name="Pág. 5" sheetId="3" r:id="rId3"/>
    <sheet name="Pág. 7" sheetId="4" r:id="rId4"/>
    <sheet name="Pág. 9" sheetId="5" r:id="rId5"/>
    <sheet name="Pág. 10" sheetId="6" r:id="rId6"/>
    <sheet name="Pág. 11" sheetId="7" r:id="rId7"/>
    <sheet name="Pág. 12" sheetId="8" r:id="rId8"/>
    <sheet name="Pág. 13" sheetId="9" r:id="rId9"/>
    <sheet name="Pág. 14" sheetId="10" r:id="rId10"/>
    <sheet name="Pág. 15" sheetId="11" r:id="rId11"/>
    <sheet name="Pág. 16" sheetId="12" r:id="rId12"/>
    <sheet name="Pág. 17" sheetId="13" r:id="rId13"/>
    <sheet name="Pág. 18" sheetId="14" r:id="rId14"/>
    <sheet name="Pág. 19" sheetId="15" r:id="rId15"/>
    <sheet name="Pág. 20" sheetId="16" r:id="rId16"/>
    <sheet name="Pág. 21" sheetId="17" r:id="rId17"/>
  </sheets>
  <externalReferences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</externalReferences>
  <definedNames>
    <definedName name="\A" localSheetId="5">#REF!</definedName>
    <definedName name="\A" localSheetId="6">#REF!</definedName>
    <definedName name="\A" localSheetId="7">#REF!</definedName>
    <definedName name="\A" localSheetId="8">#REF!</definedName>
    <definedName name="\A" localSheetId="9">#REF!</definedName>
    <definedName name="\A" localSheetId="10">#REF!</definedName>
    <definedName name="\A" localSheetId="11">#REF!</definedName>
    <definedName name="\A" localSheetId="12">#REF!</definedName>
    <definedName name="\A" localSheetId="13">#REF!</definedName>
    <definedName name="\A" localSheetId="14">#REF!</definedName>
    <definedName name="\A" localSheetId="15">#REF!</definedName>
    <definedName name="\A" localSheetId="16">#REF!</definedName>
    <definedName name="\A" localSheetId="1">#REF!</definedName>
    <definedName name="\A" localSheetId="2">#REF!</definedName>
    <definedName name="\A" localSheetId="3">#REF!</definedName>
    <definedName name="\A" localSheetId="4">#REF!</definedName>
    <definedName name="\A">#REF!</definedName>
    <definedName name="\B" localSheetId="5">#REF!</definedName>
    <definedName name="\B" localSheetId="6">#REF!</definedName>
    <definedName name="\B" localSheetId="7">#REF!</definedName>
    <definedName name="\B" localSheetId="8">#REF!</definedName>
    <definedName name="\B" localSheetId="9">#REF!</definedName>
    <definedName name="\B" localSheetId="10">#REF!</definedName>
    <definedName name="\B" localSheetId="11">#REF!</definedName>
    <definedName name="\B" localSheetId="12">#REF!</definedName>
    <definedName name="\B" localSheetId="13">#REF!</definedName>
    <definedName name="\B" localSheetId="14">#REF!</definedName>
    <definedName name="\B" localSheetId="15">#REF!</definedName>
    <definedName name="\B" localSheetId="16">#REF!</definedName>
    <definedName name="\B" localSheetId="1">#REF!</definedName>
    <definedName name="\B" localSheetId="2">#REF!</definedName>
    <definedName name="\B" localSheetId="3">#REF!</definedName>
    <definedName name="\B" localSheetId="4">#REF!</definedName>
    <definedName name="\B">#REF!</definedName>
    <definedName name="__123Graph_A" localSheetId="9" hidden="1">'[10]PRECIOS CE'!#REF!</definedName>
    <definedName name="__123Graph_A" localSheetId="10" hidden="1">'[10]PRECIOS CE'!#REF!</definedName>
    <definedName name="__123Graph_A" localSheetId="11" hidden="1">'[10]PRECIOS CE'!#REF!</definedName>
    <definedName name="__123Graph_A" localSheetId="12" hidden="1">'[10]PRECIOS CE'!#REF!</definedName>
    <definedName name="__123Graph_AACTUAL" localSheetId="9" hidden="1">'[10]PRECIOS CE'!#REF!</definedName>
    <definedName name="__123Graph_AACTUAL" localSheetId="10" hidden="1">'[10]PRECIOS CE'!#REF!</definedName>
    <definedName name="__123Graph_AACTUAL" localSheetId="11" hidden="1">'[10]PRECIOS CE'!#REF!</definedName>
    <definedName name="__123Graph_AACTUAL" localSheetId="12" hidden="1">'[10]PRECIOS CE'!#REF!</definedName>
    <definedName name="__123Graph_AGRáFICO1" localSheetId="9" hidden="1">'[10]PRECIOS CE'!#REF!</definedName>
    <definedName name="__123Graph_AGRáFICO1" localSheetId="10" hidden="1">'[10]PRECIOS CE'!#REF!</definedName>
    <definedName name="__123Graph_AGRáFICO1" localSheetId="11" hidden="1">'[10]PRECIOS CE'!#REF!</definedName>
    <definedName name="__123Graph_AGRáFICO1" localSheetId="12" hidden="1">'[10]PRECIOS CE'!#REF!</definedName>
    <definedName name="__123Graph_B" localSheetId="9" hidden="1">'[10]PRECIOS CE'!#REF!</definedName>
    <definedName name="__123Graph_B" localSheetId="10" hidden="1">'[10]PRECIOS CE'!#REF!</definedName>
    <definedName name="__123Graph_B" localSheetId="11" hidden="1">'[10]PRECIOS CE'!#REF!</definedName>
    <definedName name="__123Graph_B" localSheetId="12" hidden="1">'[10]PRECIOS CE'!#REF!</definedName>
    <definedName name="__123Graph_BACTUAL" localSheetId="9" hidden="1">'[10]PRECIOS CE'!#REF!</definedName>
    <definedName name="__123Graph_BACTUAL" localSheetId="10" hidden="1">'[10]PRECIOS CE'!#REF!</definedName>
    <definedName name="__123Graph_BACTUAL" localSheetId="11" hidden="1">'[10]PRECIOS CE'!#REF!</definedName>
    <definedName name="__123Graph_BACTUAL" localSheetId="12" hidden="1">'[10]PRECIOS CE'!#REF!</definedName>
    <definedName name="__123Graph_BGRáFICO1" localSheetId="9" hidden="1">'[10]PRECIOS CE'!#REF!</definedName>
    <definedName name="__123Graph_BGRáFICO1" localSheetId="10" hidden="1">'[10]PRECIOS CE'!#REF!</definedName>
    <definedName name="__123Graph_BGRáFICO1" localSheetId="11" hidden="1">'[10]PRECIOS CE'!#REF!</definedName>
    <definedName name="__123Graph_BGRáFICO1" localSheetId="12" hidden="1">'[10]PRECIOS CE'!#REF!</definedName>
    <definedName name="__123Graph_C" localSheetId="9" hidden="1">'[10]PRECIOS CE'!#REF!</definedName>
    <definedName name="__123Graph_C" localSheetId="10" hidden="1">'[10]PRECIOS CE'!#REF!</definedName>
    <definedName name="__123Graph_C" localSheetId="11" hidden="1">'[10]PRECIOS CE'!#REF!</definedName>
    <definedName name="__123Graph_C" localSheetId="12" hidden="1">'[10]PRECIOS CE'!#REF!</definedName>
    <definedName name="__123Graph_CACTUAL" localSheetId="9" hidden="1">'[10]PRECIOS CE'!#REF!</definedName>
    <definedName name="__123Graph_CACTUAL" localSheetId="10" hidden="1">'[10]PRECIOS CE'!#REF!</definedName>
    <definedName name="__123Graph_CACTUAL" localSheetId="11" hidden="1">'[10]PRECIOS CE'!#REF!</definedName>
    <definedName name="__123Graph_CACTUAL" localSheetId="12" hidden="1">'[10]PRECIOS CE'!#REF!</definedName>
    <definedName name="__123Graph_CGRáFICO1" localSheetId="9" hidden="1">'[10]PRECIOS CE'!#REF!</definedName>
    <definedName name="__123Graph_CGRáFICO1" localSheetId="10" hidden="1">'[10]PRECIOS CE'!#REF!</definedName>
    <definedName name="__123Graph_CGRáFICO1" localSheetId="11" hidden="1">'[10]PRECIOS CE'!#REF!</definedName>
    <definedName name="__123Graph_CGRáFICO1" localSheetId="12" hidden="1">'[10]PRECIOS CE'!#REF!</definedName>
    <definedName name="__123Graph_D" localSheetId="9" hidden="1">'[10]PRECIOS CE'!#REF!</definedName>
    <definedName name="__123Graph_D" localSheetId="10" hidden="1">'[10]PRECIOS CE'!#REF!</definedName>
    <definedName name="__123Graph_D" localSheetId="11" hidden="1">'[10]PRECIOS CE'!#REF!</definedName>
    <definedName name="__123Graph_D" localSheetId="12" hidden="1">'[10]PRECIOS CE'!#REF!</definedName>
    <definedName name="__123Graph_DACTUAL" localSheetId="9" hidden="1">'[10]PRECIOS CE'!#REF!</definedName>
    <definedName name="__123Graph_DACTUAL" localSheetId="10" hidden="1">'[10]PRECIOS CE'!#REF!</definedName>
    <definedName name="__123Graph_DACTUAL" localSheetId="11" hidden="1">'[10]PRECIOS CE'!#REF!</definedName>
    <definedName name="__123Graph_DACTUAL" localSheetId="12" hidden="1">'[10]PRECIOS CE'!#REF!</definedName>
    <definedName name="__123Graph_DGRáFICO1" localSheetId="9" hidden="1">'[10]PRECIOS CE'!#REF!</definedName>
    <definedName name="__123Graph_DGRáFICO1" localSheetId="10" hidden="1">'[10]PRECIOS CE'!#REF!</definedName>
    <definedName name="__123Graph_DGRáFICO1" localSheetId="11" hidden="1">'[10]PRECIOS CE'!#REF!</definedName>
    <definedName name="__123Graph_DGRáFICO1" localSheetId="12" hidden="1">'[10]PRECIOS CE'!#REF!</definedName>
    <definedName name="__123Graph_X" localSheetId="9" hidden="1">'[10]PRECIOS CE'!#REF!</definedName>
    <definedName name="__123Graph_X" localSheetId="10" hidden="1">'[10]PRECIOS CE'!#REF!</definedName>
    <definedName name="__123Graph_X" localSheetId="11" hidden="1">'[10]PRECIOS CE'!#REF!</definedName>
    <definedName name="__123Graph_X" localSheetId="12" hidden="1">'[10]PRECIOS CE'!#REF!</definedName>
    <definedName name="__123Graph_XACTUAL" localSheetId="9" hidden="1">'[10]PRECIOS CE'!#REF!</definedName>
    <definedName name="__123Graph_XACTUAL" localSheetId="10" hidden="1">'[10]PRECIOS CE'!#REF!</definedName>
    <definedName name="__123Graph_XACTUAL" localSheetId="11" hidden="1">'[10]PRECIOS CE'!#REF!</definedName>
    <definedName name="__123Graph_XACTUAL" localSheetId="12" hidden="1">'[10]PRECIOS CE'!#REF!</definedName>
    <definedName name="__123Graph_XGRáFICO1" localSheetId="9" hidden="1">'[10]PRECIOS CE'!#REF!</definedName>
    <definedName name="__123Graph_XGRáFICO1" localSheetId="10" hidden="1">'[10]PRECIOS CE'!#REF!</definedName>
    <definedName name="__123Graph_XGRáFICO1" localSheetId="11" hidden="1">'[10]PRECIOS CE'!#REF!</definedName>
    <definedName name="__123Graph_XGRáFICO1" localSheetId="12" hidden="1">'[10]PRECIOS CE'!#REF!</definedName>
    <definedName name="_Fill" localSheetId="5" hidden="1">#REF!</definedName>
    <definedName name="_Fill" localSheetId="6" hidden="1">#REF!</definedName>
    <definedName name="_Fill" localSheetId="7" hidden="1">#REF!</definedName>
    <definedName name="_Fill" localSheetId="8" hidden="1">#REF!</definedName>
    <definedName name="_Fill" localSheetId="9" hidden="1">#REF!</definedName>
    <definedName name="_Fill" localSheetId="10" hidden="1">#REF!</definedName>
    <definedName name="_Fill" localSheetId="11" hidden="1">#REF!</definedName>
    <definedName name="_Fill" localSheetId="12" hidden="1">#REF!</definedName>
    <definedName name="_Fill" localSheetId="13" hidden="1">#REF!</definedName>
    <definedName name="_Fill" localSheetId="14" hidden="1">#REF!</definedName>
    <definedName name="_Fill" localSheetId="15" hidden="1">#REF!</definedName>
    <definedName name="_Fill" localSheetId="16" hidden="1">#REF!</definedName>
    <definedName name="_Fill" localSheetId="1" hidden="1">#REF!</definedName>
    <definedName name="_Fill" localSheetId="2" hidden="1">#REF!</definedName>
    <definedName name="_Fill" localSheetId="3" hidden="1">#REF!</definedName>
    <definedName name="_Fill" localSheetId="4" hidden="1">#REF!</definedName>
    <definedName name="_Fill" hidden="1">#REF!</definedName>
    <definedName name="_xlnm._FilterDatabase" localSheetId="5" hidden="1">'[2]PRECIOS CE'!#REF!</definedName>
    <definedName name="_xlnm._FilterDatabase" localSheetId="6" hidden="1">'[2]PRECIOS CE'!#REF!</definedName>
    <definedName name="_xlnm._FilterDatabase" localSheetId="7" hidden="1">'[2]PRECIOS CE'!#REF!</definedName>
    <definedName name="_xlnm._FilterDatabase" localSheetId="8" hidden="1">'[2]PRECIOS CE'!#REF!</definedName>
    <definedName name="_xlnm._FilterDatabase" localSheetId="9" hidden="1">'[10]PRECIOS CE'!#REF!</definedName>
    <definedName name="_xlnm._FilterDatabase" localSheetId="10" hidden="1">'[10]PRECIOS CE'!#REF!</definedName>
    <definedName name="_xlnm._FilterDatabase" localSheetId="11" hidden="1">'[10]PRECIOS CE'!#REF!</definedName>
    <definedName name="_xlnm._FilterDatabase" localSheetId="12" hidden="1">'[10]PRECIOS CE'!#REF!</definedName>
    <definedName name="_xlnm._FilterDatabase" localSheetId="13" hidden="1">'[7]PRECIOS CE'!#REF!</definedName>
    <definedName name="_xlnm._FilterDatabase" localSheetId="14" hidden="1">'[7]PRECIOS CE'!#REF!</definedName>
    <definedName name="_xlnm._FilterDatabase" localSheetId="15" hidden="1">'[7]PRECIOS CE'!#REF!</definedName>
    <definedName name="_xlnm._FilterDatabase" localSheetId="16" hidden="1">'[7]PRECIOS CE'!#REF!</definedName>
    <definedName name="_xlnm._FilterDatabase" localSheetId="1" hidden="1">'[2]PRECIOS CE'!#REF!</definedName>
    <definedName name="_xlnm._FilterDatabase" localSheetId="2" hidden="1">'[5]PRECIOS CE'!#REF!</definedName>
    <definedName name="_xlnm._FilterDatabase" localSheetId="3" hidden="1">'[7]PRECIOS CE'!#REF!</definedName>
    <definedName name="_xlnm._FilterDatabase" localSheetId="4" hidden="1">'[2]PRECIOS CE'!#REF!</definedName>
    <definedName name="_xlnm._FilterDatabase" hidden="1">'[2]PRECIOS CE'!#REF!</definedName>
    <definedName name="a" localSheetId="8" hidden="1">'[2]PRECIOS CE'!#REF!</definedName>
    <definedName name="a" localSheetId="9" hidden="1">'[5]PRECIOS CE'!#REF!</definedName>
    <definedName name="a" localSheetId="10" hidden="1">'[5]PRECIOS CE'!#REF!</definedName>
    <definedName name="a" localSheetId="11" hidden="1">'[5]PRECIOS CE'!#REF!</definedName>
    <definedName name="a" localSheetId="12" hidden="1">'[5]PRECIOS CE'!#REF!</definedName>
    <definedName name="a" localSheetId="13" hidden="1">'[7]PRECIOS CE'!#REF!</definedName>
    <definedName name="a" localSheetId="14" hidden="1">'[7]PRECIOS CE'!#REF!</definedName>
    <definedName name="a" localSheetId="15" hidden="1">'[7]PRECIOS CE'!#REF!</definedName>
    <definedName name="a" localSheetId="16" hidden="1">'[7]PRECIOS CE'!#REF!</definedName>
    <definedName name="a" localSheetId="1" hidden="1">'[2]PRECIOS CE'!#REF!</definedName>
    <definedName name="a" localSheetId="2" hidden="1">'[5]PRECIOS CE'!#REF!</definedName>
    <definedName name="a" localSheetId="3" hidden="1">'[7]PRECIOS CE'!#REF!</definedName>
    <definedName name="a" hidden="1">'[2]PRECIOS CE'!#REF!</definedName>
    <definedName name="_xlnm.Print_Area" localSheetId="5">'Pág. 10'!$A$1:$F$44</definedName>
    <definedName name="_xlnm.Print_Area" localSheetId="6">'Pág. 11'!$A$1:$F$48</definedName>
    <definedName name="_xlnm.Print_Area" localSheetId="7">'Pág. 12'!$A$1:$F$21</definedName>
    <definedName name="_xlnm.Print_Area" localSheetId="8">'Pág. 13'!$B$1:$F$71</definedName>
    <definedName name="_xlnm.Print_Area" localSheetId="9">'Pág. 14'!$A$1:$N$73</definedName>
    <definedName name="_xlnm.Print_Area" localSheetId="10">'Pág. 15'!$A$1:$G$48</definedName>
    <definedName name="_xlnm.Print_Area" localSheetId="11">'Pág. 16'!$A$1:$N$99</definedName>
    <definedName name="_xlnm.Print_Area" localSheetId="12">'Pág. 17'!$A$1:$G$33</definedName>
    <definedName name="_xlnm.Print_Area" localSheetId="13">'Pág. 18'!$A$1:$H$52</definedName>
    <definedName name="_xlnm.Print_Area" localSheetId="14">'Pág. 19'!$A$1:$E$47</definedName>
    <definedName name="_xlnm.Print_Area" localSheetId="15">'Pág. 20'!$A$2:$K$32</definedName>
    <definedName name="_xlnm.Print_Area" localSheetId="16">'Pág. 21'!$A$1:$E$53</definedName>
    <definedName name="_xlnm.Print_Area" localSheetId="1">'Pág. 4'!$A$1:$G$91</definedName>
    <definedName name="_xlnm.Print_Area" localSheetId="2">'Pág. 5'!$A$1:$G$71</definedName>
    <definedName name="_xlnm.Print_Area" localSheetId="3">'Pág. 7'!$A$1:$G$75</definedName>
    <definedName name="_xlnm.Print_Area" localSheetId="4">'Pág. 9'!$A$1:$F$70</definedName>
    <definedName name="_xlnm.Print_Area">'[3]Email CCAA'!$B$3:$K$124</definedName>
    <definedName name="OLE_LINK1" localSheetId="1">'Pág. 4'!$E$64</definedName>
    <definedName name="OLE_LINK1" localSheetId="2">'Pág. 5'!$E$58</definedName>
    <definedName name="OLE_LINK1" localSheetId="3">'Pág. 7'!$E$65</definedName>
    <definedName name="PATATA" localSheetId="5">#REF!</definedName>
    <definedName name="PATATA" localSheetId="6">#REF!</definedName>
    <definedName name="PATATA" localSheetId="7">#REF!</definedName>
    <definedName name="PATATA" localSheetId="8">#REF!</definedName>
    <definedName name="PATATA" localSheetId="9">#REF!</definedName>
    <definedName name="PATATA" localSheetId="10">#REF!</definedName>
    <definedName name="PATATA" localSheetId="11">#REF!</definedName>
    <definedName name="PATATA" localSheetId="12">#REF!</definedName>
    <definedName name="PATATA" localSheetId="13">#REF!</definedName>
    <definedName name="PATATA" localSheetId="14">#REF!</definedName>
    <definedName name="PATATA" localSheetId="15">#REF!</definedName>
    <definedName name="PATATA" localSheetId="16">#REF!</definedName>
    <definedName name="PATATA" localSheetId="2">#REF!</definedName>
    <definedName name="PATATA" localSheetId="3">#REF!</definedName>
    <definedName name="PATATA" localSheetId="4">#REF!</definedName>
    <definedName name="PATATA">#REF!</definedName>
    <definedName name="ww" localSheetId="5" hidden="1">'[2]PRECIOS CE'!#REF!</definedName>
    <definedName name="ww" localSheetId="6" hidden="1">'[2]PRECIOS CE'!#REF!</definedName>
    <definedName name="ww" localSheetId="7" hidden="1">'[2]PRECIOS CE'!#REF!</definedName>
    <definedName name="ww" localSheetId="8" hidden="1">'[2]PRECIOS CE'!#REF!</definedName>
    <definedName name="ww" localSheetId="9" hidden="1">'[5]PRECIOS CE'!#REF!</definedName>
    <definedName name="ww" localSheetId="10" hidden="1">'[5]PRECIOS CE'!#REF!</definedName>
    <definedName name="ww" localSheetId="11" hidden="1">'[5]PRECIOS CE'!#REF!</definedName>
    <definedName name="ww" localSheetId="12" hidden="1">'[5]PRECIOS CE'!#REF!</definedName>
    <definedName name="ww" localSheetId="13" hidden="1">'[7]PRECIOS CE'!#REF!</definedName>
    <definedName name="ww" localSheetId="14" hidden="1">'[7]PRECIOS CE'!#REF!</definedName>
    <definedName name="ww" localSheetId="15" hidden="1">'[7]PRECIOS CE'!#REF!</definedName>
    <definedName name="ww" localSheetId="16" hidden="1">'[7]PRECIOS CE'!#REF!</definedName>
    <definedName name="ww" localSheetId="1" hidden="1">'[2]PRECIOS CE'!#REF!</definedName>
    <definedName name="ww" localSheetId="2" hidden="1">'[5]PRECIOS CE'!#REF!</definedName>
    <definedName name="ww" localSheetId="3" hidden="1">'[7]PRECIOS CE'!#REF!</definedName>
    <definedName name="ww" localSheetId="4" hidden="1">'[2]PRECIOS CE'!#REF!</definedName>
    <definedName name="ww" hidden="1">'[2]PRECIOS CE'!#REF!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9" i="17" l="1"/>
  <c r="E37" i="17"/>
  <c r="E35" i="17"/>
  <c r="E32" i="17"/>
  <c r="E31" i="17"/>
  <c r="E25" i="17"/>
  <c r="E23" i="17"/>
  <c r="E22" i="17"/>
  <c r="D21" i="17"/>
  <c r="C21" i="17"/>
  <c r="E16" i="17"/>
  <c r="E15" i="17"/>
  <c r="E14" i="17"/>
  <c r="E11" i="17"/>
  <c r="E9" i="17"/>
  <c r="K31" i="16"/>
  <c r="H31" i="16"/>
  <c r="E31" i="16"/>
  <c r="K30" i="16"/>
  <c r="H30" i="16"/>
  <c r="E30" i="16"/>
  <c r="K29" i="16"/>
  <c r="H29" i="16"/>
  <c r="E29" i="16"/>
  <c r="K28" i="16"/>
  <c r="H28" i="16"/>
  <c r="E28" i="16"/>
  <c r="K27" i="16"/>
  <c r="H27" i="16"/>
  <c r="E27" i="16"/>
  <c r="K26" i="16"/>
  <c r="H26" i="16"/>
  <c r="E26" i="16"/>
  <c r="K25" i="16"/>
  <c r="H25" i="16"/>
  <c r="E25" i="16"/>
  <c r="K24" i="16"/>
  <c r="H24" i="16"/>
  <c r="J23" i="16"/>
  <c r="I23" i="16"/>
  <c r="G23" i="16"/>
  <c r="F23" i="16"/>
  <c r="D23" i="16"/>
  <c r="C23" i="16"/>
  <c r="K16" i="16"/>
  <c r="H16" i="16"/>
  <c r="E16" i="16"/>
  <c r="J15" i="16"/>
  <c r="I15" i="16"/>
  <c r="G15" i="16"/>
  <c r="F15" i="16"/>
  <c r="D15" i="16"/>
  <c r="C15" i="16"/>
  <c r="K11" i="16"/>
  <c r="H11" i="16"/>
  <c r="E11" i="16"/>
  <c r="J10" i="16"/>
  <c r="I10" i="16"/>
  <c r="G10" i="16"/>
  <c r="F10" i="16"/>
  <c r="E47" i="15"/>
  <c r="E46" i="15"/>
  <c r="E45" i="15"/>
  <c r="E44" i="15"/>
  <c r="E43" i="15"/>
  <c r="E42" i="15"/>
  <c r="E41" i="15"/>
  <c r="E40" i="15"/>
  <c r="E39" i="15"/>
  <c r="D38" i="15"/>
  <c r="C38" i="15"/>
  <c r="E35" i="15"/>
  <c r="E34" i="15"/>
  <c r="E33" i="15"/>
  <c r="D32" i="15"/>
  <c r="C32" i="15"/>
  <c r="E26" i="15"/>
  <c r="E25" i="15"/>
  <c r="E24" i="15"/>
  <c r="E23" i="15"/>
  <c r="E22" i="15"/>
  <c r="E20" i="15"/>
  <c r="E19" i="15"/>
  <c r="E18" i="15"/>
  <c r="E17" i="15"/>
  <c r="E16" i="15"/>
  <c r="D14" i="15"/>
  <c r="C14" i="15"/>
  <c r="E10" i="15"/>
  <c r="E9" i="15"/>
  <c r="E8" i="15"/>
  <c r="E7" i="15"/>
  <c r="E6" i="15"/>
  <c r="H52" i="14"/>
  <c r="H51" i="14"/>
  <c r="H50" i="14"/>
  <c r="H49" i="14"/>
  <c r="H48" i="14"/>
  <c r="H47" i="14"/>
  <c r="H46" i="14"/>
  <c r="H45" i="14"/>
  <c r="H44" i="14"/>
  <c r="H43" i="14"/>
  <c r="H42" i="14"/>
  <c r="H41" i="14"/>
  <c r="H40" i="14"/>
  <c r="H39" i="14"/>
  <c r="H38" i="14"/>
  <c r="H37" i="14"/>
  <c r="H36" i="14"/>
  <c r="H35" i="14"/>
  <c r="H34" i="14"/>
  <c r="H33" i="14"/>
  <c r="H32" i="14"/>
  <c r="H31" i="14"/>
  <c r="H30" i="14"/>
  <c r="H29" i="14"/>
  <c r="H28" i="14"/>
  <c r="H27" i="14"/>
  <c r="H26" i="14"/>
  <c r="H25" i="14"/>
  <c r="H24" i="14"/>
  <c r="H23" i="14"/>
  <c r="H22" i="14"/>
  <c r="H21" i="14"/>
  <c r="H20" i="14"/>
  <c r="H19" i="14"/>
  <c r="H18" i="14"/>
  <c r="H17" i="14"/>
  <c r="H16" i="14"/>
  <c r="H15" i="14"/>
  <c r="H14" i="14"/>
  <c r="G14" i="13" l="1"/>
  <c r="G13" i="13"/>
  <c r="M12" i="12"/>
  <c r="L12" i="12"/>
  <c r="K12" i="12"/>
  <c r="J12" i="12"/>
  <c r="I12" i="12"/>
  <c r="H12" i="12"/>
  <c r="G12" i="12"/>
  <c r="G46" i="11"/>
  <c r="G33" i="11"/>
  <c r="G20" i="11"/>
  <c r="N70" i="10"/>
  <c r="H70" i="10"/>
  <c r="G70" i="10"/>
  <c r="N47" i="10"/>
  <c r="G47" i="10"/>
  <c r="N24" i="10"/>
  <c r="H24" i="10"/>
  <c r="G24" i="10"/>
  <c r="H13" i="10"/>
  <c r="H47" i="10" s="1"/>
  <c r="I13" i="10" l="1"/>
  <c r="J13" i="10" l="1"/>
  <c r="I70" i="10"/>
  <c r="I47" i="10"/>
  <c r="I24" i="10"/>
  <c r="K13" i="10" l="1"/>
  <c r="J70" i="10"/>
  <c r="J47" i="10"/>
  <c r="J24" i="10"/>
  <c r="L13" i="10" l="1"/>
  <c r="K70" i="10"/>
  <c r="K24" i="10"/>
  <c r="K47" i="10"/>
  <c r="L70" i="10" l="1"/>
  <c r="L24" i="10"/>
  <c r="L47" i="10"/>
  <c r="M13" i="10"/>
  <c r="M24" i="10" l="1"/>
  <c r="M70" i="10"/>
  <c r="M47" i="10"/>
</calcChain>
</file>

<file path=xl/sharedStrings.xml><?xml version="1.0" encoding="utf-8"?>
<sst xmlns="http://schemas.openxmlformats.org/spreadsheetml/2006/main" count="2483" uniqueCount="910">
  <si>
    <t>1. PRECIOS MEDIOS NACIONALES</t>
  </si>
  <si>
    <t xml:space="preserve">1.1. PRECIOS MEDIOS NACIONALES DE PRODUCTOS AGRÍCOLAS </t>
  </si>
  <si>
    <t>1.1.1. Precios Medios Nacionales de Cereales, Arroz, Oleaginosas, Tortas, Proteicos, Vinos y Aceites.</t>
  </si>
  <si>
    <t>PRODUCTOS AGRÍCOLAS</t>
  </si>
  <si>
    <t>Semana 33</t>
  </si>
  <si>
    <t>Semana 34</t>
  </si>
  <si>
    <t>Variación</t>
  </si>
  <si>
    <t>(especificaciones)</t>
  </si>
  <si>
    <t>15-21/08</t>
  </si>
  <si>
    <t>22-28/08</t>
  </si>
  <si>
    <t xml:space="preserve">semanal </t>
  </si>
  <si>
    <t>2022</t>
  </si>
  <si>
    <t>euros</t>
  </si>
  <si>
    <t>%</t>
  </si>
  <si>
    <t>CEREALES</t>
  </si>
  <si>
    <t>(1)</t>
  </si>
  <si>
    <t>Trigo blando panificable (€/t)</t>
  </si>
  <si>
    <t>354,09</t>
  </si>
  <si>
    <t>Trigo duro (€/t)</t>
  </si>
  <si>
    <t>497,95</t>
  </si>
  <si>
    <t>Cebada pienso (€/t)</t>
  </si>
  <si>
    <t>328,11</t>
  </si>
  <si>
    <t>Cebada malta (€/t)</t>
  </si>
  <si>
    <t>325,58</t>
  </si>
  <si>
    <t xml:space="preserve">Maíz grano (€/t)                            </t>
  </si>
  <si>
    <t>348,97</t>
  </si>
  <si>
    <t>ARROZ</t>
  </si>
  <si>
    <t>(2)</t>
  </si>
  <si>
    <t>Arroz cáscara japónica (€/t)</t>
  </si>
  <si>
    <t>414,89</t>
  </si>
  <si>
    <t>Arroz cáscara índica (€/t)</t>
  </si>
  <si>
    <t>410,04</t>
  </si>
  <si>
    <t>(3)</t>
  </si>
  <si>
    <t>Arroz blanco japónica (€/t)</t>
  </si>
  <si>
    <t>755,77</t>
  </si>
  <si>
    <t>Arroz blanco indica (€/t)</t>
  </si>
  <si>
    <t>644,96</t>
  </si>
  <si>
    <t>Arroz blanco vaporizado (€/t)</t>
  </si>
  <si>
    <t>Arroz partido (€/t)</t>
  </si>
  <si>
    <t>399,28</t>
  </si>
  <si>
    <t>SEMILLAS OLEAGINOSAS</t>
  </si>
  <si>
    <t>(4)</t>
  </si>
  <si>
    <t>Pipa de girasol convencional (€/t)</t>
  </si>
  <si>
    <t>631,19</t>
  </si>
  <si>
    <t>Pipa de girasol alto oleico (€/t)</t>
  </si>
  <si>
    <t>657,57</t>
  </si>
  <si>
    <t>Colza (€/t)</t>
  </si>
  <si>
    <t>TORTAS DE GIRASOL Y SOJA</t>
  </si>
  <si>
    <t>(9)</t>
  </si>
  <si>
    <t>Torta de girasol. 34%-36% proteina (€/t)</t>
  </si>
  <si>
    <t>Torta de soja. 44%-47% proteina (€/t)</t>
  </si>
  <si>
    <t>PROTEICOS</t>
  </si>
  <si>
    <t>(10)</t>
  </si>
  <si>
    <t>Alfalfa. Balas 1ª Cat. 16,5%-18% proteina (€/t)</t>
  </si>
  <si>
    <t>335,18</t>
  </si>
  <si>
    <t>Alfalfa. Pellets estándar. 14%-16% proteina (€/t)</t>
  </si>
  <si>
    <t>288,66</t>
  </si>
  <si>
    <t>Guisantes secos (€/t)</t>
  </si>
  <si>
    <t>421,81</t>
  </si>
  <si>
    <t>Lentejas (€/t)</t>
  </si>
  <si>
    <t>765,06</t>
  </si>
  <si>
    <t>Habas secas (€/t)</t>
  </si>
  <si>
    <t>436,84</t>
  </si>
  <si>
    <t>Garbanzos (€/t)</t>
  </si>
  <si>
    <t>719,41</t>
  </si>
  <si>
    <t xml:space="preserve">VINOS </t>
  </si>
  <si>
    <t>(5)</t>
  </si>
  <si>
    <t xml:space="preserve">Vino blanco sin DOP/IGP (€/hectolitro) </t>
  </si>
  <si>
    <t>36,86</t>
  </si>
  <si>
    <t xml:space="preserve">Vino tinto sin DOP/IGP, 12 p. color (€/hectolitro) </t>
  </si>
  <si>
    <t>43,59</t>
  </si>
  <si>
    <t>ACEITE DE OLIVA Y ORUJO</t>
  </si>
  <si>
    <t>(6)</t>
  </si>
  <si>
    <t xml:space="preserve">Aceite de oliva virgen extra &lt; 0,8º (€/100 kg)  </t>
  </si>
  <si>
    <t>382,43</t>
  </si>
  <si>
    <t xml:space="preserve">Aceite de oliva virgen, de 0,8º a 2º (€/100 kg)  </t>
  </si>
  <si>
    <t>367,66</t>
  </si>
  <si>
    <t>Aceite de oliva lampante &gt; 2º (€/100 kg)</t>
  </si>
  <si>
    <t>367,33</t>
  </si>
  <si>
    <t>(7)</t>
  </si>
  <si>
    <t xml:space="preserve">Aceite de oliva refinado (€/100 kg) </t>
  </si>
  <si>
    <t>367,15</t>
  </si>
  <si>
    <t>(8)</t>
  </si>
  <si>
    <t xml:space="preserve">Aceite de orujo de oliva crudo (€/100 kg) </t>
  </si>
  <si>
    <t>177,40</t>
  </si>
  <si>
    <t xml:space="preserve">Aceite de orujo de oliva refinado (€/100 kg) </t>
  </si>
  <si>
    <t>272,65</t>
  </si>
  <si>
    <t xml:space="preserve">ACEITE DE GIRASOL </t>
  </si>
  <si>
    <t>Aceite de girasol refinado convencional (€/100 kg)</t>
  </si>
  <si>
    <t>209,53</t>
  </si>
  <si>
    <t>Aceite de girasol refinado alto oleico (€/100 kg)</t>
  </si>
  <si>
    <t>224,01</t>
  </si>
  <si>
    <t>ACEITE DE SOJA</t>
  </si>
  <si>
    <t>Aceite refinado de soja (€/100 kg)</t>
  </si>
  <si>
    <r>
      <t>Posición comercial:</t>
    </r>
    <r>
      <rPr>
        <sz val="10"/>
        <rFont val="Verdana"/>
        <family val="2"/>
      </rPr>
      <t xml:space="preserve"> </t>
    </r>
  </si>
  <si>
    <t xml:space="preserve">(1) Salida de almacén cargado o entregado al transformador después de intermediario; (2) Granel sobre almacén agricultor/cooperativa </t>
  </si>
  <si>
    <t>(3) Salida granel industria; (4) Almacén comprador mayorista; (5) Salida bodega; (6) Salida almazara; (7) Salida industria refinadora</t>
  </si>
  <si>
    <t>(8) Salida industria extractora; (9) Salida industria molturadora; (10) Salida industria deshidratadora; (11) Entrada a entamadora</t>
  </si>
  <si>
    <t>COMENTARIOS DE MERCADO</t>
  </si>
  <si>
    <t>Subdirección General de Análisis, Coordinación y Estadística</t>
  </si>
  <si>
    <t>1.1.2. Precios Medios Nacionales en Origen de Frutas y Hortalízas</t>
  </si>
  <si>
    <t>15/08-21/08</t>
  </si>
  <si>
    <t>22/08-28/08</t>
  </si>
  <si>
    <t>FRUTAS</t>
  </si>
  <si>
    <t>Limón  (€/100 kg)</t>
  </si>
  <si>
    <t>Manzana Fuji (€/100 kg)*</t>
  </si>
  <si>
    <t>Manzana Gala (€/100 kg)*</t>
  </si>
  <si>
    <t>Manzana Golden (€/100 kg)*</t>
  </si>
  <si>
    <t>Manzana Granny Smith (€/100 kg)*</t>
  </si>
  <si>
    <t>Manzana Red Delicious y demás var. rojas (€/100 kg)*</t>
  </si>
  <si>
    <t>Pera Blanquilla (€/100 kg)</t>
  </si>
  <si>
    <t>Pera Conferencia (€/100 kg)</t>
  </si>
  <si>
    <t>Cereza (€/100 kg)</t>
  </si>
  <si>
    <t>Ciruela (€/100 kg)</t>
  </si>
  <si>
    <t>Melocotón Carne Amarilla (€/100 kg)*</t>
  </si>
  <si>
    <t>Nectarina Carne Amarilla (€/100 kg)*</t>
  </si>
  <si>
    <t>Aguacate (€/100 kg)</t>
  </si>
  <si>
    <t>Higos y brevas (€/100 kg)</t>
  </si>
  <si>
    <t>Plátano (€/100 kg)*</t>
  </si>
  <si>
    <t>Uva de mesa con semillas (€/100 kg)</t>
  </si>
  <si>
    <t>Uva de mesa sin semillas (€/100 kg)</t>
  </si>
  <si>
    <t>HORTALIZAS</t>
  </si>
  <si>
    <t>Acelga (€/100kg)</t>
  </si>
  <si>
    <t>Ajo (€/100kg)</t>
  </si>
  <si>
    <t>Berenjena (€/100 kg)</t>
  </si>
  <si>
    <t>Brócoli (€/100 kg)</t>
  </si>
  <si>
    <t>Calabacín (€/100 kg)</t>
  </si>
  <si>
    <t>Cebolla (€/100 kg)</t>
  </si>
  <si>
    <t>Champiñón (€/100kg)</t>
  </si>
  <si>
    <t>Judía verde tipo plana (€/100 kg)</t>
  </si>
  <si>
    <t>Lechuga Romana (€/100 ud)</t>
  </si>
  <si>
    <t>Melón Piel de Sapo (€/100 kg)</t>
  </si>
  <si>
    <t>Pepino (€/100 kg)</t>
  </si>
  <si>
    <t>Pimiento verde tipo italiano (€/100 kg)</t>
  </si>
  <si>
    <t>Puerro (€/100 kg)</t>
  </si>
  <si>
    <t>Sandía (€/100 kg)</t>
  </si>
  <si>
    <t>Tomate cereza (€/100 kg)*</t>
  </si>
  <si>
    <r>
      <t>Tomate redondo liso</t>
    </r>
    <r>
      <rPr>
        <vertAlign val="superscript"/>
        <sz val="11"/>
        <color indexed="8"/>
        <rFont val="Verdana"/>
        <family val="2"/>
      </rPr>
      <t xml:space="preserve"> </t>
    </r>
    <r>
      <rPr>
        <sz val="11"/>
        <color indexed="8"/>
        <rFont val="Verdana"/>
        <family val="2"/>
      </rPr>
      <t>(€/100 kg)*</t>
    </r>
  </si>
  <si>
    <t xml:space="preserve">Zanahoria (€/100 kg) </t>
  </si>
  <si>
    <t xml:space="preserve">Patata (€/100 kg) </t>
  </si>
  <si>
    <r>
      <t>Posición comercial:</t>
    </r>
    <r>
      <rPr>
        <sz val="11"/>
        <rFont val="Verdana"/>
        <family val="2"/>
      </rPr>
      <t xml:space="preserve"> </t>
    </r>
  </si>
  <si>
    <t>(1) Granel: En árbol, finca, almacén agricultor, alhóndiga, lonja, etc. En cítricos y uva de mesa, los precios se dan "en árbol" y "en cepa" respectivamente. Los precios del plátano, por las peculiaridades de su comercialización, son estimados a partir de las cotizaciones obtenidas y contrastadas por la organización de productores (OP), en la posición comercial "venta en verde al madurador".</t>
  </si>
  <si>
    <t>*Precios notificados a la Comisión Europea (art. 11 y anexo I.5.c del Reglamento de Ejecución (UE) 2017/1185).</t>
  </si>
  <si>
    <t>1.2. PRECIOS MEDIOS NACIONALES DE PRODUCTOS GANADEROS</t>
  </si>
  <si>
    <t>1.2.1. Precios Medios Nacionales de Productos Ganaderos</t>
  </si>
  <si>
    <t>PRODUCTOS GANADEROS</t>
  </si>
  <si>
    <t>VACUNO</t>
  </si>
  <si>
    <t>Ternera, 180-300 kilos (€/100 kg canal)</t>
  </si>
  <si>
    <t>Machos de 12 a 24 meses (Clase R) (€/100 kg canal)</t>
  </si>
  <si>
    <t>Animales de 8 a 12 meses (Clase R) ( (€/100 kg canal)</t>
  </si>
  <si>
    <t>Bovino vivo, conjunto categorías (€/100 kg vivo)</t>
  </si>
  <si>
    <t>CORDERO</t>
  </si>
  <si>
    <t>Corderos 9-19 kilos (€/100 kg canal)</t>
  </si>
  <si>
    <t xml:space="preserve">Corderos 12-16 kilos (€/100 kg canal) </t>
  </si>
  <si>
    <t xml:space="preserve">Corderos Ligeros (12-13 kilos) (€/100 kg canal) </t>
  </si>
  <si>
    <t xml:space="preserve">Corderos Pesados (13-16 kilos) (€/100 kg canal) </t>
  </si>
  <si>
    <t>PORCINO</t>
  </si>
  <si>
    <t xml:space="preserve">Porcino &gt;60% magro (Clase S) (€/100 kg canal) </t>
  </si>
  <si>
    <t xml:space="preserve">Porcino 60-55% magro (Clase E) (€/100 kg canal) </t>
  </si>
  <si>
    <t xml:space="preserve">Porcino 55-50% magro (Clase U) (€/100 kg canal) </t>
  </si>
  <si>
    <t xml:space="preserve">Porcino 50-45% magro (Clase R) (€/100 kg canal) </t>
  </si>
  <si>
    <t>Lechon 20 kg (€/unidad)</t>
  </si>
  <si>
    <t>POLLO</t>
  </si>
  <si>
    <t xml:space="preserve">(2) </t>
  </si>
  <si>
    <t>Pollo, media de canales del 83% y 65% rdto. (€/100 kg canal)</t>
  </si>
  <si>
    <t xml:space="preserve">Pollo P10 (83% rdto.) (€/100 kg canal) </t>
  </si>
  <si>
    <t>Pollo P90 (65% rdto.) (€/100 kg canal)</t>
  </si>
  <si>
    <t>HUEVOS</t>
  </si>
  <si>
    <t>Huevos Tipo Jaula, media Clase L y M (€/100 kg)</t>
  </si>
  <si>
    <t>Huevos Tipo Jaula - Clase L (€/docena)</t>
  </si>
  <si>
    <t xml:space="preserve">Huevos Tipo Jaula - Clase M (€/docena) </t>
  </si>
  <si>
    <t>Huevos Tipo Suelo media Clase L y M (€/100 kg)</t>
  </si>
  <si>
    <t>Huevos Tipo Suelo - Clase L (€/docena)</t>
  </si>
  <si>
    <t xml:space="preserve">Huevos Tipo Suelo - Clase M (€/docena) </t>
  </si>
  <si>
    <t>Huevos Tipo Campero, media Clase L y M (€/100 kg)</t>
  </si>
  <si>
    <t>Huevos Tipo Campero- Mezcla Clase L y M (€/docena)</t>
  </si>
  <si>
    <t>CONEJO</t>
  </si>
  <si>
    <t>Conejo1,8-2,2 kilo,vivo (€/100 kg)</t>
  </si>
  <si>
    <t>LECHE Y PRODUCTOS LÁCTEOS</t>
  </si>
  <si>
    <t>Suero de leche en polvo (€/100 kg)</t>
  </si>
  <si>
    <t>Mantequilla sin sal (formato 25 kg) (€/100 kg)</t>
  </si>
  <si>
    <t>Leche cruda de vaca (€/100 kg). Fuente: INFOLAC</t>
  </si>
  <si>
    <t>Precio junio 2022: 42,52 €/100 kg</t>
  </si>
  <si>
    <t>MIEL Y PRODUCTOS APÍCOLAS</t>
  </si>
  <si>
    <t>Miel multifloral a granel (€/100 kg)</t>
  </si>
  <si>
    <t>Precio junio 2022: 370,86 €/100 kg</t>
  </si>
  <si>
    <t>Miel multifloral envasada (€/100 kg)</t>
  </si>
  <si>
    <t>Precio junio 2022: 591,80 €/100 kg</t>
  </si>
  <si>
    <t>Polen a granel (€/100 kg)</t>
  </si>
  <si>
    <t>Precio junio 2022: 768,05 €/100 kg</t>
  </si>
  <si>
    <t>Polen envasado (€/100 kg)</t>
  </si>
  <si>
    <t>Precio junio 2022: 1.142,79 €/100 kg</t>
  </si>
  <si>
    <t xml:space="preserve">(1) Entrada matadero; (2) Salida muelle matadero; (3) Salida muelle centro de embalaje; (4) Salida granja; </t>
  </si>
  <si>
    <t>(5) Precio pagado al ganadero; (6) Precio franco fábrica sin impuestos ni costes; (7) Venta a la industria o mayorista</t>
  </si>
  <si>
    <t>2.- PRECIOS EN MERCADOS REPRESENTATIVOS DE CEREALES, ALFALFA, ARROZ, VINOS,  ACEITES Y SEMILLA DE GIRASOL</t>
  </si>
  <si>
    <t>2.1. PRECIOS EN MERCADOS REPRESENTATIVOS DE CEREALES, ALFALFA Y ARROZ</t>
  </si>
  <si>
    <t>2.1.1.  Precios Medios en Mercados Representativos: Trigo y Alfalfa</t>
  </si>
  <si>
    <t>Precios en Euro/Tonelada</t>
  </si>
  <si>
    <t>REGLAMENTO (UE) 2017/1185 DE LA COMISION. Artículo 11, Anexo I. 1. (trigo); Artículo 12 (a), Anexo II.2 (alfalfa)</t>
  </si>
  <si>
    <t>TRIGO: Salida de almacén cargado o entregado al transformador después de intermediario. Mercancia nacional y/o importada.</t>
  </si>
  <si>
    <t>ALFALFA: Salida industria deshidratadora</t>
  </si>
  <si>
    <t xml:space="preserve">    PRODUCTO</t>
  </si>
  <si>
    <t>MERCADO
REPRESENTATIVO</t>
  </si>
  <si>
    <t>Semana 33
15-21/08           2022</t>
  </si>
  <si>
    <t>Semana 34
22-28/08           2022</t>
  </si>
  <si>
    <t>Variación
 €</t>
  </si>
  <si>
    <t xml:space="preserve"> Trigo Blando Panificable</t>
  </si>
  <si>
    <t xml:space="preserve">   Albacete</t>
  </si>
  <si>
    <t>343,80</t>
  </si>
  <si>
    <t>-8,00</t>
  </si>
  <si>
    <t xml:space="preserve">   Ávila</t>
  </si>
  <si>
    <t>362,00</t>
  </si>
  <si>
    <t>6,00</t>
  </si>
  <si>
    <t xml:space="preserve">   Barcelona</t>
  </si>
  <si>
    <t>380,00</t>
  </si>
  <si>
    <t>-3,00</t>
  </si>
  <si>
    <t xml:space="preserve">   Burgos</t>
  </si>
  <si>
    <t>348,88</t>
  </si>
  <si>
    <t>-2,40</t>
  </si>
  <si>
    <t xml:space="preserve">   Cádiz</t>
  </si>
  <si>
    <t>354,00</t>
  </si>
  <si>
    <t>0,00</t>
  </si>
  <si>
    <t xml:space="preserve">   Ciudad Real</t>
  </si>
  <si>
    <t>390,00</t>
  </si>
  <si>
    <t>30,00</t>
  </si>
  <si>
    <t xml:space="preserve">   Cuenca</t>
  </si>
  <si>
    <t>339,00</t>
  </si>
  <si>
    <t xml:space="preserve">   Guadalajara</t>
  </si>
  <si>
    <t>360,20</t>
  </si>
  <si>
    <t>22,40</t>
  </si>
  <si>
    <t xml:space="preserve">   Huesca</t>
  </si>
  <si>
    <t>350,00</t>
  </si>
  <si>
    <t>-11,00</t>
  </si>
  <si>
    <t xml:space="preserve">   León</t>
  </si>
  <si>
    <t>351,00</t>
  </si>
  <si>
    <t xml:space="preserve">   Lérida</t>
  </si>
  <si>
    <t>355,00</t>
  </si>
  <si>
    <t>-5,00</t>
  </si>
  <si>
    <t xml:space="preserve">   Madrid</t>
  </si>
  <si>
    <t>366,00</t>
  </si>
  <si>
    <t>1,00</t>
  </si>
  <si>
    <t xml:space="preserve">   Murcia</t>
  </si>
  <si>
    <t>360,00</t>
  </si>
  <si>
    <t xml:space="preserve">   Navarra</t>
  </si>
  <si>
    <t xml:space="preserve">   Palencia</t>
  </si>
  <si>
    <t>355,80</t>
  </si>
  <si>
    <t>1,40</t>
  </si>
  <si>
    <t xml:space="preserve">   Pontevedra</t>
  </si>
  <si>
    <t>367,00</t>
  </si>
  <si>
    <t>-13,00</t>
  </si>
  <si>
    <t xml:space="preserve">   Salamanca</t>
  </si>
  <si>
    <t>361,00</t>
  </si>
  <si>
    <t>3,80</t>
  </si>
  <si>
    <t xml:space="preserve">   Segovia</t>
  </si>
  <si>
    <t>8,00</t>
  </si>
  <si>
    <t xml:space="preserve">   Sevilla</t>
  </si>
  <si>
    <t xml:space="preserve">   Soria</t>
  </si>
  <si>
    <t>346,40</t>
  </si>
  <si>
    <t xml:space="preserve">   Tarragona</t>
  </si>
  <si>
    <t xml:space="preserve">   Toledo</t>
  </si>
  <si>
    <t>2,50</t>
  </si>
  <si>
    <t xml:space="preserve">   Valladolid</t>
  </si>
  <si>
    <t>357,54</t>
  </si>
  <si>
    <t>2,40</t>
  </si>
  <si>
    <t xml:space="preserve">   Zamora</t>
  </si>
  <si>
    <t>-4,00</t>
  </si>
  <si>
    <t xml:space="preserve">   Zaragoza</t>
  </si>
  <si>
    <t>353,00</t>
  </si>
  <si>
    <t>-12,00</t>
  </si>
  <si>
    <t xml:space="preserve"> Trigo Duro</t>
  </si>
  <si>
    <t>500,00</t>
  </si>
  <si>
    <t>10,00</t>
  </si>
  <si>
    <t xml:space="preserve">   Córdoba</t>
  </si>
  <si>
    <t>450,00</t>
  </si>
  <si>
    <t>490,00</t>
  </si>
  <si>
    <t>-2,00</t>
  </si>
  <si>
    <t xml:space="preserve"> Alfalfa Balas</t>
  </si>
  <si>
    <t>300,00</t>
  </si>
  <si>
    <t>242,00</t>
  </si>
  <si>
    <t>207,00</t>
  </si>
  <si>
    <t>346,00</t>
  </si>
  <si>
    <t>252,00</t>
  </si>
  <si>
    <t>33,33</t>
  </si>
  <si>
    <t>332,50</t>
  </si>
  <si>
    <t>217,00</t>
  </si>
  <si>
    <t xml:space="preserve">   Teruel</t>
  </si>
  <si>
    <t>308,00</t>
  </si>
  <si>
    <t>3,00</t>
  </si>
  <si>
    <t>305,00</t>
  </si>
  <si>
    <t>4,00</t>
  </si>
  <si>
    <t>236,00</t>
  </si>
  <si>
    <t>260,00</t>
  </si>
  <si>
    <t xml:space="preserve"> Alfalfa Pellets</t>
  </si>
  <si>
    <t>280,00</t>
  </si>
  <si>
    <t>278,00</t>
  </si>
  <si>
    <t>216,00</t>
  </si>
  <si>
    <t>318,00</t>
  </si>
  <si>
    <t>35,00</t>
  </si>
  <si>
    <t>302,50</t>
  </si>
  <si>
    <t>207,26</t>
  </si>
  <si>
    <t>284,00</t>
  </si>
  <si>
    <t>310,00</t>
  </si>
  <si>
    <t>271,33</t>
  </si>
  <si>
    <t>2,33</t>
  </si>
  <si>
    <t>2.1.2.  Precios Medios en Mercados Representativos: Cebada</t>
  </si>
  <si>
    <t>REGLAMENTO (UE) 2017/1185 DE LA COMISION. Artículo 11, Anexo I. 1.</t>
  </si>
  <si>
    <t>Salida de almacén cargado o entregado al transformador después de intermediario. Mercancia nacional y/o importada.</t>
  </si>
  <si>
    <t xml:space="preserve"> Cebada Pienso</t>
  </si>
  <si>
    <t>311,50</t>
  </si>
  <si>
    <t>343,00</t>
  </si>
  <si>
    <t>325,00</t>
  </si>
  <si>
    <t>331,00</t>
  </si>
  <si>
    <t>334,40</t>
  </si>
  <si>
    <t>330,00</t>
  </si>
  <si>
    <t xml:space="preserve">   La Coruña</t>
  </si>
  <si>
    <t>340,00</t>
  </si>
  <si>
    <t>-15,00</t>
  </si>
  <si>
    <t>315,00</t>
  </si>
  <si>
    <t xml:space="preserve">   Granada</t>
  </si>
  <si>
    <t>5,00</t>
  </si>
  <si>
    <t>324,00</t>
  </si>
  <si>
    <t>1,60</t>
  </si>
  <si>
    <t>335,00</t>
  </si>
  <si>
    <t>15,00</t>
  </si>
  <si>
    <t>342,00</t>
  </si>
  <si>
    <t>2,00</t>
  </si>
  <si>
    <t>322,00</t>
  </si>
  <si>
    <t>327,60</t>
  </si>
  <si>
    <t>17,00</t>
  </si>
  <si>
    <t>323,00</t>
  </si>
  <si>
    <t xml:space="preserve"> Cebada Malta</t>
  </si>
  <si>
    <t>319,90</t>
  </si>
  <si>
    <t>336,00</t>
  </si>
  <si>
    <t>314,00</t>
  </si>
  <si>
    <t>-18,00</t>
  </si>
  <si>
    <t>314,70</t>
  </si>
  <si>
    <t>2.1.3.  Precios Medios en Mercados Representativos: Maíz y Arroz</t>
  </si>
  <si>
    <t>REGLAMENTO (UE) 2017/1185 DE LA COMISION. Artículo 11, Anexo I. 1. Cereales y 2 Arroz</t>
  </si>
  <si>
    <t>Maíz grano: precios salida de almacén cargado. Mercancia nacional y/o importada.</t>
  </si>
  <si>
    <t>Arroz cáscara precios salida almacén agricultor o en cooperativa, y arroz blanco precios salida industria</t>
  </si>
  <si>
    <t>PRODUCTO</t>
  </si>
  <si>
    <t>Maiz Grano</t>
  </si>
  <si>
    <t>338,60</t>
  </si>
  <si>
    <t>-14,40</t>
  </si>
  <si>
    <t xml:space="preserve">   Badajoz</t>
  </si>
  <si>
    <t>337,00</t>
  </si>
  <si>
    <t>-25,00</t>
  </si>
  <si>
    <t xml:space="preserve">   Cáceres</t>
  </si>
  <si>
    <t>338,00</t>
  </si>
  <si>
    <t xml:space="preserve">   Gerona</t>
  </si>
  <si>
    <t>370,00</t>
  </si>
  <si>
    <t>-6,00</t>
  </si>
  <si>
    <t>347,00</t>
  </si>
  <si>
    <t>-14,00</t>
  </si>
  <si>
    <t>358,60</t>
  </si>
  <si>
    <t>-9,00</t>
  </si>
  <si>
    <t>346,60</t>
  </si>
  <si>
    <t>-3,20</t>
  </si>
  <si>
    <t>2,20</t>
  </si>
  <si>
    <t>345,60</t>
  </si>
  <si>
    <t>357,00</t>
  </si>
  <si>
    <t>Arroz cáscara (Indica)</t>
  </si>
  <si>
    <t>410,30</t>
  </si>
  <si>
    <t>420,00</t>
  </si>
  <si>
    <t>417,25</t>
  </si>
  <si>
    <t xml:space="preserve">   Valencia</t>
  </si>
  <si>
    <t>320,00</t>
  </si>
  <si>
    <t>Arroz cáscara (Japónica)</t>
  </si>
  <si>
    <t>425,45</t>
  </si>
  <si>
    <t>400,00</t>
  </si>
  <si>
    <t>436,50</t>
  </si>
  <si>
    <t>470,00</t>
  </si>
  <si>
    <t>373,90</t>
  </si>
  <si>
    <t>Arroz blanco (Indica)</t>
  </si>
  <si>
    <t>611,00</t>
  </si>
  <si>
    <t>790,00</t>
  </si>
  <si>
    <t>Arroz blanco (Japónica)</t>
  </si>
  <si>
    <t>636,00</t>
  </si>
  <si>
    <t>820,00</t>
  </si>
  <si>
    <t>825,00</t>
  </si>
  <si>
    <t xml:space="preserve">Arroz blanco vaporizado </t>
  </si>
  <si>
    <t>810,00</t>
  </si>
  <si>
    <t>Arroz partido</t>
  </si>
  <si>
    <t>445,00</t>
  </si>
  <si>
    <t>318,56</t>
  </si>
  <si>
    <t>485,00</t>
  </si>
  <si>
    <t>480,00</t>
  </si>
  <si>
    <t>2.2. PRECIOS EN MERCADOS REPRESENTATIVOS DE VINOS</t>
  </si>
  <si>
    <t>R. EJECUCIÓN (UE)  2017/1185 DE LA COMISION. Artículo 11, Anexo II. 3.</t>
  </si>
  <si>
    <t>En €/hectólitro, salida bodega, a granel, pago al contado sin I. V. A.</t>
  </si>
  <si>
    <t>Vino Blanco sin DOP/IPG</t>
  </si>
  <si>
    <t>52,29</t>
  </si>
  <si>
    <t>2,35</t>
  </si>
  <si>
    <t>39,80</t>
  </si>
  <si>
    <t>-1,32</t>
  </si>
  <si>
    <t>33,55</t>
  </si>
  <si>
    <t>-1,42</t>
  </si>
  <si>
    <t>42,83</t>
  </si>
  <si>
    <t>-1,00</t>
  </si>
  <si>
    <t>35,08</t>
  </si>
  <si>
    <t>-1,19</t>
  </si>
  <si>
    <t>Vino Tinto sin DOP / IPG</t>
  </si>
  <si>
    <t>Precio de vino tinto referido al producto de 12 puntos de color</t>
  </si>
  <si>
    <t>46,08</t>
  </si>
  <si>
    <t>-1,24</t>
  </si>
  <si>
    <t>45,39</t>
  </si>
  <si>
    <t>1,32</t>
  </si>
  <si>
    <t>38,53</t>
  </si>
  <si>
    <t>1,79</t>
  </si>
  <si>
    <t>55,32</t>
  </si>
  <si>
    <t>-0,42</t>
  </si>
  <si>
    <t>43,48</t>
  </si>
  <si>
    <t>37,95</t>
  </si>
  <si>
    <t>36,22</t>
  </si>
  <si>
    <t>2.3. PRECIOS EN MERCADOS REPRESENTATIVOS DE ACEITES Y SEMILLAS DE GIRASOL</t>
  </si>
  <si>
    <t xml:space="preserve">           Aceites. Precios salida almazara/orujera/refinadora, en €/100 kg, sin I.V.A. Rgto. 2017/1185. Art.11. Anexo I.3.</t>
  </si>
  <si>
    <t xml:space="preserve"> Semilla de girasol. Precios en almacén del comprador mayorista, en €/100 kg, sin I.V.A. Rgto 2017/1185. Art. 8</t>
  </si>
  <si>
    <t>PRODUCTO Y ESPECIFICACIONES</t>
  </si>
  <si>
    <t>ACEITE DE OLIVA VIRGEN EXTRA</t>
  </si>
  <si>
    <t>Menos de 0,8º</t>
  </si>
  <si>
    <t xml:space="preserve">   Almería</t>
  </si>
  <si>
    <t>12,00</t>
  </si>
  <si>
    <t>371,33</t>
  </si>
  <si>
    <t>13,00</t>
  </si>
  <si>
    <t>410,00</t>
  </si>
  <si>
    <t>367,25</t>
  </si>
  <si>
    <t>387,00</t>
  </si>
  <si>
    <t>16,50</t>
  </si>
  <si>
    <t>377,50</t>
  </si>
  <si>
    <t>7,50</t>
  </si>
  <si>
    <t>387,50</t>
  </si>
  <si>
    <t>379,00</t>
  </si>
  <si>
    <t>8,50</t>
  </si>
  <si>
    <t xml:space="preserve">   Huelva</t>
  </si>
  <si>
    <t>383,00</t>
  </si>
  <si>
    <t>9,45</t>
  </si>
  <si>
    <t xml:space="preserve">   Jaén</t>
  </si>
  <si>
    <t>386,50</t>
  </si>
  <si>
    <t>14,00</t>
  </si>
  <si>
    <t xml:space="preserve">   Málaga</t>
  </si>
  <si>
    <t>389,50</t>
  </si>
  <si>
    <t>20,00</t>
  </si>
  <si>
    <t>385,00</t>
  </si>
  <si>
    <t>386,00</t>
  </si>
  <si>
    <t xml:space="preserve">ACEITE DE OLIVA VIRGEN </t>
  </si>
  <si>
    <t>De 0,8º a 2º</t>
  </si>
  <si>
    <t>355,83</t>
  </si>
  <si>
    <t>12,50</t>
  </si>
  <si>
    <t>366,25</t>
  </si>
  <si>
    <t>3,75</t>
  </si>
  <si>
    <t>366,50</t>
  </si>
  <si>
    <t>367,50</t>
  </si>
  <si>
    <t>372,00</t>
  </si>
  <si>
    <t>23,84</t>
  </si>
  <si>
    <t>366,08</t>
  </si>
  <si>
    <t>20,50</t>
  </si>
  <si>
    <t>21,72</t>
  </si>
  <si>
    <t>375,00</t>
  </si>
  <si>
    <t>378,50</t>
  </si>
  <si>
    <t>ACEITE DE OLIVA LAMPANTE</t>
  </si>
  <si>
    <t>365,00</t>
  </si>
  <si>
    <t>Más de 2º</t>
  </si>
  <si>
    <t>357,50</t>
  </si>
  <si>
    <t>12,33</t>
  </si>
  <si>
    <t>22,00</t>
  </si>
  <si>
    <t>373,00</t>
  </si>
  <si>
    <t>18,00</t>
  </si>
  <si>
    <t>359,00</t>
  </si>
  <si>
    <t>59,50</t>
  </si>
  <si>
    <t>363,00</t>
  </si>
  <si>
    <t>20,36</t>
  </si>
  <si>
    <t>372,50</t>
  </si>
  <si>
    <t>21,16</t>
  </si>
  <si>
    <t>19,00</t>
  </si>
  <si>
    <t>18,38</t>
  </si>
  <si>
    <t>347,50</t>
  </si>
  <si>
    <t>368,50</t>
  </si>
  <si>
    <t>ACEITE DE OLIVA REFINADO</t>
  </si>
  <si>
    <t>358,00</t>
  </si>
  <si>
    <t>370,61</t>
  </si>
  <si>
    <t>382,50</t>
  </si>
  <si>
    <t xml:space="preserve">ACEITE DE ORUJO DE OLIVA CRUDO </t>
  </si>
  <si>
    <t>178,50</t>
  </si>
  <si>
    <t>1,50</t>
  </si>
  <si>
    <t>175,50</t>
  </si>
  <si>
    <t>170,12</t>
  </si>
  <si>
    <t>177,50</t>
  </si>
  <si>
    <t>185,00</t>
  </si>
  <si>
    <t>177,00</t>
  </si>
  <si>
    <t>ACEITE DE ORUJO DE OLIVA REFINADO</t>
  </si>
  <si>
    <t>272,50</t>
  </si>
  <si>
    <t>PIPA DE GIRASOL</t>
  </si>
  <si>
    <t xml:space="preserve">   Centro</t>
  </si>
  <si>
    <t>604,68</t>
  </si>
  <si>
    <t>13,51</t>
  </si>
  <si>
    <t>Alto oleico</t>
  </si>
  <si>
    <t xml:space="preserve">   Norte</t>
  </si>
  <si>
    <t>592,92</t>
  </si>
  <si>
    <t xml:space="preserve">   Sur</t>
  </si>
  <si>
    <t>752,96</t>
  </si>
  <si>
    <t>20,09</t>
  </si>
  <si>
    <t>596,64</t>
  </si>
  <si>
    <t>12,39</t>
  </si>
  <si>
    <t>Convencional</t>
  </si>
  <si>
    <t>585,66</t>
  </si>
  <si>
    <t>697,06</t>
  </si>
  <si>
    <t>10,85</t>
  </si>
  <si>
    <t>3.  PRECIOS DE PRODUCCIÓN DE FRUTAS Y HORTALIZAS EN EL MERCADO INTERIOR</t>
  </si>
  <si>
    <t>3.1. PRECIOS DE PRODUCCIÓN EN EL MERCADO INTERIOR FRUTAS</t>
  </si>
  <si>
    <t xml:space="preserve">3.1.1. Precios de Producción de Frutas en el Mercado Interior: </t>
  </si>
  <si>
    <t>Precios diarios y Precios Medios Ponderados Semanales en mercados representativos provinciales.</t>
  </si>
  <si>
    <t>Precios a la salida del centro de acondicionamiento de productos seleccionados, embalados y, en su caso, en palés (€/100 kg peso neto)</t>
  </si>
  <si>
    <t>CÍTRICOS</t>
  </si>
  <si>
    <t>MERCADO</t>
  </si>
  <si>
    <t xml:space="preserve">VARIEDAD </t>
  </si>
  <si>
    <t>CAT.</t>
  </si>
  <si>
    <t>CALIBRE</t>
  </si>
  <si>
    <t xml:space="preserve"> </t>
  </si>
  <si>
    <t>DIA/MES</t>
  </si>
  <si>
    <t>O TIPO</t>
  </si>
  <si>
    <t>PMPS</t>
  </si>
  <si>
    <t>LIMÓN</t>
  </si>
  <si>
    <t>Alicante</t>
  </si>
  <si>
    <t>Fino</t>
  </si>
  <si>
    <t>I</t>
  </si>
  <si>
    <t>3-4</t>
  </si>
  <si>
    <t>--</t>
  </si>
  <si>
    <t>Verna</t>
  </si>
  <si>
    <t>NARANJA</t>
  </si>
  <si>
    <t>Castellón</t>
  </si>
  <si>
    <t>Barberina</t>
  </si>
  <si>
    <t>3-6</t>
  </si>
  <si>
    <t>Valencia Late</t>
  </si>
  <si>
    <t>Valencia</t>
  </si>
  <si>
    <t>Valencia Midknight</t>
  </si>
  <si>
    <t>FRUTAS DE PEPITA</t>
  </si>
  <si>
    <t>MANZANA</t>
  </si>
  <si>
    <t>Gerona</t>
  </si>
  <si>
    <t>Fuji</t>
  </si>
  <si>
    <t xml:space="preserve">65-80 </t>
  </si>
  <si>
    <t>Golden Delicious</t>
  </si>
  <si>
    <t>Lérida</t>
  </si>
  <si>
    <t>Navarra</t>
  </si>
  <si>
    <t>Zaragoza</t>
  </si>
  <si>
    <t>Granny Smith</t>
  </si>
  <si>
    <t>Red Chief</t>
  </si>
  <si>
    <t>Red Delicious</t>
  </si>
  <si>
    <t>Royal Gala</t>
  </si>
  <si>
    <t>PERA</t>
  </si>
  <si>
    <t>Blanquilla</t>
  </si>
  <si>
    <t xml:space="preserve">55-60 </t>
  </si>
  <si>
    <t>Conferencia</t>
  </si>
  <si>
    <t>60-65+</t>
  </si>
  <si>
    <t>Ercolini</t>
  </si>
  <si>
    <t xml:space="preserve">50-60 </t>
  </si>
  <si>
    <t>Murcia</t>
  </si>
  <si>
    <t>Limonera</t>
  </si>
  <si>
    <t xml:space="preserve">60-65 </t>
  </si>
  <si>
    <t>Williams</t>
  </si>
  <si>
    <t>65-75+</t>
  </si>
  <si>
    <t>FRUTAS DE HUESO</t>
  </si>
  <si>
    <t>ALBARICOQUE</t>
  </si>
  <si>
    <t>Todos los tipos y variedades</t>
  </si>
  <si>
    <t>-</t>
  </si>
  <si>
    <t>45-50 mm</t>
  </si>
  <si>
    <t>CEREZA</t>
  </si>
  <si>
    <t>Burgos</t>
  </si>
  <si>
    <t>Todas las variedades dulces</t>
  </si>
  <si>
    <t>22 mm y más</t>
  </si>
  <si>
    <t>CIRUELA</t>
  </si>
  <si>
    <t>Badajoz</t>
  </si>
  <si>
    <t>35 mm y superior</t>
  </si>
  <si>
    <t>Cáceres</t>
  </si>
  <si>
    <t>La Rioja</t>
  </si>
  <si>
    <t>MELOCOTÓN</t>
  </si>
  <si>
    <t>Pulpa Amarilla</t>
  </si>
  <si>
    <t>A/B</t>
  </si>
  <si>
    <t>Teruel</t>
  </si>
  <si>
    <t>Pulpa Blanca</t>
  </si>
  <si>
    <t>NECTARINA</t>
  </si>
  <si>
    <t>PARAGUAYA</t>
  </si>
  <si>
    <t>OTRAS FRUTAS</t>
  </si>
  <si>
    <t>UVA DE MESA</t>
  </si>
  <si>
    <t>Apirenas rojas</t>
  </si>
  <si>
    <t>Red Globe</t>
  </si>
  <si>
    <t>Victoria</t>
  </si>
  <si>
    <t>3.1.2. Precios de Producción de Frutas en el Mercado Interior: Precios Medios Ponderados Semanales Nacionales</t>
  </si>
  <si>
    <t xml:space="preserve">Referencia: Reglamento Delegado (UE) 2017/891 de la Comisión, de 13 de marzo (DOUE de 25 de mayo). Art. 55 y Anexo VI </t>
  </si>
  <si>
    <t>Precios a la salida del centro de acondicionamiento de productos seleccionados, embalados y, en su caso, en palés (€/100kg peso neto)</t>
  </si>
  <si>
    <t>PRECIO MEDIO PONDERADO SEMANAL NACIONAL</t>
  </si>
  <si>
    <t>Semana 34- 2022: 22/08-28/08</t>
  </si>
  <si>
    <t>ESPAÑA</t>
  </si>
  <si>
    <t>Todas las variedades</t>
  </si>
  <si>
    <t>mm</t>
  </si>
  <si>
    <t>65/80</t>
  </si>
  <si>
    <t>Golden delicious</t>
  </si>
  <si>
    <t>Red Delicious y demás Var. Rojas</t>
  </si>
  <si>
    <t>55/60</t>
  </si>
  <si>
    <t>60/65+</t>
  </si>
  <si>
    <t>22 y más</t>
  </si>
  <si>
    <t>Todos los tipos y variedades con pepitas</t>
  </si>
  <si>
    <t>Todos los tipos y variedades sin pepitas</t>
  </si>
  <si>
    <t>3.2. PRECIOS DE PRODUCCIÓN EN EL MERCADO INTERIOR: PRODUCTOS HORTÍCOLAS</t>
  </si>
  <si>
    <t xml:space="preserve">3.2.1. Precios de Producción de Hortícolas en el Mercado Interior: </t>
  </si>
  <si>
    <t>ACELGA</t>
  </si>
  <si>
    <t>Madrid</t>
  </si>
  <si>
    <t>Amarilla</t>
  </si>
  <si>
    <t>La Coruña</t>
  </si>
  <si>
    <t>Orense</t>
  </si>
  <si>
    <t>Verde</t>
  </si>
  <si>
    <t>AJO</t>
  </si>
  <si>
    <t>Cuenca</t>
  </si>
  <si>
    <t>Blanco</t>
  </si>
  <si>
    <t>50-60 mm</t>
  </si>
  <si>
    <t>Segovia</t>
  </si>
  <si>
    <t>Toledo</t>
  </si>
  <si>
    <t>Córdoba</t>
  </si>
  <si>
    <t>Morado</t>
  </si>
  <si>
    <t>50-80 mm</t>
  </si>
  <si>
    <t>Albacete</t>
  </si>
  <si>
    <t>Primavera</t>
  </si>
  <si>
    <t>ALCACHOFA</t>
  </si>
  <si>
    <t>Granada</t>
  </si>
  <si>
    <t>BERENJENA</t>
  </si>
  <si>
    <t>Almería</t>
  </si>
  <si>
    <t>Málaga</t>
  </si>
  <si>
    <t>Tarragona</t>
  </si>
  <si>
    <t>CALABACÍN</t>
  </si>
  <si>
    <t>14-21 g</t>
  </si>
  <si>
    <t>CEBOLLA</t>
  </si>
  <si>
    <t>Ciudad Real</t>
  </si>
  <si>
    <t>CHAMPIÑÓN</t>
  </si>
  <si>
    <t>Cerrado</t>
  </si>
  <si>
    <t>30-65 mm</t>
  </si>
  <si>
    <t>COLIFLOR</t>
  </si>
  <si>
    <t>COL-REPOLLO</t>
  </si>
  <si>
    <t>Hoja lisa</t>
  </si>
  <si>
    <t>JUDÍA VERDE</t>
  </si>
  <si>
    <t>Plana</t>
  </si>
  <si>
    <t>Lugo</t>
  </si>
  <si>
    <t>Pontevedra</t>
  </si>
  <si>
    <t>LECHUGA</t>
  </si>
  <si>
    <t>Baby</t>
  </si>
  <si>
    <t>Iceberg</t>
  </si>
  <si>
    <t>400g y+</t>
  </si>
  <si>
    <t>Romana</t>
  </si>
  <si>
    <t>MELÓN</t>
  </si>
  <si>
    <t>Piel de Sapo</t>
  </si>
  <si>
    <t>PEPINO</t>
  </si>
  <si>
    <t>De Almería</t>
  </si>
  <si>
    <t>350-500 g</t>
  </si>
  <si>
    <t>Español</t>
  </si>
  <si>
    <t>PIMIENTO</t>
  </si>
  <si>
    <t>Cuadrado Color</t>
  </si>
  <si>
    <t>70 mm y +</t>
  </si>
  <si>
    <t>Cuadrado Verde</t>
  </si>
  <si>
    <t>Italiano Verde</t>
  </si>
  <si>
    <t>40 mm y +</t>
  </si>
  <si>
    <t>PUERRO</t>
  </si>
  <si>
    <t>Valladolid</t>
  </si>
  <si>
    <t>SANDÍA</t>
  </si>
  <si>
    <t>Sin semillas</t>
  </si>
  <si>
    <t>TOMATE</t>
  </si>
  <si>
    <t>Cereza</t>
  </si>
  <si>
    <t>Redondo</t>
  </si>
  <si>
    <t>57-100mm</t>
  </si>
  <si>
    <t>ZANAHORIA</t>
  </si>
  <si>
    <t>3.2.2. Precios de Producción de Hortícolas en el Mercado Interior: Precios Medios Ponderados Semanales Nacionales</t>
  </si>
  <si>
    <t>45-55 mm</t>
  </si>
  <si>
    <t>40+/70+</t>
  </si>
  <si>
    <t>14-21</t>
  </si>
  <si>
    <t>Medio (30-65 mm)</t>
  </si>
  <si>
    <t>400 g o superior</t>
  </si>
  <si>
    <t>Variedades lisas</t>
  </si>
  <si>
    <t>40 mm o superior</t>
  </si>
  <si>
    <t>4. PRECIOS REPRESENTATIVOS DE PRODUCTOS GANADEROS</t>
  </si>
  <si>
    <t>4.1. PRECIOS REPRESENTATIVOS DE PRODUCTOS GANADEROS: BOVINO</t>
  </si>
  <si>
    <t>4.1.1.  Precios Medios Nacionales de Canales de Bovino Pesado</t>
  </si>
  <si>
    <t>PRECIO MEDIO NACIONAL ( €/100kg Canal) DE CANALES DE BOVINO PESADO SEGÚN MODELO COMUNITARIO</t>
  </si>
  <si>
    <t xml:space="preserve">   </t>
  </si>
  <si>
    <t>DE CLASIFICACIÓN   R 2017/1182, R 2017/1184, RD 815/2018  (Euro/100kg canal)</t>
  </si>
  <si>
    <t>CLASE DE CONFORMACIÓN Y</t>
  </si>
  <si>
    <t>Semana 33
15-21/08
2022</t>
  </si>
  <si>
    <t>Semana 34
22-28/08
2022</t>
  </si>
  <si>
    <t>CATEGORÍA</t>
  </si>
  <si>
    <t xml:space="preserve">DE ESTADO DE </t>
  </si>
  <si>
    <t>Variación €</t>
  </si>
  <si>
    <t>ENGRASAMIENTO</t>
  </si>
  <si>
    <t>Categoría A: Canales de machos jovenes sin castrar de más de un año y menos de dos</t>
  </si>
  <si>
    <t>Muy buena y poco cubierta (U-2)</t>
  </si>
  <si>
    <t>500,08</t>
  </si>
  <si>
    <t>503,66</t>
  </si>
  <si>
    <t>Muy buena y cubierta (U-3)</t>
  </si>
  <si>
    <t>490,69</t>
  </si>
  <si>
    <t>497,80</t>
  </si>
  <si>
    <t>Precio medio ponderado Categoría U</t>
  </si>
  <si>
    <t>493,75</t>
  </si>
  <si>
    <t>499,71</t>
  </si>
  <si>
    <t>Buena y poco cubierta (R-2)</t>
  </si>
  <si>
    <t>489,43</t>
  </si>
  <si>
    <t>481,02</t>
  </si>
  <si>
    <t>Buena y cubierta (R-3)</t>
  </si>
  <si>
    <t>491,36</t>
  </si>
  <si>
    <t>490,01</t>
  </si>
  <si>
    <t>Precio medio ponderado Categoría R</t>
  </si>
  <si>
    <t>490,97</t>
  </si>
  <si>
    <t>488,20</t>
  </si>
  <si>
    <t>Menos buena y poco cubierta (O-2)</t>
  </si>
  <si>
    <t>467,98</t>
  </si>
  <si>
    <t>448,41</t>
  </si>
  <si>
    <t>Menos buena y cubierta  (O-3)</t>
  </si>
  <si>
    <t>480,56</t>
  </si>
  <si>
    <t>472,80</t>
  </si>
  <si>
    <t>Precio medio ponderado Categoría O</t>
  </si>
  <si>
    <t>476,18</t>
  </si>
  <si>
    <t>464,32</t>
  </si>
  <si>
    <t>Categoría D: Canales de hembras que hayan parido</t>
  </si>
  <si>
    <t>Mediocre  y poco cubierta (P-2)</t>
  </si>
  <si>
    <t>296,17</t>
  </si>
  <si>
    <t>323,62</t>
  </si>
  <si>
    <t>Mediocre y cubierta  (P-3)</t>
  </si>
  <si>
    <t>348,03</t>
  </si>
  <si>
    <t>348,57</t>
  </si>
  <si>
    <t>Precio medio ponderado Categoría P</t>
  </si>
  <si>
    <t>301,45</t>
  </si>
  <si>
    <t>326,16</t>
  </si>
  <si>
    <t>390,84</t>
  </si>
  <si>
    <t>363,54</t>
  </si>
  <si>
    <t>Buena y grasa (R-4)</t>
  </si>
  <si>
    <t>450,70</t>
  </si>
  <si>
    <t>470,65</t>
  </si>
  <si>
    <t>409,59</t>
  </si>
  <si>
    <t>397,10</t>
  </si>
  <si>
    <t>336,12</t>
  </si>
  <si>
    <t>356,60</t>
  </si>
  <si>
    <t>Menos buena y cubierta (O-3)</t>
  </si>
  <si>
    <t>386,87</t>
  </si>
  <si>
    <t>385,92</t>
  </si>
  <si>
    <t>Menos buena y grasa (O-4)</t>
  </si>
  <si>
    <t>406,08</t>
  </si>
  <si>
    <t>447,28</t>
  </si>
  <si>
    <t>372,34</t>
  </si>
  <si>
    <t>385,20</t>
  </si>
  <si>
    <t>Categoría E: Canales de otras hembras ( de 12 meses o más)</t>
  </si>
  <si>
    <t>509,90</t>
  </si>
  <si>
    <t>515,96</t>
  </si>
  <si>
    <t>501,14</t>
  </si>
  <si>
    <t>504,24</t>
  </si>
  <si>
    <t>502,79</t>
  </si>
  <si>
    <t>506,44</t>
  </si>
  <si>
    <t>473,67</t>
  </si>
  <si>
    <t>477,53</t>
  </si>
  <si>
    <t>478,52</t>
  </si>
  <si>
    <t>468,63</t>
  </si>
  <si>
    <t>519,38</t>
  </si>
  <si>
    <t>516,09</t>
  </si>
  <si>
    <t>480,04</t>
  </si>
  <si>
    <t>472,04</t>
  </si>
  <si>
    <t>425,82</t>
  </si>
  <si>
    <t>414,13</t>
  </si>
  <si>
    <t>444,52</t>
  </si>
  <si>
    <t>449,11</t>
  </si>
  <si>
    <t>492,23</t>
  </si>
  <si>
    <t>462,32</t>
  </si>
  <si>
    <t>442,60</t>
  </si>
  <si>
    <t>443,62</t>
  </si>
  <si>
    <t>Categoría Z: Canales de animales desde 8 a menos de 12 meses</t>
  </si>
  <si>
    <t>504,43</t>
  </si>
  <si>
    <t>505,89</t>
  </si>
  <si>
    <t>493,78</t>
  </si>
  <si>
    <t>501,96</t>
  </si>
  <si>
    <t>497,79</t>
  </si>
  <si>
    <t>503,44</t>
  </si>
  <si>
    <t>491,31</t>
  </si>
  <si>
    <t>487,30</t>
  </si>
  <si>
    <t>494,06</t>
  </si>
  <si>
    <t>496,65</t>
  </si>
  <si>
    <t>493,49</t>
  </si>
  <si>
    <t>494,73</t>
  </si>
  <si>
    <t>456,74</t>
  </si>
  <si>
    <t>453,95</t>
  </si>
  <si>
    <t>467,87</t>
  </si>
  <si>
    <t>475,77</t>
  </si>
  <si>
    <t>462,19</t>
  </si>
  <si>
    <t>464,64</t>
  </si>
  <si>
    <t>4.1.2. Precios Medios Nacionales del Bovino Vivo</t>
  </si>
  <si>
    <t xml:space="preserve"> R 2017/1182, R 2017/1184 (Euro/100 kg vivo)</t>
  </si>
  <si>
    <t xml:space="preserve">  BOVINO VIVO</t>
  </si>
  <si>
    <t>Machos hasta 480 Kg. vivo</t>
  </si>
  <si>
    <t>Machos de más de 480 kg. vivo</t>
  </si>
  <si>
    <t>Hembras que hayan parido</t>
  </si>
  <si>
    <t>Otras hembras de hasta 380 Kg. vivo</t>
  </si>
  <si>
    <t>Otras hembras de más de 380 Kg. vivo</t>
  </si>
  <si>
    <t>4.1.3. Precios Medios Nacionales de Otros Animales de la Especie Bovina</t>
  </si>
  <si>
    <t xml:space="preserve">   OTROS BOVINOS </t>
  </si>
  <si>
    <t>TERNEROS DE 8 DÍAS A 4 SEMANA (Euro/cabeza)</t>
  </si>
  <si>
    <t>Macho frisón</t>
  </si>
  <si>
    <t>Macho cruzado</t>
  </si>
  <si>
    <t>Hembra frisón</t>
  </si>
  <si>
    <t>Hembra cruzado</t>
  </si>
  <si>
    <t xml:space="preserve">Media ponderada nacional (Euro/Cabeza)     </t>
  </si>
  <si>
    <t>TERNEROS DE 6 HASTA 12 MESES (Euro/100kg vivo)</t>
  </si>
  <si>
    <t>Macho frisón (base 200 kg)</t>
  </si>
  <si>
    <t>Macho cruzado (base 200 kg)</t>
  </si>
  <si>
    <t>Hembra frisón (base 200 kg)</t>
  </si>
  <si>
    <t>Hembra cruzado (base 200 kg)</t>
  </si>
  <si>
    <t xml:space="preserve">Media ponderada nacional (Euro/100kg vivo)        </t>
  </si>
  <si>
    <t>4.2. PRECIOS REPRESENTATIVOS DE PRODUCTOS GANADEROS: OVINO</t>
  </si>
  <si>
    <t xml:space="preserve"> 4.2.1. Precios Medios Nacionales de Canales de Ovino Frescas o Refrigeradas</t>
  </si>
  <si>
    <t>R 2017/1182, R 2017/1184 (Euro/100 kg canal)</t>
  </si>
  <si>
    <t>CORDEROS I Y II</t>
  </si>
  <si>
    <t>Corderos I (12 a 13 kg/canal)</t>
  </si>
  <si>
    <t>Corderos II (13,1 a 16 kg/canal)</t>
  </si>
  <si>
    <t>Media ponderada</t>
  </si>
  <si>
    <t>PRECIOS MEDIOS DE CANALES DE OVINO FRESCAS O REFRIGERADAS EN LOS MERCADOS NACIONALES REPRESENTATIVOS PARA LA UE</t>
  </si>
  <si>
    <t>MERCADO REPRESENTATIVO - Cordero 9-19 kg</t>
  </si>
  <si>
    <t>Barcelona</t>
  </si>
  <si>
    <t>Extremadura</t>
  </si>
  <si>
    <t>- 14 -</t>
  </si>
  <si>
    <t xml:space="preserve">4.3. PRECIOS  REPRESENTATIVOS DE PRODUCTOS GANADEROS: PORCINO </t>
  </si>
  <si>
    <t xml:space="preserve"> 4.3.1. Precios Medios de Canales de Porcino de Capa Blanca</t>
  </si>
  <si>
    <t xml:space="preserve"> CLASIFICACIÓN EUROP R 2017/1182, R 2017/1184 (Euro/100kg canal)</t>
  </si>
  <si>
    <t/>
  </si>
  <si>
    <t>Clase S ( &gt;60% contenido magro)</t>
  </si>
  <si>
    <t xml:space="preserve">Clase E (60%-55% contenido magro) </t>
  </si>
  <si>
    <t xml:space="preserve">Clase U (55%-50% contenido magro) </t>
  </si>
  <si>
    <t>Variación 
 €</t>
  </si>
  <si>
    <t>PRECIO MEDIO NACIONAL</t>
  </si>
  <si>
    <t xml:space="preserve">Clase R (50%-45% contenido magro) </t>
  </si>
  <si>
    <t xml:space="preserve">Clase O (45%-40% contenido magro) </t>
  </si>
  <si>
    <t>Clase P ( &lt;40% contenido magro)</t>
  </si>
  <si>
    <t>4.3.2. Precios Medios en Mercados Representativos Provinciales de Porcino Cebado (*)</t>
  </si>
  <si>
    <t>MERCADO REPRESENTATIVO</t>
  </si>
  <si>
    <t>SELECTO (nivel menor de grasa)</t>
  </si>
  <si>
    <t>NORMAL (nivel normal de grasa)</t>
  </si>
  <si>
    <t>GRASO (nivel mayor de grasa)</t>
  </si>
  <si>
    <t xml:space="preserve">    Barcelona</t>
  </si>
  <si>
    <t xml:space="preserve">    Huesca</t>
  </si>
  <si>
    <t xml:space="preserve">    Lleida</t>
  </si>
  <si>
    <t xml:space="preserve">    Murcia</t>
  </si>
  <si>
    <t xml:space="preserve">    Pontevedra</t>
  </si>
  <si>
    <t xml:space="preserve">    Salamanca</t>
  </si>
  <si>
    <t xml:space="preserve">    Segovia</t>
  </si>
  <si>
    <t xml:space="preserve">    Zaragoza</t>
  </si>
  <si>
    <t>(*) En Euro/kg vivo</t>
  </si>
  <si>
    <t>4.3.3. Precios Medios de Porcino Precoz, Lechones y Otras Calidades</t>
  </si>
  <si>
    <t xml:space="preserve">  (Euro/100kg vivo)</t>
  </si>
  <si>
    <t>CERDAS DE DESVIEJE</t>
  </si>
  <si>
    <t>Cerdas de Desvieje</t>
  </si>
  <si>
    <t>CERDOS CEBADOS</t>
  </si>
  <si>
    <t>Categoría U</t>
  </si>
  <si>
    <t>LECHONES</t>
  </si>
  <si>
    <t>Lleida.Base 20kg de peso.</t>
  </si>
  <si>
    <t>Segovia.Base 20kg de peso.</t>
  </si>
  <si>
    <t>Media nacional. Calidad Normal. Base 20 kg de peso</t>
  </si>
  <si>
    <t>4.3.4. Precios Medios de Porcino: Tronco Ibérico</t>
  </si>
  <si>
    <t>TOSTONES</t>
  </si>
  <si>
    <t>De 5 a 9 kilos</t>
  </si>
  <si>
    <t>De 9 a 12 kilos</t>
  </si>
  <si>
    <t>Lechón Ibérico Cruzado Base 23 kg</t>
  </si>
  <si>
    <t>MARRANOS</t>
  </si>
  <si>
    <t>Marranos Ibéricos de 35 a 60 kg</t>
  </si>
  <si>
    <t>PRIMALES</t>
  </si>
  <si>
    <t>Primales Ibéricos de 60 a 100 kg</t>
  </si>
  <si>
    <t>CERDO CEBADO</t>
  </si>
  <si>
    <t>Cerdo Cebado (Intensivo)</t>
  </si>
  <si>
    <t>Cerdo Cebado de Campo (Extensivo)</t>
  </si>
  <si>
    <t>Cerdo Cebado de Bellota 100% Ibérico</t>
  </si>
  <si>
    <t>DESVIEJE</t>
  </si>
  <si>
    <t xml:space="preserve">Reproductores de desvieje </t>
  </si>
  <si>
    <t>REPRODUCTORES</t>
  </si>
  <si>
    <t>Reproductores &gt;6 meses</t>
  </si>
  <si>
    <t>CASTRONAS</t>
  </si>
  <si>
    <t>Castronas</t>
  </si>
  <si>
    <t>Denominaciones de acuerdo con la Norma de Calidad (RD 4/2014)</t>
  </si>
  <si>
    <t>Para información sobre precios de productos agrícolas y ganaderos en otros Estados Miembros de la UE:</t>
  </si>
  <si>
    <t>https://ec.europa.eu/agriculture/</t>
  </si>
  <si>
    <t>ÍNDICE</t>
  </si>
  <si>
    <t>1.       PRECIOS MEDIOS NACIONALES</t>
  </si>
  <si>
    <t>1.1.  PRECIOS MEDIOS NACIONALES DE PRODUCTOS AGRÍCOLAS</t>
  </si>
  <si>
    <t>1.1.1.         Precios Medios Nacionales de Cereales, Arroz, Oleaginosas, Tortas, Proteicos, Vinos y Aceites.</t>
  </si>
  <si>
    <t>1.2.  PRECIOS MEDIOS NACIONALES DE PRODUCTOS GANADEROS</t>
  </si>
  <si>
    <t>1.2.1.         Precios Medios Nacionales de Productos Ganaderos</t>
  </si>
  <si>
    <t>2.       PRECIOS EN MERCADOS REPRESENTATIVOS DE CEREALES, ALFALFA, ARROZ, VINOS,  ACEITES Y SEMILLA DE GIRASOL</t>
  </si>
  <si>
    <t>2.1.  Precios Medios en Mercados Representativos de Cereales, Alfalfa y Arroz</t>
  </si>
  <si>
    <t>3.       PRECIOS DE PRODUCCIÓN DE FRUTAS Y HORTALIZAS EN EL MERCADO INTERIOR</t>
  </si>
  <si>
    <t>3.1.  PRECIOS DE PRODUCCIÓN EN EL MERCADO INTERIOR: FRUTAS</t>
  </si>
  <si>
    <t>3.1.1.         Precios de Producción de Frutas en el Mercado Interior: Precios diarios y Precios Medios Ponderados Semanales en mercados representativos</t>
  </si>
  <si>
    <t>3.2.  PRECIOS DE PRODUCCIÓN EN EL MERCADO INTERIOR: PRODUCTOS HORTÍCOLAS</t>
  </si>
  <si>
    <t>3.2.1.         Precios de Producción de Productos Hortícolas en el Mercado Interior: Precios diarios y Precios Medios Ponderados Semanales en mercados</t>
  </si>
  <si>
    <t>3.2.2.         Precios de Producción de Productos Hortícolas en el Mercado Interior: Precios Medios Ponderados Semanales Nacionales</t>
  </si>
  <si>
    <t>4.       PRECIOS REPRESENTATIVOS DE PRODUCTOS GANADEROS</t>
  </si>
  <si>
    <t>4.1.  PRECIOS REPRESENTATIVOS DE PRODUCTOS GANADEROS: BOVINO</t>
  </si>
  <si>
    <t>4.2.  PRECIOS REPRESENTATIVOS DE PRODUCTOS GANADEROS: OVINO</t>
  </si>
  <si>
    <t>4.2.1.         Precios Medios Nacionales de Canales de Ovino Frescas o Refrigeradas</t>
  </si>
  <si>
    <t>4.3.  PRECIOS REPRESENTATIVOS DE PRODUCTOS GANADEROS: PORCINO</t>
  </si>
  <si>
    <t>4.3.1.         Precios Medios de Canales de Porcino de Capa Blanca</t>
  </si>
  <si>
    <t>4.3.2.         Precios Medios en Mercados Representativos Provinciales de Porcino Cebado</t>
  </si>
  <si>
    <t>4.3.3.         Precios Medios de Porcino Precoz, Lechones y Otras Calidades</t>
  </si>
  <si>
    <t>4.3.4.         Precios Medios de Porcino: Tronco Ibérico</t>
  </si>
  <si>
    <t>1.1.2.         Precios Medios Nacionales en Origen de Frutas y Hortalízas</t>
  </si>
  <si>
    <t>2.1.1.         Precios Medios en Mercados Representativos: Trigo y Alfalfa</t>
  </si>
  <si>
    <t>2.1.2.         Precios Medios en Mercados Representativos: Cebada</t>
  </si>
  <si>
    <t>2.1.3.         Precios Medios en Mercados Representativos: Maíz y Arroz</t>
  </si>
  <si>
    <t>2.2.         Precios Medios en Mercados Representativos de Vinos</t>
  </si>
  <si>
    <t>2.3.         Precios Medios en Mercados Representativos de Aceites y Semilla de Girasol</t>
  </si>
  <si>
    <t>3.1.2.         Precios de Producción de Frutas en el Mercado Interior: Precios diarios y Precios Medios Ponderados Semanales en mercados representativos</t>
  </si>
  <si>
    <t>4.1.1.         Precios Medios Nacionales de Canales de Bovino Pesado</t>
  </si>
  <si>
    <t>4.1.2.         Precios Medios Nacionales del Bovino Vivo</t>
  </si>
  <si>
    <t>4.1.3.         Precios Medios Nacionales de Otros Animales de la Especie Bovina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</si>
</sst>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 ;[Red]\-0.00\ "/>
    <numFmt numFmtId="165" formatCode="General_)"/>
    <numFmt numFmtId="166" formatCode="0.00_)"/>
    <numFmt numFmtId="167" formatCode="d/m"/>
  </numFmts>
  <fonts count="5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Verdana"/>
      <family val="2"/>
    </font>
    <font>
      <b/>
      <sz val="14"/>
      <name val="Verdana"/>
      <family val="2"/>
    </font>
    <font>
      <b/>
      <sz val="11"/>
      <name val="Verdana"/>
      <family val="2"/>
    </font>
    <font>
      <b/>
      <sz val="12"/>
      <name val="Verdana"/>
      <family val="2"/>
    </font>
    <font>
      <b/>
      <sz val="11"/>
      <color indexed="8"/>
      <name val="Verdana"/>
      <family val="2"/>
    </font>
    <font>
      <sz val="11"/>
      <color indexed="8"/>
      <name val="Verdana"/>
      <family val="2"/>
    </font>
    <font>
      <sz val="10"/>
      <name val="Verdana"/>
      <family val="2"/>
    </font>
    <font>
      <b/>
      <sz val="10"/>
      <name val="Verdana"/>
      <family val="2"/>
    </font>
    <font>
      <b/>
      <sz val="16"/>
      <name val="Verdana"/>
      <family val="2"/>
    </font>
    <font>
      <i/>
      <sz val="11"/>
      <name val="Verdana"/>
      <family val="2"/>
    </font>
    <font>
      <sz val="8"/>
      <name val="Verdana"/>
      <family val="2"/>
    </font>
    <font>
      <vertAlign val="superscript"/>
      <sz val="11"/>
      <color indexed="8"/>
      <name val="Verdana"/>
      <family val="2"/>
    </font>
    <font>
      <i/>
      <sz val="10"/>
      <name val="Verdana"/>
      <family val="2"/>
    </font>
    <font>
      <sz val="10"/>
      <color theme="1"/>
      <name val="Verdana"/>
      <family val="2"/>
    </font>
    <font>
      <b/>
      <sz val="9"/>
      <color indexed="8"/>
      <name val="Verdana"/>
      <family val="2"/>
    </font>
    <font>
      <b/>
      <sz val="12"/>
      <color indexed="8"/>
      <name val="Verdana"/>
      <family val="2"/>
    </font>
    <font>
      <sz val="9"/>
      <name val="Verdana"/>
      <family val="2"/>
    </font>
    <font>
      <b/>
      <sz val="9"/>
      <name val="Verdana"/>
      <family val="2"/>
    </font>
    <font>
      <b/>
      <sz val="8"/>
      <color indexed="8"/>
      <name val="Verdana"/>
      <family val="2"/>
    </font>
    <font>
      <sz val="14"/>
      <name val="Verdana"/>
      <family val="2"/>
    </font>
    <font>
      <sz val="12"/>
      <name val="Verdana"/>
      <family val="2"/>
    </font>
    <font>
      <sz val="18"/>
      <name val="Verdana"/>
      <family val="2"/>
    </font>
    <font>
      <sz val="16"/>
      <name val="Verdana"/>
      <family val="2"/>
    </font>
    <font>
      <b/>
      <sz val="8"/>
      <name val="Verdana"/>
      <family val="2"/>
    </font>
    <font>
      <b/>
      <sz val="7"/>
      <name val="Verdana"/>
      <family val="2"/>
    </font>
    <font>
      <sz val="9"/>
      <color indexed="8"/>
      <name val="Verdana"/>
      <family val="2"/>
    </font>
    <font>
      <sz val="10"/>
      <color indexed="8"/>
      <name val="SansSerif"/>
    </font>
    <font>
      <sz val="9"/>
      <color theme="1"/>
      <name val="Verdana"/>
      <family val="2"/>
    </font>
    <font>
      <sz val="14"/>
      <color theme="1"/>
      <name val="Calibri"/>
      <family val="2"/>
      <scheme val="minor"/>
    </font>
    <font>
      <sz val="10"/>
      <name val="Comic Sans MS"/>
      <family val="4"/>
    </font>
    <font>
      <sz val="11"/>
      <name val="Times New Roman"/>
      <family val="1"/>
    </font>
    <font>
      <b/>
      <sz val="11"/>
      <name val="Times New Roman"/>
      <family val="1"/>
    </font>
    <font>
      <sz val="12"/>
      <name val="Helv"/>
    </font>
    <font>
      <b/>
      <sz val="16"/>
      <name val="Times New Roman"/>
      <family val="1"/>
    </font>
    <font>
      <b/>
      <sz val="11"/>
      <color indexed="8"/>
      <name val="Times New Roman"/>
      <family val="1"/>
    </font>
    <font>
      <sz val="11"/>
      <name val="Comic Sans MS"/>
      <family val="4"/>
    </font>
    <font>
      <sz val="12"/>
      <name val="Comic Sans MS"/>
      <family val="4"/>
    </font>
    <font>
      <sz val="9"/>
      <name val="Times New Roman"/>
      <family val="1"/>
    </font>
    <font>
      <b/>
      <sz val="9"/>
      <color indexed="72"/>
      <name val="Verdana"/>
      <family val="2"/>
    </font>
    <font>
      <i/>
      <sz val="9"/>
      <name val="Verdana"/>
      <family val="2"/>
    </font>
    <font>
      <b/>
      <i/>
      <sz val="9"/>
      <name val="Verdana"/>
      <family val="2"/>
    </font>
    <font>
      <sz val="8"/>
      <name val="Times New Roman"/>
      <family val="1"/>
    </font>
    <font>
      <b/>
      <sz val="8"/>
      <name val="Times New Roman"/>
      <family val="1"/>
    </font>
    <font>
      <b/>
      <u/>
      <sz val="9"/>
      <name val="Verdana"/>
      <family val="2"/>
    </font>
    <font>
      <u/>
      <sz val="6"/>
      <color indexed="12"/>
      <name val="Helv"/>
    </font>
    <font>
      <u/>
      <sz val="11"/>
      <color theme="4" tint="-0.249977111117893"/>
      <name val="Verdana"/>
      <family val="2"/>
    </font>
    <font>
      <u/>
      <sz val="10"/>
      <color indexed="12"/>
      <name val="Verdana"/>
      <family val="2"/>
    </font>
  </fonts>
  <fills count="13">
    <fill>
      <patternFill patternType="none"/>
    </fill>
    <fill>
      <patternFill patternType="gray125"/>
    </fill>
    <fill>
      <patternFill patternType="solid">
        <fgColor indexed="50"/>
        <bgColor indexed="9"/>
      </patternFill>
    </fill>
    <fill>
      <patternFill patternType="solid">
        <fgColor indexed="5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9900"/>
        <bgColor indexed="9"/>
      </patternFill>
    </fill>
    <fill>
      <patternFill patternType="solid">
        <fgColor rgb="FFFF9900"/>
        <bgColor indexed="64"/>
      </patternFill>
    </fill>
    <fill>
      <patternFill patternType="solid">
        <fgColor rgb="FFDDD9C4"/>
        <bgColor indexed="64"/>
      </patternFill>
    </fill>
    <fill>
      <patternFill patternType="solid">
        <fgColor rgb="FFDDD9C4"/>
        <bgColor indexed="8"/>
      </patternFill>
    </fill>
    <fill>
      <patternFill patternType="solid">
        <fgColor indexed="9"/>
        <bgColor indexed="8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8"/>
      </patternFill>
    </fill>
    <fill>
      <patternFill patternType="solid">
        <fgColor rgb="FFFFFFFF"/>
        <bgColor indexed="64"/>
      </patternFill>
    </fill>
  </fills>
  <borders count="15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8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8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8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8"/>
      </left>
      <right style="thin">
        <color indexed="64"/>
      </right>
      <top/>
      <bottom/>
      <diagonal/>
    </border>
    <border>
      <left style="thin">
        <color indexed="8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8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8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 style="medium">
        <color indexed="64"/>
      </bottom>
      <diagonal/>
    </border>
    <border>
      <left style="thin">
        <color indexed="8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8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64"/>
      </right>
      <top style="medium">
        <color indexed="8"/>
      </top>
      <bottom/>
      <diagonal/>
    </border>
    <border>
      <left/>
      <right style="medium">
        <color indexed="64"/>
      </right>
      <top style="medium">
        <color indexed="8"/>
      </top>
      <bottom/>
      <diagonal/>
    </border>
    <border>
      <left style="thin">
        <color indexed="8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 style="medium">
        <color indexed="8"/>
      </right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 style="medium">
        <color indexed="8"/>
      </left>
      <right/>
      <top/>
      <bottom style="medium">
        <color indexed="64"/>
      </bottom>
      <diagonal/>
    </border>
    <border>
      <left style="medium">
        <color indexed="8"/>
      </left>
      <right style="medium">
        <color indexed="8"/>
      </right>
      <top/>
      <bottom style="medium">
        <color indexed="64"/>
      </bottom>
      <diagonal/>
    </border>
    <border>
      <left/>
      <right style="medium">
        <color indexed="8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8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8"/>
      </left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8"/>
      </left>
      <right/>
      <top/>
      <bottom style="medium">
        <color indexed="8"/>
      </bottom>
      <diagonal/>
    </border>
    <border>
      <left style="medium">
        <color indexed="64"/>
      </left>
      <right style="medium">
        <color indexed="64"/>
      </right>
      <top/>
      <bottom style="medium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8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8"/>
      </left>
      <right/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8"/>
      </left>
      <right style="medium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8"/>
      </right>
      <top/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/>
      <bottom style="thin">
        <color indexed="64"/>
      </bottom>
      <diagonal/>
    </border>
    <border>
      <left style="medium">
        <color indexed="64"/>
      </left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8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/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64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/>
      <diagonal/>
    </border>
  </borders>
  <cellStyleXfs count="10">
    <xf numFmtId="0" fontId="0" fillId="0" borderId="0"/>
    <xf numFmtId="9" fontId="1" fillId="0" borderId="0" applyFont="0" applyFill="0" applyBorder="0" applyAlignment="0" applyProtection="0"/>
    <xf numFmtId="0" fontId="3" fillId="0" borderId="0"/>
    <xf numFmtId="0" fontId="3" fillId="0" borderId="0" applyNumberFormat="0" applyFont="0" applyFill="0" applyBorder="0" applyAlignment="0" applyProtection="0"/>
    <xf numFmtId="0" fontId="1" fillId="0" borderId="0"/>
    <xf numFmtId="0" fontId="33" fillId="0" borderId="0"/>
    <xf numFmtId="165" fontId="36" fillId="0" borderId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8" fillId="0" borderId="0" applyNumberFormat="0" applyFill="0" applyBorder="0" applyAlignment="0" applyProtection="0">
      <alignment vertical="top"/>
      <protection locked="0"/>
    </xf>
  </cellStyleXfs>
  <cellXfs count="788">
    <xf numFmtId="0" fontId="0" fillId="0" borderId="0" xfId="0"/>
    <xf numFmtId="0" fontId="4" fillId="0" borderId="0" xfId="2" applyFont="1"/>
    <xf numFmtId="0" fontId="5" fillId="0" borderId="0" xfId="2" applyFont="1" applyFill="1" applyBorder="1" applyAlignment="1">
      <alignment horizontal="left"/>
    </xf>
    <xf numFmtId="0" fontId="6" fillId="0" borderId="0" xfId="2" quotePrefix="1" applyFont="1" applyAlignment="1">
      <alignment horizontal="right"/>
    </xf>
    <xf numFmtId="0" fontId="5" fillId="0" borderId="0" xfId="2" applyFont="1" applyFill="1" applyBorder="1" applyAlignment="1">
      <alignment horizontal="left"/>
    </xf>
    <xf numFmtId="0" fontId="7" fillId="0" borderId="0" xfId="2" applyFont="1" applyBorder="1" applyAlignment="1">
      <alignment horizontal="left" vertical="center" wrapText="1"/>
    </xf>
    <xf numFmtId="0" fontId="7" fillId="0" borderId="0" xfId="2" applyFont="1" applyBorder="1" applyAlignment="1">
      <alignment horizontal="left" vertical="center" wrapText="1"/>
    </xf>
    <xf numFmtId="0" fontId="6" fillId="0" borderId="1" xfId="2" applyFont="1" applyBorder="1" applyAlignment="1">
      <alignment horizontal="center" vertical="center"/>
    </xf>
    <xf numFmtId="0" fontId="6" fillId="0" borderId="2" xfId="2" applyFont="1" applyBorder="1" applyAlignment="1">
      <alignment horizontal="center" vertical="center"/>
    </xf>
    <xf numFmtId="0" fontId="6" fillId="0" borderId="3" xfId="2" applyFont="1" applyBorder="1" applyAlignment="1">
      <alignment horizontal="center" vertical="center"/>
    </xf>
    <xf numFmtId="0" fontId="8" fillId="0" borderId="4" xfId="2" applyFont="1" applyFill="1" applyBorder="1" applyAlignment="1">
      <alignment horizontal="center" vertical="center"/>
    </xf>
    <xf numFmtId="0" fontId="8" fillId="0" borderId="5" xfId="2" applyFont="1" applyFill="1" applyBorder="1" applyAlignment="1">
      <alignment horizontal="center" vertical="center"/>
    </xf>
    <xf numFmtId="0" fontId="6" fillId="0" borderId="6" xfId="2" applyFont="1" applyFill="1" applyBorder="1" applyAlignment="1">
      <alignment horizontal="center" vertical="center"/>
    </xf>
    <xf numFmtId="0" fontId="8" fillId="0" borderId="7" xfId="2" applyFont="1" applyFill="1" applyBorder="1" applyAlignment="1">
      <alignment horizontal="center" vertical="center"/>
    </xf>
    <xf numFmtId="0" fontId="8" fillId="0" borderId="8" xfId="2" applyFont="1" applyFill="1" applyBorder="1" applyAlignment="1">
      <alignment horizontal="center" vertical="center"/>
    </xf>
    <xf numFmtId="0" fontId="8" fillId="0" borderId="9" xfId="2" applyFont="1" applyFill="1" applyBorder="1" applyAlignment="1">
      <alignment horizontal="center" vertical="center"/>
    </xf>
    <xf numFmtId="0" fontId="8" fillId="0" borderId="0" xfId="2" applyFont="1" applyFill="1" applyBorder="1" applyAlignment="1">
      <alignment horizontal="center" vertical="center"/>
    </xf>
    <xf numFmtId="14" fontId="8" fillId="0" borderId="10" xfId="2" quotePrefix="1" applyNumberFormat="1" applyFont="1" applyFill="1" applyBorder="1" applyAlignment="1">
      <alignment horizontal="center" vertical="center"/>
    </xf>
    <xf numFmtId="0" fontId="8" fillId="0" borderId="11" xfId="2" applyFont="1" applyFill="1" applyBorder="1" applyAlignment="1">
      <alignment horizontal="center" vertical="center"/>
    </xf>
    <xf numFmtId="0" fontId="8" fillId="0" borderId="12" xfId="2" applyFont="1" applyFill="1" applyBorder="1" applyAlignment="1">
      <alignment horizontal="center" vertical="center"/>
    </xf>
    <xf numFmtId="0" fontId="4" fillId="0" borderId="0" xfId="2" applyFont="1" applyBorder="1"/>
    <xf numFmtId="0" fontId="8" fillId="0" borderId="13" xfId="2" applyFont="1" applyFill="1" applyBorder="1" applyAlignment="1">
      <alignment horizontal="center" vertical="center" wrapText="1"/>
    </xf>
    <xf numFmtId="0" fontId="8" fillId="0" borderId="14" xfId="2" applyFont="1" applyFill="1" applyBorder="1" applyAlignment="1">
      <alignment horizontal="center" vertical="center" wrapText="1"/>
    </xf>
    <xf numFmtId="0" fontId="8" fillId="2" borderId="1" xfId="2" applyFont="1" applyFill="1" applyBorder="1" applyAlignment="1">
      <alignment horizontal="center" vertical="center"/>
    </xf>
    <xf numFmtId="0" fontId="8" fillId="2" borderId="2" xfId="2" applyFont="1" applyFill="1" applyBorder="1" applyAlignment="1">
      <alignment horizontal="center" vertical="center"/>
    </xf>
    <xf numFmtId="14" fontId="6" fillId="3" borderId="2" xfId="2" quotePrefix="1" applyNumberFormat="1" applyFont="1" applyFill="1" applyBorder="1" applyAlignment="1">
      <alignment horizontal="center"/>
    </xf>
    <xf numFmtId="0" fontId="9" fillId="2" borderId="2" xfId="2" applyFont="1" applyFill="1" applyBorder="1" applyAlignment="1">
      <alignment horizontal="center" vertical="center" wrapText="1"/>
    </xf>
    <xf numFmtId="0" fontId="8" fillId="2" borderId="3" xfId="2" applyFont="1" applyFill="1" applyBorder="1" applyAlignment="1">
      <alignment horizontal="center" vertical="center" wrapText="1"/>
    </xf>
    <xf numFmtId="49" fontId="4" fillId="4" borderId="15" xfId="2" applyNumberFormat="1" applyFont="1" applyFill="1" applyBorder="1" applyAlignment="1">
      <alignment horizontal="center" vertical="center"/>
    </xf>
    <xf numFmtId="0" fontId="9" fillId="4" borderId="16" xfId="2" applyFont="1" applyFill="1" applyBorder="1" applyAlignment="1">
      <alignment horizontal="left" vertical="center"/>
    </xf>
    <xf numFmtId="0" fontId="4" fillId="4" borderId="17" xfId="2" applyNumberFormat="1" applyFont="1" applyFill="1" applyBorder="1" applyAlignment="1">
      <alignment horizontal="center" vertical="center"/>
    </xf>
    <xf numFmtId="4" fontId="4" fillId="4" borderId="10" xfId="2" applyNumberFormat="1" applyFont="1" applyFill="1" applyBorder="1" applyAlignment="1">
      <alignment horizontal="center" vertical="center"/>
    </xf>
    <xf numFmtId="4" fontId="4" fillId="4" borderId="12" xfId="2" applyNumberFormat="1" applyFont="1" applyFill="1" applyBorder="1" applyAlignment="1">
      <alignment horizontal="center" vertical="center"/>
    </xf>
    <xf numFmtId="4" fontId="6" fillId="3" borderId="2" xfId="2" quotePrefix="1" applyNumberFormat="1" applyFont="1" applyFill="1" applyBorder="1" applyAlignment="1">
      <alignment horizontal="center"/>
    </xf>
    <xf numFmtId="4" fontId="9" fillId="2" borderId="2" xfId="2" applyNumberFormat="1" applyFont="1" applyFill="1" applyBorder="1" applyAlignment="1">
      <alignment horizontal="center" vertical="center" wrapText="1"/>
    </xf>
    <xf numFmtId="4" fontId="8" fillId="2" borderId="3" xfId="2" applyNumberFormat="1" applyFont="1" applyFill="1" applyBorder="1" applyAlignment="1">
      <alignment horizontal="center" vertical="center" wrapText="1"/>
    </xf>
    <xf numFmtId="49" fontId="4" fillId="4" borderId="15" xfId="2" quotePrefix="1" applyNumberFormat="1" applyFont="1" applyFill="1" applyBorder="1" applyAlignment="1">
      <alignment horizontal="center" vertical="center"/>
    </xf>
    <xf numFmtId="4" fontId="4" fillId="4" borderId="18" xfId="2" applyNumberFormat="1" applyFont="1" applyFill="1" applyBorder="1" applyAlignment="1">
      <alignment horizontal="center" vertical="center"/>
    </xf>
    <xf numFmtId="4" fontId="4" fillId="4" borderId="17" xfId="2" applyNumberFormat="1" applyFont="1" applyFill="1" applyBorder="1" applyAlignment="1">
      <alignment horizontal="center" vertical="center"/>
    </xf>
    <xf numFmtId="4" fontId="4" fillId="4" borderId="19" xfId="2" applyNumberFormat="1" applyFont="1" applyFill="1" applyBorder="1" applyAlignment="1">
      <alignment horizontal="center" vertical="center"/>
    </xf>
    <xf numFmtId="4" fontId="4" fillId="3" borderId="2" xfId="2" quotePrefix="1" applyNumberFormat="1" applyFont="1" applyFill="1" applyBorder="1" applyAlignment="1">
      <alignment horizontal="center"/>
    </xf>
    <xf numFmtId="4" fontId="9" fillId="2" borderId="3" xfId="2" applyNumberFormat="1" applyFont="1" applyFill="1" applyBorder="1" applyAlignment="1">
      <alignment horizontal="center" vertical="center" wrapText="1"/>
    </xf>
    <xf numFmtId="0" fontId="9" fillId="4" borderId="20" xfId="2" applyFont="1" applyFill="1" applyBorder="1" applyAlignment="1">
      <alignment horizontal="left" vertical="center"/>
    </xf>
    <xf numFmtId="0" fontId="4" fillId="4" borderId="11" xfId="2" applyNumberFormat="1" applyFont="1" applyFill="1" applyBorder="1" applyAlignment="1">
      <alignment horizontal="center" vertical="center"/>
    </xf>
    <xf numFmtId="2" fontId="4" fillId="4" borderId="11" xfId="2" applyNumberFormat="1" applyFont="1" applyFill="1" applyBorder="1" applyAlignment="1">
      <alignment horizontal="center" vertical="center"/>
    </xf>
    <xf numFmtId="4" fontId="9" fillId="4" borderId="21" xfId="2" applyNumberFormat="1" applyFont="1" applyFill="1" applyBorder="1" applyAlignment="1">
      <alignment horizontal="center" vertical="center"/>
    </xf>
    <xf numFmtId="4" fontId="4" fillId="4" borderId="11" xfId="2" applyNumberFormat="1" applyFont="1" applyFill="1" applyBorder="1" applyAlignment="1">
      <alignment horizontal="center" vertical="center"/>
    </xf>
    <xf numFmtId="49" fontId="4" fillId="4" borderId="9" xfId="2" quotePrefix="1" applyNumberFormat="1" applyFont="1" applyFill="1" applyBorder="1" applyAlignment="1">
      <alignment horizontal="center" vertical="center"/>
    </xf>
    <xf numFmtId="0" fontId="9" fillId="4" borderId="22" xfId="2" applyFont="1" applyFill="1" applyBorder="1" applyAlignment="1">
      <alignment horizontal="left" vertical="center"/>
    </xf>
    <xf numFmtId="4" fontId="4" fillId="0" borderId="22" xfId="2" applyNumberFormat="1" applyFont="1" applyFill="1" applyBorder="1" applyAlignment="1">
      <alignment horizontal="center" vertical="center"/>
    </xf>
    <xf numFmtId="4" fontId="9" fillId="4" borderId="23" xfId="2" applyNumberFormat="1" applyFont="1" applyFill="1" applyBorder="1" applyAlignment="1">
      <alignment horizontal="center" vertical="center"/>
    </xf>
    <xf numFmtId="0" fontId="9" fillId="4" borderId="24" xfId="2" applyFont="1" applyFill="1" applyBorder="1" applyAlignment="1">
      <alignment horizontal="left" vertical="center"/>
    </xf>
    <xf numFmtId="4" fontId="4" fillId="4" borderId="24" xfId="2" applyNumberFormat="1" applyFont="1" applyFill="1" applyBorder="1" applyAlignment="1">
      <alignment horizontal="center" vertical="center"/>
    </xf>
    <xf numFmtId="4" fontId="9" fillId="4" borderId="19" xfId="2" applyNumberFormat="1" applyFont="1" applyFill="1" applyBorder="1" applyAlignment="1">
      <alignment horizontal="center" vertical="center"/>
    </xf>
    <xf numFmtId="0" fontId="9" fillId="4" borderId="25" xfId="2" applyFont="1" applyFill="1" applyBorder="1" applyAlignment="1">
      <alignment horizontal="left" vertical="center"/>
    </xf>
    <xf numFmtId="0" fontId="9" fillId="4" borderId="10" xfId="2" applyFont="1" applyFill="1" applyBorder="1" applyAlignment="1">
      <alignment horizontal="left" vertical="center"/>
    </xf>
    <xf numFmtId="0" fontId="4" fillId="4" borderId="16" xfId="2" applyNumberFormat="1" applyFont="1" applyFill="1" applyBorder="1" applyAlignment="1">
      <alignment horizontal="center" vertical="center"/>
    </xf>
    <xf numFmtId="0" fontId="9" fillId="4" borderId="26" xfId="2" applyFont="1" applyFill="1" applyBorder="1" applyAlignment="1">
      <alignment horizontal="left" vertical="center"/>
    </xf>
    <xf numFmtId="0" fontId="4" fillId="4" borderId="26" xfId="2" applyNumberFormat="1" applyFont="1" applyFill="1" applyBorder="1" applyAlignment="1">
      <alignment horizontal="center" vertical="center"/>
    </xf>
    <xf numFmtId="4" fontId="9" fillId="4" borderId="18" xfId="2" applyNumberFormat="1" applyFont="1" applyFill="1" applyBorder="1" applyAlignment="1">
      <alignment horizontal="center" vertical="center"/>
    </xf>
    <xf numFmtId="0" fontId="4" fillId="4" borderId="24" xfId="2" applyNumberFormat="1" applyFont="1" applyFill="1" applyBorder="1" applyAlignment="1">
      <alignment horizontal="center" vertical="center"/>
    </xf>
    <xf numFmtId="49" fontId="4" fillId="3" borderId="1" xfId="2" applyNumberFormat="1" applyFont="1" applyFill="1" applyBorder="1" applyAlignment="1">
      <alignment horizontal="center" vertical="center"/>
    </xf>
    <xf numFmtId="0" fontId="8" fillId="3" borderId="2" xfId="2" applyFont="1" applyFill="1" applyBorder="1" applyAlignment="1">
      <alignment horizontal="center" vertical="center"/>
    </xf>
    <xf numFmtId="4" fontId="4" fillId="3" borderId="2" xfId="2" applyNumberFormat="1" applyFont="1" applyFill="1" applyBorder="1" applyAlignment="1">
      <alignment horizontal="center" vertical="center"/>
    </xf>
    <xf numFmtId="4" fontId="9" fillId="3" borderId="3" xfId="2" applyNumberFormat="1" applyFont="1" applyFill="1" applyBorder="1" applyAlignment="1">
      <alignment horizontal="center" vertical="center"/>
    </xf>
    <xf numFmtId="49" fontId="4" fillId="4" borderId="27" xfId="2" applyNumberFormat="1" applyFont="1" applyFill="1" applyBorder="1" applyAlignment="1">
      <alignment horizontal="center" vertical="center"/>
    </xf>
    <xf numFmtId="0" fontId="4" fillId="4" borderId="28" xfId="2" quotePrefix="1" applyFont="1" applyFill="1" applyBorder="1" applyAlignment="1">
      <alignment horizontal="left" vertical="center"/>
    </xf>
    <xf numFmtId="4" fontId="9" fillId="4" borderId="29" xfId="2" applyNumberFormat="1" applyFont="1" applyFill="1" applyBorder="1" applyAlignment="1">
      <alignment horizontal="center" vertical="center"/>
    </xf>
    <xf numFmtId="49" fontId="4" fillId="4" borderId="30" xfId="2" applyNumberFormat="1" applyFont="1" applyFill="1" applyBorder="1" applyAlignment="1">
      <alignment horizontal="center" vertical="center"/>
    </xf>
    <xf numFmtId="0" fontId="4" fillId="4" borderId="31" xfId="2" quotePrefix="1" applyFont="1" applyFill="1" applyBorder="1" applyAlignment="1">
      <alignment horizontal="left" vertical="center"/>
    </xf>
    <xf numFmtId="0" fontId="4" fillId="4" borderId="32" xfId="2" applyNumberFormat="1" applyFont="1" applyFill="1" applyBorder="1" applyAlignment="1">
      <alignment horizontal="center" vertical="center"/>
    </xf>
    <xf numFmtId="4" fontId="4" fillId="0" borderId="0" xfId="2" applyNumberFormat="1" applyFont="1"/>
    <xf numFmtId="49" fontId="4" fillId="3" borderId="33" xfId="2" applyNumberFormat="1" applyFont="1" applyFill="1" applyBorder="1" applyAlignment="1">
      <alignment horizontal="center" vertical="center"/>
    </xf>
    <xf numFmtId="0" fontId="6" fillId="3" borderId="34" xfId="2" applyFont="1" applyFill="1" applyBorder="1" applyAlignment="1">
      <alignment horizontal="center" vertical="center"/>
    </xf>
    <xf numFmtId="4" fontId="4" fillId="3" borderId="34" xfId="2" applyNumberFormat="1" applyFont="1" applyFill="1" applyBorder="1" applyAlignment="1">
      <alignment horizontal="center" vertical="center"/>
    </xf>
    <xf numFmtId="4" fontId="9" fillId="3" borderId="8" xfId="2" applyNumberFormat="1" applyFont="1" applyFill="1" applyBorder="1" applyAlignment="1">
      <alignment horizontal="center" vertical="center"/>
    </xf>
    <xf numFmtId="0" fontId="4" fillId="0" borderId="0" xfId="2" applyFont="1" applyFill="1"/>
    <xf numFmtId="49" fontId="4" fillId="4" borderId="27" xfId="2" quotePrefix="1" applyNumberFormat="1" applyFont="1" applyFill="1" applyBorder="1" applyAlignment="1">
      <alignment horizontal="center" vertical="center"/>
    </xf>
    <xf numFmtId="0" fontId="4" fillId="4" borderId="28" xfId="2" applyNumberFormat="1" applyFont="1" applyFill="1" applyBorder="1" applyAlignment="1">
      <alignment horizontal="center" vertical="center"/>
    </xf>
    <xf numFmtId="0" fontId="4" fillId="4" borderId="16" xfId="2" quotePrefix="1" applyFont="1" applyFill="1" applyBorder="1" applyAlignment="1">
      <alignment horizontal="left" vertical="center"/>
    </xf>
    <xf numFmtId="4" fontId="4" fillId="4" borderId="21" xfId="2" applyNumberFormat="1" applyFont="1" applyFill="1" applyBorder="1" applyAlignment="1">
      <alignment horizontal="center" vertical="center"/>
    </xf>
    <xf numFmtId="2" fontId="4" fillId="4" borderId="16" xfId="2" applyNumberFormat="1" applyFont="1" applyFill="1" applyBorder="1" applyAlignment="1">
      <alignment horizontal="center" vertical="center"/>
    </xf>
    <xf numFmtId="0" fontId="6" fillId="3" borderId="2" xfId="2" applyFont="1" applyFill="1" applyBorder="1" applyAlignment="1">
      <alignment horizontal="center" vertical="center"/>
    </xf>
    <xf numFmtId="0" fontId="4" fillId="4" borderId="28" xfId="2" applyFont="1" applyFill="1" applyBorder="1" applyAlignment="1">
      <alignment horizontal="left" vertical="center"/>
    </xf>
    <xf numFmtId="4" fontId="4" fillId="4" borderId="29" xfId="2" applyNumberFormat="1" applyFont="1" applyFill="1" applyBorder="1" applyAlignment="1">
      <alignment horizontal="center" vertical="center"/>
    </xf>
    <xf numFmtId="49" fontId="4" fillId="4" borderId="30" xfId="2" quotePrefix="1" applyNumberFormat="1" applyFont="1" applyFill="1" applyBorder="1" applyAlignment="1">
      <alignment horizontal="center" vertical="center"/>
    </xf>
    <xf numFmtId="0" fontId="4" fillId="4" borderId="31" xfId="2" applyFont="1" applyFill="1" applyBorder="1" applyAlignment="1">
      <alignment horizontal="left" vertical="center"/>
    </xf>
    <xf numFmtId="0" fontId="4" fillId="4" borderId="31" xfId="2" applyNumberFormat="1" applyFont="1" applyFill="1" applyBorder="1" applyAlignment="1">
      <alignment horizontal="center" vertical="center"/>
    </xf>
    <xf numFmtId="4" fontId="4" fillId="4" borderId="35" xfId="2" applyNumberFormat="1" applyFont="1" applyFill="1" applyBorder="1" applyAlignment="1">
      <alignment horizontal="center" vertical="center"/>
    </xf>
    <xf numFmtId="49" fontId="4" fillId="4" borderId="36" xfId="2" applyNumberFormat="1" applyFont="1" applyFill="1" applyBorder="1" applyAlignment="1">
      <alignment horizontal="center" vertical="center"/>
    </xf>
    <xf numFmtId="0" fontId="9" fillId="4" borderId="37" xfId="2" applyFont="1" applyFill="1" applyBorder="1" applyAlignment="1">
      <alignment horizontal="left" vertical="center"/>
    </xf>
    <xf numFmtId="4" fontId="4" fillId="4" borderId="38" xfId="2" applyNumberFormat="1" applyFont="1" applyFill="1" applyBorder="1" applyAlignment="1">
      <alignment horizontal="center" vertical="center"/>
    </xf>
    <xf numFmtId="4" fontId="9" fillId="4" borderId="39" xfId="2" applyNumberFormat="1" applyFont="1" applyFill="1" applyBorder="1" applyAlignment="1">
      <alignment horizontal="center" vertical="center"/>
    </xf>
    <xf numFmtId="4" fontId="9" fillId="4" borderId="40" xfId="2" applyNumberFormat="1" applyFont="1" applyFill="1" applyBorder="1" applyAlignment="1">
      <alignment horizontal="center" vertical="center"/>
    </xf>
    <xf numFmtId="0" fontId="10" fillId="0" borderId="0" xfId="2" applyFont="1"/>
    <xf numFmtId="49" fontId="4" fillId="4" borderId="0" xfId="2" applyNumberFormat="1" applyFont="1" applyFill="1" applyBorder="1" applyAlignment="1">
      <alignment horizontal="center" vertical="center"/>
    </xf>
    <xf numFmtId="0" fontId="9" fillId="4" borderId="0" xfId="2" applyFont="1" applyFill="1" applyBorder="1" applyAlignment="1">
      <alignment horizontal="left" vertical="center"/>
    </xf>
    <xf numFmtId="4" fontId="4" fillId="4" borderId="0" xfId="2" applyNumberFormat="1" applyFont="1" applyFill="1" applyBorder="1" applyAlignment="1">
      <alignment horizontal="center" vertical="center"/>
    </xf>
    <xf numFmtId="4" fontId="9" fillId="4" borderId="0" xfId="2" applyNumberFormat="1" applyFont="1" applyFill="1" applyBorder="1" applyAlignment="1">
      <alignment horizontal="center" vertical="center"/>
    </xf>
    <xf numFmtId="0" fontId="11" fillId="0" borderId="0" xfId="2" applyFont="1" applyAlignment="1">
      <alignment vertical="center"/>
    </xf>
    <xf numFmtId="0" fontId="10" fillId="0" borderId="0" xfId="2" applyFont="1" applyAlignment="1">
      <alignment vertical="center"/>
    </xf>
    <xf numFmtId="0" fontId="10" fillId="0" borderId="0" xfId="2" applyFont="1" applyAlignment="1">
      <alignment horizontal="left" vertical="center"/>
    </xf>
    <xf numFmtId="0" fontId="10" fillId="0" borderId="0" xfId="2" applyFont="1" applyBorder="1" applyAlignment="1">
      <alignment vertical="center"/>
    </xf>
    <xf numFmtId="0" fontId="12" fillId="0" borderId="0" xfId="2" applyFont="1" applyAlignment="1">
      <alignment horizontal="center"/>
    </xf>
    <xf numFmtId="0" fontId="10" fillId="0" borderId="0" xfId="2" applyFont="1" applyBorder="1"/>
    <xf numFmtId="0" fontId="4" fillId="0" borderId="0" xfId="2" applyFont="1" applyFill="1" applyBorder="1"/>
    <xf numFmtId="14" fontId="6" fillId="0" borderId="0" xfId="2" quotePrefix="1" applyNumberFormat="1" applyFont="1" applyFill="1" applyBorder="1" applyAlignment="1">
      <alignment horizontal="center"/>
    </xf>
    <xf numFmtId="0" fontId="8" fillId="0" borderId="0" xfId="2" applyFont="1" applyFill="1" applyBorder="1" applyAlignment="1">
      <alignment horizontal="center" vertical="center" wrapText="1"/>
    </xf>
    <xf numFmtId="49" fontId="4" fillId="0" borderId="0" xfId="2" applyNumberFormat="1" applyFont="1" applyFill="1" applyBorder="1" applyAlignment="1">
      <alignment horizontal="center" vertical="center"/>
    </xf>
    <xf numFmtId="0" fontId="8" fillId="0" borderId="0" xfId="2" applyFont="1" applyFill="1" applyBorder="1" applyAlignment="1">
      <alignment horizontal="left" vertical="center"/>
    </xf>
    <xf numFmtId="2" fontId="6" fillId="0" borderId="0" xfId="2" applyNumberFormat="1" applyFont="1" applyFill="1" applyBorder="1" applyAlignment="1">
      <alignment horizontal="right" vertical="center"/>
    </xf>
    <xf numFmtId="164" fontId="6" fillId="0" borderId="0" xfId="2" applyNumberFormat="1" applyFont="1" applyFill="1" applyBorder="1" applyAlignment="1">
      <alignment horizontal="right" vertical="center"/>
    </xf>
    <xf numFmtId="2" fontId="8" fillId="0" borderId="0" xfId="2" applyNumberFormat="1" applyFont="1" applyFill="1" applyBorder="1" applyAlignment="1">
      <alignment horizontal="right" vertical="center"/>
    </xf>
    <xf numFmtId="0" fontId="6" fillId="0" borderId="0" xfId="2" quotePrefix="1" applyFont="1" applyFill="1" applyBorder="1" applyAlignment="1">
      <alignment horizontal="left" vertical="center"/>
    </xf>
    <xf numFmtId="49" fontId="4" fillId="0" borderId="0" xfId="2" quotePrefix="1" applyNumberFormat="1" applyFont="1" applyFill="1" applyBorder="1" applyAlignment="1">
      <alignment horizontal="center" vertical="center"/>
    </xf>
    <xf numFmtId="2" fontId="4" fillId="0" borderId="0" xfId="2" applyNumberFormat="1" applyFont="1" applyBorder="1"/>
    <xf numFmtId="2" fontId="4" fillId="0" borderId="0" xfId="2" applyNumberFormat="1" applyFont="1"/>
    <xf numFmtId="0" fontId="6" fillId="0" borderId="0" xfId="2" applyFont="1" applyFill="1" applyBorder="1" applyAlignment="1">
      <alignment horizontal="left" vertical="center"/>
    </xf>
    <xf numFmtId="0" fontId="6" fillId="0" borderId="0" xfId="2" applyFont="1" applyFill="1" applyBorder="1" applyAlignment="1">
      <alignment vertical="center" wrapText="1"/>
    </xf>
    <xf numFmtId="2" fontId="6" fillId="0" borderId="0" xfId="2" quotePrefix="1" applyNumberFormat="1" applyFont="1" applyFill="1" applyBorder="1" applyAlignment="1">
      <alignment horizontal="right" vertical="center"/>
    </xf>
    <xf numFmtId="0" fontId="6" fillId="0" borderId="0" xfId="2" applyFont="1" applyFill="1" applyBorder="1" applyAlignment="1">
      <alignment vertical="center"/>
    </xf>
    <xf numFmtId="0" fontId="4" fillId="0" borderId="0" xfId="2" quotePrefix="1" applyFont="1" applyFill="1" applyBorder="1" applyAlignment="1">
      <alignment horizontal="center" vertical="center"/>
    </xf>
    <xf numFmtId="2" fontId="6" fillId="0" borderId="0" xfId="2" applyNumberFormat="1" applyFont="1" applyFill="1" applyBorder="1" applyAlignment="1">
      <alignment vertical="center"/>
    </xf>
    <xf numFmtId="2" fontId="13" fillId="0" borderId="0" xfId="2" applyNumberFormat="1" applyFont="1" applyFill="1" applyBorder="1" applyAlignment="1">
      <alignment horizontal="right" vertical="center"/>
    </xf>
    <xf numFmtId="2" fontId="6" fillId="0" borderId="0" xfId="2" applyNumberFormat="1" applyFont="1" applyFill="1" applyBorder="1" applyAlignment="1">
      <alignment horizontal="center" vertical="center"/>
    </xf>
    <xf numFmtId="0" fontId="4" fillId="0" borderId="0" xfId="2" applyFont="1" applyFill="1" applyBorder="1" applyAlignment="1">
      <alignment vertical="center"/>
    </xf>
    <xf numFmtId="0" fontId="4" fillId="0" borderId="0" xfId="2" applyFont="1" applyFill="1" applyBorder="1" applyAlignment="1">
      <alignment horizontal="left" vertical="center"/>
    </xf>
    <xf numFmtId="0" fontId="4" fillId="0" borderId="0" xfId="2" applyFont="1" applyAlignment="1">
      <alignment horizontal="left" vertical="center"/>
    </xf>
    <xf numFmtId="0" fontId="14" fillId="0" borderId="0" xfId="2" applyFont="1"/>
    <xf numFmtId="0" fontId="14" fillId="0" borderId="0" xfId="2" applyFont="1" applyAlignment="1">
      <alignment horizontal="right"/>
    </xf>
    <xf numFmtId="0" fontId="7" fillId="0" borderId="0" xfId="2" applyFont="1" applyBorder="1" applyAlignment="1">
      <alignment vertical="center" wrapText="1"/>
    </xf>
    <xf numFmtId="0" fontId="8" fillId="0" borderId="41" xfId="2" applyFont="1" applyFill="1" applyBorder="1" applyAlignment="1">
      <alignment horizontal="center" vertical="center"/>
    </xf>
    <xf numFmtId="0" fontId="8" fillId="0" borderId="42" xfId="2" applyFont="1" applyFill="1" applyBorder="1" applyAlignment="1">
      <alignment horizontal="center" vertical="center"/>
    </xf>
    <xf numFmtId="0" fontId="8" fillId="0" borderId="33" xfId="2" applyFont="1" applyFill="1" applyBorder="1" applyAlignment="1">
      <alignment horizontal="center" vertical="center"/>
    </xf>
    <xf numFmtId="0" fontId="8" fillId="0" borderId="43" xfId="2" applyFont="1" applyFill="1" applyBorder="1" applyAlignment="1">
      <alignment horizontal="center" vertical="center"/>
    </xf>
    <xf numFmtId="0" fontId="8" fillId="0" borderId="10" xfId="2" quotePrefix="1" applyNumberFormat="1" applyFont="1" applyFill="1" applyBorder="1" applyAlignment="1">
      <alignment horizontal="center" vertical="center"/>
    </xf>
    <xf numFmtId="0" fontId="8" fillId="0" borderId="13" xfId="2" applyFont="1" applyFill="1" applyBorder="1" applyAlignment="1">
      <alignment horizontal="centerContinuous" vertical="center" wrapText="1"/>
    </xf>
    <xf numFmtId="0" fontId="8" fillId="0" borderId="14" xfId="2" applyFont="1" applyFill="1" applyBorder="1" applyAlignment="1">
      <alignment horizontal="centerContinuous" vertical="center" wrapText="1"/>
    </xf>
    <xf numFmtId="2" fontId="6" fillId="3" borderId="2" xfId="2" applyNumberFormat="1" applyFont="1" applyFill="1" applyBorder="1" applyAlignment="1">
      <alignment horizontal="right" vertical="center"/>
    </xf>
    <xf numFmtId="164" fontId="6" fillId="3" borderId="2" xfId="2" applyNumberFormat="1" applyFont="1" applyFill="1" applyBorder="1" applyAlignment="1">
      <alignment horizontal="right" vertical="center"/>
    </xf>
    <xf numFmtId="2" fontId="6" fillId="3" borderId="3" xfId="2" applyNumberFormat="1" applyFont="1" applyFill="1" applyBorder="1" applyAlignment="1">
      <alignment horizontal="right" vertical="center"/>
    </xf>
    <xf numFmtId="49" fontId="4" fillId="4" borderId="44" xfId="2" applyNumberFormat="1" applyFont="1" applyFill="1" applyBorder="1" applyAlignment="1">
      <alignment horizontal="center" vertical="center"/>
    </xf>
    <xf numFmtId="0" fontId="4" fillId="4" borderId="10" xfId="2" applyFont="1" applyFill="1" applyBorder="1" applyAlignment="1">
      <alignment vertical="center" wrapText="1"/>
    </xf>
    <xf numFmtId="2" fontId="4" fillId="4" borderId="10" xfId="2" applyNumberFormat="1" applyFont="1" applyFill="1" applyBorder="1" applyAlignment="1">
      <alignment horizontal="center" vertical="center"/>
    </xf>
    <xf numFmtId="4" fontId="4" fillId="4" borderId="10" xfId="1" applyNumberFormat="1" applyFont="1" applyFill="1" applyBorder="1" applyAlignment="1">
      <alignment horizontal="center" vertical="center"/>
    </xf>
    <xf numFmtId="2" fontId="6" fillId="3" borderId="2" xfId="2" applyNumberFormat="1" applyFont="1" applyFill="1" applyBorder="1" applyAlignment="1">
      <alignment horizontal="center" vertical="center"/>
    </xf>
    <xf numFmtId="164" fontId="6" fillId="3" borderId="2" xfId="2" applyNumberFormat="1" applyFont="1" applyFill="1" applyBorder="1" applyAlignment="1">
      <alignment horizontal="center" vertical="center"/>
    </xf>
    <xf numFmtId="2" fontId="6" fillId="3" borderId="3" xfId="2" applyNumberFormat="1" applyFont="1" applyFill="1" applyBorder="1" applyAlignment="1">
      <alignment horizontal="center" vertical="center"/>
    </xf>
    <xf numFmtId="0" fontId="4" fillId="4" borderId="45" xfId="2" quotePrefix="1" applyFont="1" applyFill="1" applyBorder="1" applyAlignment="1">
      <alignment horizontal="center" vertical="center"/>
    </xf>
    <xf numFmtId="0" fontId="9" fillId="4" borderId="7" xfId="2" applyFont="1" applyFill="1" applyBorder="1" applyAlignment="1">
      <alignment vertical="center"/>
    </xf>
    <xf numFmtId="2" fontId="4" fillId="4" borderId="6" xfId="2" applyNumberFormat="1" applyFont="1" applyFill="1" applyBorder="1" applyAlignment="1">
      <alignment horizontal="center" vertical="center"/>
    </xf>
    <xf numFmtId="0" fontId="4" fillId="4" borderId="44" xfId="2" quotePrefix="1" applyFont="1" applyFill="1" applyBorder="1" applyAlignment="1">
      <alignment horizontal="center" vertical="center"/>
    </xf>
    <xf numFmtId="0" fontId="9" fillId="4" borderId="11" xfId="2" applyFont="1" applyFill="1" applyBorder="1" applyAlignment="1">
      <alignment vertical="center"/>
    </xf>
    <xf numFmtId="0" fontId="4" fillId="4" borderId="46" xfId="2" quotePrefix="1" applyFont="1" applyFill="1" applyBorder="1" applyAlignment="1">
      <alignment horizontal="center" vertical="center"/>
    </xf>
    <xf numFmtId="0" fontId="9" fillId="4" borderId="13" xfId="2" applyFont="1" applyFill="1" applyBorder="1" applyAlignment="1">
      <alignment vertical="center"/>
    </xf>
    <xf numFmtId="2" fontId="4" fillId="0" borderId="47" xfId="2" applyNumberFormat="1" applyFont="1" applyFill="1" applyBorder="1" applyAlignment="1">
      <alignment horizontal="center" vertical="center"/>
    </xf>
    <xf numFmtId="4" fontId="4" fillId="4" borderId="47" xfId="1" applyNumberFormat="1" applyFont="1" applyFill="1" applyBorder="1" applyAlignment="1">
      <alignment horizontal="center" vertical="center"/>
    </xf>
    <xf numFmtId="0" fontId="6" fillId="0" borderId="0" xfId="2" applyFont="1" applyAlignment="1">
      <alignment vertical="center"/>
    </xf>
    <xf numFmtId="0" fontId="16" fillId="0" borderId="0" xfId="2" applyFont="1"/>
    <xf numFmtId="0" fontId="4" fillId="0" borderId="0" xfId="2" applyFont="1" applyAlignment="1">
      <alignment horizontal="left" vertical="center" wrapText="1"/>
    </xf>
    <xf numFmtId="0" fontId="17" fillId="0" borderId="0" xfId="2" applyFont="1" applyAlignment="1">
      <alignment vertical="center"/>
    </xf>
    <xf numFmtId="0" fontId="10" fillId="0" borderId="0" xfId="2" applyFont="1" applyAlignment="1">
      <alignment horizontal="left" vertical="center" wrapText="1"/>
    </xf>
    <xf numFmtId="0" fontId="12" fillId="0" borderId="0" xfId="2" applyFont="1" applyAlignment="1">
      <alignment vertical="top" wrapText="1"/>
    </xf>
    <xf numFmtId="0" fontId="12" fillId="0" borderId="0" xfId="2" applyFont="1" applyAlignment="1">
      <alignment horizontal="center" vertical="top"/>
    </xf>
    <xf numFmtId="4" fontId="10" fillId="0" borderId="0" xfId="2" applyNumberFormat="1" applyFont="1"/>
    <xf numFmtId="0" fontId="18" fillId="0" borderId="0" xfId="2" applyFont="1" applyFill="1" applyBorder="1" applyAlignment="1">
      <alignment horizontal="center" vertical="center"/>
    </xf>
    <xf numFmtId="0" fontId="19" fillId="0" borderId="0" xfId="2" applyFont="1" applyFill="1" applyBorder="1" applyAlignment="1">
      <alignment horizontal="center" vertical="center"/>
    </xf>
    <xf numFmtId="0" fontId="20" fillId="0" borderId="0" xfId="2" applyFont="1" applyFill="1" applyBorder="1"/>
    <xf numFmtId="14" fontId="21" fillId="0" borderId="0" xfId="2" quotePrefix="1" applyNumberFormat="1" applyFont="1" applyFill="1" applyBorder="1" applyAlignment="1">
      <alignment horizontal="center"/>
    </xf>
    <xf numFmtId="0" fontId="18" fillId="0" borderId="0" xfId="2" applyFont="1" applyFill="1" applyBorder="1" applyAlignment="1">
      <alignment horizontal="centerContinuous" vertical="center" wrapText="1"/>
    </xf>
    <xf numFmtId="49" fontId="20" fillId="0" borderId="0" xfId="2" applyNumberFormat="1" applyFont="1" applyFill="1" applyBorder="1" applyAlignment="1">
      <alignment horizontal="center" vertical="center"/>
    </xf>
    <xf numFmtId="0" fontId="18" fillId="0" borderId="0" xfId="2" applyFont="1" applyFill="1" applyBorder="1" applyAlignment="1">
      <alignment horizontal="left" vertical="center"/>
    </xf>
    <xf numFmtId="2" fontId="21" fillId="0" borderId="0" xfId="2" applyNumberFormat="1" applyFont="1" applyFill="1" applyBorder="1" applyAlignment="1">
      <alignment horizontal="right" vertical="center"/>
    </xf>
    <xf numFmtId="164" fontId="21" fillId="0" borderId="0" xfId="2" applyNumberFormat="1" applyFont="1" applyFill="1" applyBorder="1" applyAlignment="1">
      <alignment horizontal="right" vertical="center"/>
    </xf>
    <xf numFmtId="2" fontId="18" fillId="0" borderId="0" xfId="2" applyNumberFormat="1" applyFont="1" applyFill="1" applyBorder="1" applyAlignment="1">
      <alignment horizontal="right" vertical="center"/>
    </xf>
    <xf numFmtId="0" fontId="21" fillId="0" borderId="0" xfId="2" quotePrefix="1" applyFont="1" applyFill="1" applyBorder="1" applyAlignment="1">
      <alignment horizontal="left" vertical="center"/>
    </xf>
    <xf numFmtId="2" fontId="10" fillId="0" borderId="0" xfId="2" applyNumberFormat="1" applyFont="1" applyBorder="1"/>
    <xf numFmtId="2" fontId="10" fillId="0" borderId="0" xfId="2" applyNumberFormat="1" applyFont="1"/>
    <xf numFmtId="49" fontId="20" fillId="0" borderId="0" xfId="2" quotePrefix="1" applyNumberFormat="1" applyFont="1" applyFill="1" applyBorder="1" applyAlignment="1">
      <alignment horizontal="center" vertical="center"/>
    </xf>
    <xf numFmtId="0" fontId="21" fillId="0" borderId="0" xfId="2" applyFont="1" applyFill="1" applyBorder="1" applyAlignment="1">
      <alignment horizontal="left" vertical="center"/>
    </xf>
    <xf numFmtId="0" fontId="21" fillId="0" borderId="0" xfId="2" applyFont="1" applyFill="1" applyBorder="1" applyAlignment="1">
      <alignment vertical="center" wrapText="1"/>
    </xf>
    <xf numFmtId="2" fontId="21" fillId="0" borderId="0" xfId="2" quotePrefix="1" applyNumberFormat="1" applyFont="1" applyFill="1" applyBorder="1" applyAlignment="1">
      <alignment horizontal="right" vertical="center"/>
    </xf>
    <xf numFmtId="0" fontId="21" fillId="0" borderId="0" xfId="2" applyFont="1" applyFill="1" applyBorder="1" applyAlignment="1">
      <alignment vertical="center"/>
    </xf>
    <xf numFmtId="0" fontId="20" fillId="0" borderId="0" xfId="2" quotePrefix="1" applyFont="1" applyFill="1" applyBorder="1" applyAlignment="1">
      <alignment horizontal="center" vertical="center"/>
    </xf>
    <xf numFmtId="2" fontId="21" fillId="0" borderId="0" xfId="2" applyNumberFormat="1" applyFont="1" applyFill="1" applyBorder="1" applyAlignment="1">
      <alignment vertical="center"/>
    </xf>
    <xf numFmtId="0" fontId="10" fillId="0" borderId="0" xfId="2" applyFont="1" applyFill="1" applyBorder="1" applyAlignment="1">
      <alignment vertical="center"/>
    </xf>
    <xf numFmtId="0" fontId="20" fillId="0" borderId="0" xfId="2" applyFont="1" applyFill="1" applyBorder="1" applyAlignment="1">
      <alignment horizontal="left" vertical="center"/>
    </xf>
    <xf numFmtId="0" fontId="10" fillId="0" borderId="0" xfId="2" applyFont="1" applyFill="1" applyBorder="1"/>
    <xf numFmtId="0" fontId="14" fillId="0" borderId="0" xfId="2" applyFont="1" applyAlignment="1">
      <alignment horizontal="left" vertical="center"/>
    </xf>
    <xf numFmtId="0" fontId="10" fillId="0" borderId="0" xfId="2" applyFont="1" applyFill="1"/>
    <xf numFmtId="0" fontId="14" fillId="0" borderId="0" xfId="2" applyFont="1" applyAlignment="1">
      <alignment vertical="center"/>
    </xf>
    <xf numFmtId="0" fontId="22" fillId="0" borderId="4" xfId="2" applyFont="1" applyFill="1" applyBorder="1" applyAlignment="1">
      <alignment horizontal="center" vertical="center"/>
    </xf>
    <xf numFmtId="0" fontId="8" fillId="0" borderId="10" xfId="2" applyFont="1" applyFill="1" applyBorder="1" applyAlignment="1">
      <alignment horizontal="center" vertical="center"/>
    </xf>
    <xf numFmtId="0" fontId="22" fillId="0" borderId="9" xfId="2" applyFont="1" applyFill="1" applyBorder="1" applyAlignment="1">
      <alignment horizontal="center" vertical="center"/>
    </xf>
    <xf numFmtId="0" fontId="22" fillId="0" borderId="33" xfId="2" applyFont="1" applyFill="1" applyBorder="1" applyAlignment="1">
      <alignment horizontal="center" vertical="center"/>
    </xf>
    <xf numFmtId="14" fontId="6" fillId="0" borderId="47" xfId="2" quotePrefix="1" applyNumberFormat="1" applyFont="1" applyFill="1" applyBorder="1" applyAlignment="1">
      <alignment horizontal="center"/>
    </xf>
    <xf numFmtId="0" fontId="22" fillId="5" borderId="9" xfId="2" applyFont="1" applyFill="1" applyBorder="1" applyAlignment="1">
      <alignment horizontal="center" vertical="center"/>
    </xf>
    <xf numFmtId="0" fontId="8" fillId="5" borderId="0" xfId="2" applyFont="1" applyFill="1" applyBorder="1" applyAlignment="1">
      <alignment horizontal="center" vertical="center"/>
    </xf>
    <xf numFmtId="14" fontId="6" fillId="6" borderId="0" xfId="2" quotePrefix="1" applyNumberFormat="1" applyFont="1" applyFill="1" applyBorder="1" applyAlignment="1">
      <alignment horizontal="center"/>
    </xf>
    <xf numFmtId="0" fontId="8" fillId="5" borderId="0" xfId="2" applyFont="1" applyFill="1" applyBorder="1" applyAlignment="1">
      <alignment horizontal="centerContinuous" vertical="center" wrapText="1"/>
    </xf>
    <xf numFmtId="0" fontId="8" fillId="5" borderId="12" xfId="2" applyFont="1" applyFill="1" applyBorder="1" applyAlignment="1">
      <alignment horizontal="centerContinuous" vertical="center" wrapText="1"/>
    </xf>
    <xf numFmtId="49" fontId="4" fillId="4" borderId="48" xfId="2" applyNumberFormat="1" applyFont="1" applyFill="1" applyBorder="1" applyAlignment="1">
      <alignment horizontal="center" vertical="center"/>
    </xf>
    <xf numFmtId="0" fontId="9" fillId="4" borderId="49" xfId="2" applyFont="1" applyFill="1" applyBorder="1" applyAlignment="1">
      <alignment horizontal="left" vertical="center"/>
    </xf>
    <xf numFmtId="2" fontId="4" fillId="4" borderId="49" xfId="2" applyNumberFormat="1" applyFont="1" applyFill="1" applyBorder="1" applyAlignment="1">
      <alignment horizontal="center" vertical="center"/>
    </xf>
    <xf numFmtId="2" fontId="4" fillId="4" borderId="50" xfId="2" applyNumberFormat="1" applyFont="1" applyFill="1" applyBorder="1" applyAlignment="1">
      <alignment horizontal="center" vertical="center"/>
    </xf>
    <xf numFmtId="2" fontId="4" fillId="4" borderId="51" xfId="2" applyNumberFormat="1" applyFont="1" applyFill="1" applyBorder="1" applyAlignment="1">
      <alignment horizontal="center" vertical="center"/>
    </xf>
    <xf numFmtId="2" fontId="4" fillId="4" borderId="20" xfId="2" applyNumberFormat="1" applyFont="1" applyFill="1" applyBorder="1" applyAlignment="1">
      <alignment horizontal="center" vertical="center"/>
    </xf>
    <xf numFmtId="2" fontId="4" fillId="4" borderId="12" xfId="2" applyNumberFormat="1" applyFont="1" applyFill="1" applyBorder="1" applyAlignment="1">
      <alignment horizontal="center" vertical="center"/>
    </xf>
    <xf numFmtId="2" fontId="14" fillId="4" borderId="9" xfId="2" applyNumberFormat="1" applyFont="1" applyFill="1" applyBorder="1" applyAlignment="1">
      <alignment horizontal="center" vertical="center"/>
    </xf>
    <xf numFmtId="2" fontId="9" fillId="4" borderId="32" xfId="2" applyNumberFormat="1" applyFont="1" applyFill="1" applyBorder="1" applyAlignment="1">
      <alignment horizontal="center" vertical="center"/>
    </xf>
    <xf numFmtId="2" fontId="9" fillId="4" borderId="12" xfId="2" applyNumberFormat="1" applyFont="1" applyFill="1" applyBorder="1" applyAlignment="1">
      <alignment horizontal="center" vertical="center"/>
    </xf>
    <xf numFmtId="49" fontId="4" fillId="6" borderId="1" xfId="2" applyNumberFormat="1" applyFont="1" applyFill="1" applyBorder="1" applyAlignment="1">
      <alignment horizontal="center" vertical="center"/>
    </xf>
    <xf numFmtId="0" fontId="8" fillId="6" borderId="2" xfId="2" applyFont="1" applyFill="1" applyBorder="1" applyAlignment="1">
      <alignment horizontal="center" vertical="center"/>
    </xf>
    <xf numFmtId="2" fontId="4" fillId="6" borderId="2" xfId="2" applyNumberFormat="1" applyFont="1" applyFill="1" applyBorder="1" applyAlignment="1">
      <alignment horizontal="center" vertical="center"/>
    </xf>
    <xf numFmtId="164" fontId="4" fillId="6" borderId="2" xfId="2" applyNumberFormat="1" applyFont="1" applyFill="1" applyBorder="1" applyAlignment="1">
      <alignment horizontal="center" vertical="center"/>
    </xf>
    <xf numFmtId="2" fontId="9" fillId="6" borderId="3" xfId="2" applyNumberFormat="1" applyFont="1" applyFill="1" applyBorder="1" applyAlignment="1">
      <alignment horizontal="center" vertical="center"/>
    </xf>
    <xf numFmtId="2" fontId="9" fillId="4" borderId="21" xfId="2" applyNumberFormat="1" applyFont="1" applyFill="1" applyBorder="1" applyAlignment="1">
      <alignment horizontal="center" vertical="center"/>
    </xf>
    <xf numFmtId="0" fontId="23" fillId="0" borderId="0" xfId="2" applyFont="1"/>
    <xf numFmtId="0" fontId="24" fillId="0" borderId="0" xfId="2" applyFont="1"/>
    <xf numFmtId="0" fontId="25" fillId="0" borderId="0" xfId="2" applyFont="1"/>
    <xf numFmtId="2" fontId="24" fillId="0" borderId="0" xfId="2" applyNumberFormat="1" applyFont="1"/>
    <xf numFmtId="0" fontId="6" fillId="6" borderId="2" xfId="2" applyFont="1" applyFill="1" applyBorder="1" applyAlignment="1">
      <alignment horizontal="center" vertical="center"/>
    </xf>
    <xf numFmtId="2" fontId="4" fillId="4" borderId="17" xfId="2" applyNumberFormat="1" applyFont="1" applyFill="1" applyBorder="1" applyAlignment="1">
      <alignment horizontal="center" vertical="center"/>
    </xf>
    <xf numFmtId="0" fontId="14" fillId="0" borderId="0" xfId="2" applyFont="1" applyBorder="1"/>
    <xf numFmtId="2" fontId="9" fillId="4" borderId="10" xfId="2" applyNumberFormat="1" applyFont="1" applyFill="1" applyBorder="1" applyAlignment="1">
      <alignment horizontal="center" vertical="center"/>
    </xf>
    <xf numFmtId="2" fontId="23" fillId="0" borderId="0" xfId="2" applyNumberFormat="1" applyFont="1"/>
    <xf numFmtId="0" fontId="4" fillId="4" borderId="16" xfId="2" applyFont="1" applyFill="1" applyBorder="1" applyAlignment="1">
      <alignment horizontal="left" vertical="center"/>
    </xf>
    <xf numFmtId="2" fontId="4" fillId="4" borderId="47" xfId="2" applyNumberFormat="1" applyFont="1" applyFill="1" applyBorder="1" applyAlignment="1">
      <alignment horizontal="center" vertical="center"/>
    </xf>
    <xf numFmtId="2" fontId="4" fillId="6" borderId="3" xfId="2" applyNumberFormat="1" applyFont="1" applyFill="1" applyBorder="1" applyAlignment="1">
      <alignment horizontal="center" vertical="center"/>
    </xf>
    <xf numFmtId="2" fontId="4" fillId="4" borderId="18" xfId="2" applyNumberFormat="1" applyFont="1" applyFill="1" applyBorder="1" applyAlignment="1">
      <alignment horizontal="center" vertical="center"/>
    </xf>
    <xf numFmtId="0" fontId="6" fillId="6" borderId="2" xfId="2" applyFont="1" applyFill="1" applyBorder="1" applyAlignment="1">
      <alignment horizontal="center" vertical="center" wrapText="1"/>
    </xf>
    <xf numFmtId="0" fontId="4" fillId="4" borderId="10" xfId="2" quotePrefix="1" applyFont="1" applyFill="1" applyBorder="1" applyAlignment="1">
      <alignment horizontal="left" vertical="center"/>
    </xf>
    <xf numFmtId="2" fontId="4" fillId="4" borderId="10" xfId="2" quotePrefix="1" applyNumberFormat="1" applyFont="1" applyFill="1" applyBorder="1" applyAlignment="1">
      <alignment horizontal="center" vertical="center"/>
    </xf>
    <xf numFmtId="0" fontId="4" fillId="4" borderId="10" xfId="2" applyFont="1" applyFill="1" applyBorder="1" applyAlignment="1">
      <alignment vertical="center"/>
    </xf>
    <xf numFmtId="2" fontId="4" fillId="0" borderId="10" xfId="2" applyNumberFormat="1" applyFont="1" applyFill="1" applyBorder="1" applyAlignment="1">
      <alignment horizontal="center" vertical="center"/>
    </xf>
    <xf numFmtId="2" fontId="4" fillId="4" borderId="52" xfId="2" applyNumberFormat="1" applyFont="1" applyFill="1" applyBorder="1" applyAlignment="1">
      <alignment horizontal="center" vertical="center"/>
    </xf>
    <xf numFmtId="0" fontId="14" fillId="6" borderId="1" xfId="2" quotePrefix="1" applyFont="1" applyFill="1" applyBorder="1" applyAlignment="1">
      <alignment horizontal="center" vertical="center"/>
    </xf>
    <xf numFmtId="0" fontId="26" fillId="0" borderId="0" xfId="2" applyFont="1"/>
    <xf numFmtId="0" fontId="4" fillId="4" borderId="53" xfId="2" quotePrefix="1" applyFont="1" applyFill="1" applyBorder="1" applyAlignment="1">
      <alignment horizontal="center" vertical="center"/>
    </xf>
    <xf numFmtId="0" fontId="4" fillId="4" borderId="54" xfId="2" applyFont="1" applyFill="1" applyBorder="1" applyAlignment="1">
      <alignment vertical="center"/>
    </xf>
    <xf numFmtId="2" fontId="4" fillId="4" borderId="54" xfId="2" applyNumberFormat="1" applyFont="1" applyFill="1" applyBorder="1" applyAlignment="1">
      <alignment horizontal="center" vertical="center"/>
    </xf>
    <xf numFmtId="2" fontId="4" fillId="4" borderId="55" xfId="2" applyNumberFormat="1" applyFont="1" applyFill="1" applyBorder="1" applyAlignment="1">
      <alignment horizontal="center" vertical="center"/>
    </xf>
    <xf numFmtId="0" fontId="4" fillId="4" borderId="56" xfId="2" quotePrefix="1" applyFont="1" applyFill="1" applyBorder="1" applyAlignment="1">
      <alignment horizontal="center" vertical="center"/>
    </xf>
    <xf numFmtId="0" fontId="4" fillId="4" borderId="57" xfId="2" applyFont="1" applyFill="1" applyBorder="1" applyAlignment="1">
      <alignment vertical="center"/>
    </xf>
    <xf numFmtId="2" fontId="4" fillId="4" borderId="57" xfId="2" applyNumberFormat="1" applyFont="1" applyFill="1" applyBorder="1" applyAlignment="1">
      <alignment horizontal="center" vertical="center"/>
    </xf>
    <xf numFmtId="2" fontId="4" fillId="4" borderId="58" xfId="2" applyNumberFormat="1" applyFont="1" applyFill="1" applyBorder="1" applyAlignment="1">
      <alignment horizontal="center" vertical="center"/>
    </xf>
    <xf numFmtId="2" fontId="4" fillId="4" borderId="59" xfId="2" applyNumberFormat="1" applyFont="1" applyFill="1" applyBorder="1" applyAlignment="1">
      <alignment horizontal="center" vertical="center"/>
    </xf>
    <xf numFmtId="0" fontId="4" fillId="4" borderId="34" xfId="2" applyFont="1" applyFill="1" applyBorder="1" applyAlignment="1">
      <alignment vertical="center"/>
    </xf>
    <xf numFmtId="2" fontId="4" fillId="0" borderId="24" xfId="2" applyNumberFormat="1" applyFont="1" applyFill="1" applyBorder="1" applyAlignment="1">
      <alignment horizontal="center" vertical="center"/>
    </xf>
    <xf numFmtId="2" fontId="4" fillId="0" borderId="34" xfId="2" applyNumberFormat="1" applyFont="1" applyFill="1" applyBorder="1" applyAlignment="1">
      <alignment horizontal="center" vertical="center"/>
    </xf>
    <xf numFmtId="2" fontId="4" fillId="0" borderId="14" xfId="2" applyNumberFormat="1" applyFont="1" applyFill="1" applyBorder="1" applyAlignment="1">
      <alignment horizontal="center" vertical="center"/>
    </xf>
    <xf numFmtId="0" fontId="4" fillId="6" borderId="1" xfId="2" quotePrefix="1" applyFont="1" applyFill="1" applyBorder="1" applyAlignment="1">
      <alignment horizontal="center" vertical="center"/>
    </xf>
    <xf numFmtId="0" fontId="4" fillId="4" borderId="60" xfId="2" applyFont="1" applyFill="1" applyBorder="1" applyAlignment="1">
      <alignment vertical="center"/>
    </xf>
    <xf numFmtId="2" fontId="4" fillId="0" borderId="61" xfId="2" applyNumberFormat="1" applyFont="1" applyFill="1" applyBorder="1" applyAlignment="1">
      <alignment horizontal="center" vertical="center"/>
    </xf>
    <xf numFmtId="2" fontId="4" fillId="0" borderId="60" xfId="2" applyNumberFormat="1" applyFont="1" applyFill="1" applyBorder="1" applyAlignment="1">
      <alignment horizontal="center" vertical="center"/>
    </xf>
    <xf numFmtId="2" fontId="4" fillId="0" borderId="62" xfId="2" applyNumberFormat="1" applyFont="1" applyFill="1" applyBorder="1" applyAlignment="1">
      <alignment horizontal="center" vertical="center"/>
    </xf>
    <xf numFmtId="0" fontId="4" fillId="4" borderId="63" xfId="2" applyFont="1" applyFill="1" applyBorder="1" applyAlignment="1">
      <alignment vertical="center"/>
    </xf>
    <xf numFmtId="2" fontId="4" fillId="0" borderId="64" xfId="2" applyNumberFormat="1" applyFont="1" applyFill="1" applyBorder="1" applyAlignment="1">
      <alignment horizontal="center" vertical="center"/>
    </xf>
    <xf numFmtId="2" fontId="4" fillId="0" borderId="63" xfId="2" applyNumberFormat="1" applyFont="1" applyFill="1" applyBorder="1" applyAlignment="1">
      <alignment horizontal="center" vertical="center"/>
    </xf>
    <xf numFmtId="2" fontId="4" fillId="0" borderId="65" xfId="2" applyNumberFormat="1" applyFont="1" applyFill="1" applyBorder="1" applyAlignment="1">
      <alignment horizontal="center" vertical="center"/>
    </xf>
    <xf numFmtId="0" fontId="4" fillId="0" borderId="0" xfId="2" applyFont="1" applyAlignment="1">
      <alignment vertical="center"/>
    </xf>
    <xf numFmtId="4" fontId="14" fillId="0" borderId="0" xfId="2" applyNumberFormat="1" applyFont="1"/>
    <xf numFmtId="0" fontId="22" fillId="0" borderId="0" xfId="2" applyFont="1" applyFill="1" applyBorder="1" applyAlignment="1">
      <alignment horizontal="center" vertical="center"/>
    </xf>
    <xf numFmtId="0" fontId="14" fillId="0" borderId="0" xfId="2" applyFont="1" applyFill="1" applyBorder="1"/>
    <xf numFmtId="14" fontId="27" fillId="0" borderId="0" xfId="2" quotePrefix="1" applyNumberFormat="1" applyFont="1" applyFill="1" applyBorder="1" applyAlignment="1">
      <alignment horizontal="center"/>
    </xf>
    <xf numFmtId="0" fontId="22" fillId="0" borderId="0" xfId="2" applyFont="1" applyFill="1" applyBorder="1" applyAlignment="1">
      <alignment horizontal="centerContinuous" vertical="center" wrapText="1"/>
    </xf>
    <xf numFmtId="0" fontId="14" fillId="0" borderId="0" xfId="2" applyFont="1" applyFill="1"/>
    <xf numFmtId="49" fontId="14" fillId="0" borderId="0" xfId="2" applyNumberFormat="1" applyFont="1" applyFill="1" applyBorder="1" applyAlignment="1">
      <alignment horizontal="center" vertical="center"/>
    </xf>
    <xf numFmtId="0" fontId="22" fillId="0" borderId="0" xfId="2" applyFont="1" applyFill="1" applyBorder="1" applyAlignment="1">
      <alignment horizontal="left" vertical="center"/>
    </xf>
    <xf numFmtId="2" fontId="27" fillId="0" borderId="0" xfId="2" applyNumberFormat="1" applyFont="1" applyFill="1" applyBorder="1" applyAlignment="1">
      <alignment horizontal="right" vertical="center"/>
    </xf>
    <xf numFmtId="164" fontId="27" fillId="0" borderId="0" xfId="2" applyNumberFormat="1" applyFont="1" applyFill="1" applyBorder="1" applyAlignment="1">
      <alignment horizontal="right" vertical="center"/>
    </xf>
    <xf numFmtId="0" fontId="20" fillId="0" borderId="0" xfId="3" applyNumberFormat="1" applyFont="1" applyFill="1" applyBorder="1" applyAlignment="1"/>
    <xf numFmtId="0" fontId="6" fillId="0" borderId="0" xfId="3" quotePrefix="1" applyNumberFormat="1" applyFont="1" applyFill="1" applyBorder="1" applyAlignment="1">
      <alignment horizontal="right"/>
    </xf>
    <xf numFmtId="0" fontId="5" fillId="0" borderId="0" xfId="2" applyFont="1" applyFill="1" applyBorder="1" applyAlignment="1">
      <alignment horizontal="left" wrapText="1"/>
    </xf>
    <xf numFmtId="0" fontId="5" fillId="0" borderId="0" xfId="2" applyFont="1" applyFill="1" applyBorder="1" applyAlignment="1">
      <alignment horizontal="left" wrapText="1"/>
    </xf>
    <xf numFmtId="0" fontId="14" fillId="0" borderId="0" xfId="3" applyNumberFormat="1" applyFont="1" applyFill="1" applyBorder="1" applyAlignment="1">
      <alignment horizontal="center" vertical="center"/>
    </xf>
    <xf numFmtId="0" fontId="20" fillId="0" borderId="0" xfId="3" applyNumberFormat="1" applyFont="1" applyFill="1" applyBorder="1" applyAlignment="1">
      <alignment vertical="center"/>
    </xf>
    <xf numFmtId="0" fontId="28" fillId="0" borderId="0" xfId="3" applyNumberFormat="1" applyFont="1" applyFill="1" applyBorder="1" applyAlignment="1">
      <alignment horizontal="center" vertical="center"/>
    </xf>
    <xf numFmtId="0" fontId="28" fillId="0" borderId="0" xfId="3" applyNumberFormat="1" applyFont="1" applyFill="1" applyBorder="1" applyAlignment="1">
      <alignment horizontal="center" vertical="distributed"/>
    </xf>
    <xf numFmtId="0" fontId="21" fillId="7" borderId="66" xfId="3" applyFont="1" applyFill="1" applyBorder="1" applyAlignment="1">
      <alignment vertical="center" wrapText="1"/>
    </xf>
    <xf numFmtId="0" fontId="21" fillId="7" borderId="66" xfId="3" applyNumberFormat="1" applyFont="1" applyFill="1" applyBorder="1" applyAlignment="1" applyProtection="1">
      <alignment horizontal="center" vertical="center" wrapText="1"/>
    </xf>
    <xf numFmtId="49" fontId="18" fillId="4" borderId="67" xfId="3" applyNumberFormat="1" applyFont="1" applyFill="1" applyBorder="1" applyAlignment="1" applyProtection="1">
      <alignment horizontal="left" vertical="center" wrapText="1"/>
    </xf>
    <xf numFmtId="49" fontId="29" fillId="4" borderId="68" xfId="0" applyNumberFormat="1" applyFont="1" applyFill="1" applyBorder="1" applyAlignment="1" applyProtection="1">
      <alignment horizontal="left" vertical="center" wrapText="1"/>
    </xf>
    <xf numFmtId="2" fontId="29" fillId="4" borderId="69" xfId="0" applyNumberFormat="1" applyFont="1" applyFill="1" applyBorder="1" applyAlignment="1" applyProtection="1">
      <alignment horizontal="center" vertical="center" wrapText="1"/>
    </xf>
    <xf numFmtId="2" fontId="18" fillId="4" borderId="69" xfId="0" applyNumberFormat="1" applyFont="1" applyFill="1" applyBorder="1" applyAlignment="1" applyProtection="1">
      <alignment horizontal="center" vertical="center" wrapText="1"/>
    </xf>
    <xf numFmtId="0" fontId="30" fillId="4" borderId="67" xfId="3" applyFont="1" applyFill="1" applyBorder="1" applyAlignment="1" applyProtection="1">
      <alignment horizontal="left" vertical="top" wrapText="1"/>
    </xf>
    <xf numFmtId="0" fontId="30" fillId="4" borderId="70" xfId="3" applyFont="1" applyFill="1" applyBorder="1" applyAlignment="1" applyProtection="1">
      <alignment horizontal="left" vertical="top" wrapText="1"/>
    </xf>
    <xf numFmtId="49" fontId="29" fillId="4" borderId="71" xfId="0" applyNumberFormat="1" applyFont="1" applyFill="1" applyBorder="1" applyAlignment="1" applyProtection="1">
      <alignment horizontal="left" vertical="center" wrapText="1"/>
    </xf>
    <xf numFmtId="2" fontId="29" fillId="4" borderId="72" xfId="0" applyNumberFormat="1" applyFont="1" applyFill="1" applyBorder="1" applyAlignment="1" applyProtection="1">
      <alignment horizontal="center" vertical="center" wrapText="1"/>
    </xf>
    <xf numFmtId="2" fontId="18" fillId="4" borderId="72" xfId="0" applyNumberFormat="1" applyFont="1" applyFill="1" applyBorder="1" applyAlignment="1" applyProtection="1">
      <alignment horizontal="center" vertical="center" wrapText="1"/>
    </xf>
    <xf numFmtId="49" fontId="18" fillId="4" borderId="73" xfId="0" applyNumberFormat="1" applyFont="1" applyFill="1" applyBorder="1" applyAlignment="1" applyProtection="1">
      <alignment horizontal="left" vertical="center" wrapText="1"/>
    </xf>
    <xf numFmtId="49" fontId="18" fillId="4" borderId="67" xfId="0" applyNumberFormat="1" applyFont="1" applyFill="1" applyBorder="1" applyAlignment="1" applyProtection="1">
      <alignment horizontal="left" vertical="center" wrapText="1"/>
    </xf>
    <xf numFmtId="0" fontId="11" fillId="0" borderId="0" xfId="3" applyNumberFormat="1" applyFont="1" applyFill="1" applyBorder="1" applyAlignment="1"/>
    <xf numFmtId="0" fontId="11" fillId="0" borderId="0" xfId="3" applyNumberFormat="1" applyFont="1" applyFill="1" applyBorder="1" applyAlignment="1">
      <alignment horizontal="center" vertical="center"/>
    </xf>
    <xf numFmtId="0" fontId="27" fillId="0" borderId="0" xfId="3" applyNumberFormat="1" applyFont="1" applyFill="1" applyBorder="1" applyAlignment="1">
      <alignment horizontal="center" vertical="distributed"/>
    </xf>
    <xf numFmtId="0" fontId="27" fillId="0" borderId="34" xfId="3" applyNumberFormat="1" applyFont="1" applyFill="1" applyBorder="1" applyAlignment="1">
      <alignment horizontal="center" vertical="distributed"/>
    </xf>
    <xf numFmtId="0" fontId="21" fillId="7" borderId="1" xfId="3" applyNumberFormat="1" applyFont="1" applyFill="1" applyBorder="1" applyAlignment="1" applyProtection="1">
      <alignment horizontal="center" vertical="center" wrapText="1"/>
    </xf>
    <xf numFmtId="2" fontId="20" fillId="0" borderId="0" xfId="3" applyNumberFormat="1" applyFont="1" applyFill="1" applyBorder="1" applyAlignment="1"/>
    <xf numFmtId="0" fontId="30" fillId="4" borderId="74" xfId="3" applyFont="1" applyFill="1" applyBorder="1" applyAlignment="1" applyProtection="1">
      <alignment horizontal="left" vertical="top" wrapText="1"/>
    </xf>
    <xf numFmtId="49" fontId="29" fillId="4" borderId="75" xfId="0" applyNumberFormat="1" applyFont="1" applyFill="1" applyBorder="1" applyAlignment="1" applyProtection="1">
      <alignment horizontal="left" vertical="center" wrapText="1"/>
    </xf>
    <xf numFmtId="2" fontId="29" fillId="4" borderId="76" xfId="0" applyNumberFormat="1" applyFont="1" applyFill="1" applyBorder="1" applyAlignment="1" applyProtection="1">
      <alignment horizontal="center" vertical="center" wrapText="1"/>
    </xf>
    <xf numFmtId="2" fontId="18" fillId="4" borderId="76" xfId="0" applyNumberFormat="1" applyFont="1" applyFill="1" applyBorder="1" applyAlignment="1" applyProtection="1">
      <alignment horizontal="center" vertical="center" wrapText="1"/>
    </xf>
    <xf numFmtId="0" fontId="11" fillId="0" borderId="0" xfId="3" applyNumberFormat="1" applyFont="1" applyFill="1" applyBorder="1" applyAlignment="1">
      <alignment horizontal="center" vertical="center" wrapText="1"/>
    </xf>
    <xf numFmtId="0" fontId="21" fillId="0" borderId="0" xfId="3" applyNumberFormat="1" applyFont="1" applyFill="1" applyBorder="1" applyAlignment="1">
      <alignment horizontal="center" vertical="distributed"/>
    </xf>
    <xf numFmtId="0" fontId="21" fillId="0" borderId="0" xfId="3" applyNumberFormat="1" applyFont="1" applyFill="1" applyBorder="1" applyAlignment="1">
      <alignment horizontal="center" vertical="distributed" wrapText="1"/>
    </xf>
    <xf numFmtId="0" fontId="21" fillId="0" borderId="34" xfId="3" applyNumberFormat="1" applyFont="1" applyFill="1" applyBorder="1" applyAlignment="1">
      <alignment horizontal="center" vertical="distributed" wrapText="1"/>
    </xf>
    <xf numFmtId="49" fontId="18" fillId="4" borderId="67" xfId="3" applyNumberFormat="1" applyFont="1" applyFill="1" applyBorder="1" applyAlignment="1" applyProtection="1">
      <alignment horizontal="left" vertical="top" wrapText="1"/>
    </xf>
    <xf numFmtId="2" fontId="29" fillId="4" borderId="69" xfId="0" applyNumberFormat="1" applyFont="1" applyFill="1" applyBorder="1" applyAlignment="1" applyProtection="1">
      <alignment horizontal="center" vertical="top" wrapText="1"/>
    </xf>
    <xf numFmtId="2" fontId="18" fillId="4" borderId="69" xfId="0" applyNumberFormat="1" applyFont="1" applyFill="1" applyBorder="1" applyAlignment="1" applyProtection="1">
      <alignment horizontal="center" vertical="top" wrapText="1"/>
    </xf>
    <xf numFmtId="2" fontId="29" fillId="4" borderId="72" xfId="0" applyNumberFormat="1" applyFont="1" applyFill="1" applyBorder="1" applyAlignment="1" applyProtection="1">
      <alignment horizontal="center" vertical="top" wrapText="1"/>
    </xf>
    <xf numFmtId="2" fontId="18" fillId="4" borderId="72" xfId="0" applyNumberFormat="1" applyFont="1" applyFill="1" applyBorder="1" applyAlignment="1" applyProtection="1">
      <alignment horizontal="center" vertical="top" wrapText="1"/>
    </xf>
    <xf numFmtId="49" fontId="29" fillId="4" borderId="68" xfId="3" applyNumberFormat="1" applyFont="1" applyFill="1" applyBorder="1" applyAlignment="1" applyProtection="1">
      <alignment horizontal="left" vertical="top" wrapText="1"/>
    </xf>
    <xf numFmtId="49" fontId="29" fillId="4" borderId="71" xfId="3" applyNumberFormat="1" applyFont="1" applyFill="1" applyBorder="1" applyAlignment="1" applyProtection="1">
      <alignment horizontal="left" vertical="top" wrapText="1"/>
    </xf>
    <xf numFmtId="49" fontId="29" fillId="4" borderId="68" xfId="0" applyNumberFormat="1" applyFont="1" applyFill="1" applyBorder="1" applyAlignment="1" applyProtection="1">
      <alignment horizontal="left" vertical="top" wrapText="1"/>
    </xf>
    <xf numFmtId="49" fontId="18" fillId="4" borderId="68" xfId="3" applyNumberFormat="1" applyFont="1" applyFill="1" applyBorder="1" applyAlignment="1" applyProtection="1">
      <alignment horizontal="left" vertical="top" wrapText="1"/>
    </xf>
    <xf numFmtId="49" fontId="18" fillId="4" borderId="71" xfId="3" applyNumberFormat="1" applyFont="1" applyFill="1" applyBorder="1" applyAlignment="1" applyProtection="1">
      <alignment horizontal="left" vertical="top" wrapText="1"/>
    </xf>
    <xf numFmtId="49" fontId="18" fillId="4" borderId="77" xfId="3" applyNumberFormat="1" applyFont="1" applyFill="1" applyBorder="1" applyAlignment="1" applyProtection="1">
      <alignment horizontal="left" vertical="top" wrapText="1"/>
    </xf>
    <xf numFmtId="49" fontId="29" fillId="4" borderId="66" xfId="3" applyNumberFormat="1" applyFont="1" applyFill="1" applyBorder="1" applyAlignment="1" applyProtection="1">
      <alignment horizontal="left" vertical="top" wrapText="1"/>
    </xf>
    <xf numFmtId="2" fontId="29" fillId="4" borderId="78" xfId="0" applyNumberFormat="1" applyFont="1" applyFill="1" applyBorder="1" applyAlignment="1" applyProtection="1">
      <alignment horizontal="center" vertical="top" wrapText="1"/>
    </xf>
    <xf numFmtId="2" fontId="18" fillId="4" borderId="78" xfId="0" applyNumberFormat="1" applyFont="1" applyFill="1" applyBorder="1" applyAlignment="1" applyProtection="1">
      <alignment horizontal="center" vertical="top" wrapText="1"/>
    </xf>
    <xf numFmtId="49" fontId="29" fillId="0" borderId="68" xfId="3" applyNumberFormat="1" applyFont="1" applyFill="1" applyBorder="1" applyAlignment="1" applyProtection="1">
      <alignment horizontal="left" vertical="top" wrapText="1"/>
    </xf>
    <xf numFmtId="0" fontId="20" fillId="0" borderId="0" xfId="2" applyNumberFormat="1" applyFont="1" applyFill="1" applyBorder="1" applyAlignment="1"/>
    <xf numFmtId="0" fontId="7" fillId="0" borderId="1" xfId="2" applyFont="1" applyBorder="1" applyAlignment="1">
      <alignment horizontal="left" vertical="center" wrapText="1"/>
    </xf>
    <xf numFmtId="0" fontId="7" fillId="0" borderId="2" xfId="2" applyFont="1" applyBorder="1" applyAlignment="1">
      <alignment horizontal="left" vertical="center" wrapText="1"/>
    </xf>
    <xf numFmtId="0" fontId="7" fillId="0" borderId="3" xfId="2" applyFont="1" applyBorder="1" applyAlignment="1">
      <alignment horizontal="left" vertical="center" wrapText="1"/>
    </xf>
    <xf numFmtId="0" fontId="11" fillId="0" borderId="0" xfId="2" applyNumberFormat="1" applyFont="1" applyFill="1" applyBorder="1" applyAlignment="1">
      <alignment horizontal="center" vertical="center" wrapText="1"/>
    </xf>
    <xf numFmtId="0" fontId="21" fillId="0" borderId="0" xfId="2" applyNumberFormat="1" applyFont="1" applyFill="1" applyBorder="1" applyAlignment="1">
      <alignment horizontal="center" vertical="center"/>
    </xf>
    <xf numFmtId="0" fontId="21" fillId="7" borderId="66" xfId="2" applyFont="1" applyFill="1" applyBorder="1" applyAlignment="1">
      <alignment vertical="center" wrapText="1"/>
    </xf>
    <xf numFmtId="0" fontId="21" fillId="7" borderId="66" xfId="2" applyNumberFormat="1" applyFont="1" applyFill="1" applyBorder="1" applyAlignment="1" applyProtection="1">
      <alignment horizontal="center" vertical="center" wrapText="1"/>
    </xf>
    <xf numFmtId="0" fontId="21" fillId="4" borderId="79" xfId="2" applyNumberFormat="1" applyFont="1" applyFill="1" applyBorder="1" applyAlignment="1" applyProtection="1">
      <alignment horizontal="left" vertical="center" wrapText="1"/>
    </xf>
    <xf numFmtId="2" fontId="29" fillId="4" borderId="80" xfId="3" applyNumberFormat="1" applyFont="1" applyFill="1" applyBorder="1" applyAlignment="1" applyProtection="1">
      <alignment horizontal="left" vertical="top" wrapText="1"/>
    </xf>
    <xf numFmtId="2" fontId="29" fillId="4" borderId="79" xfId="0" applyNumberFormat="1" applyFont="1" applyFill="1" applyBorder="1" applyAlignment="1" applyProtection="1">
      <alignment horizontal="center" vertical="top" wrapText="1"/>
    </xf>
    <xf numFmtId="2" fontId="18" fillId="4" borderId="81" xfId="0" applyNumberFormat="1" applyFont="1" applyFill="1" applyBorder="1" applyAlignment="1" applyProtection="1">
      <alignment horizontal="center" vertical="top" wrapText="1"/>
    </xf>
    <xf numFmtId="0" fontId="20" fillId="0" borderId="82" xfId="2" applyNumberFormat="1" applyFont="1" applyFill="1" applyBorder="1" applyAlignment="1">
      <alignment horizontal="left" vertical="center"/>
    </xf>
    <xf numFmtId="2" fontId="29" fillId="4" borderId="17" xfId="3" applyNumberFormat="1" applyFont="1" applyFill="1" applyBorder="1" applyAlignment="1" applyProtection="1">
      <alignment horizontal="left" vertical="top" wrapText="1"/>
    </xf>
    <xf numFmtId="2" fontId="29" fillId="4" borderId="82" xfId="0" applyNumberFormat="1" applyFont="1" applyFill="1" applyBorder="1" applyAlignment="1" applyProtection="1">
      <alignment horizontal="center" vertical="top" wrapText="1"/>
    </xf>
    <xf numFmtId="0" fontId="20" fillId="0" borderId="82" xfId="2" applyNumberFormat="1" applyFont="1" applyFill="1" applyBorder="1" applyAlignment="1"/>
    <xf numFmtId="0" fontId="20" fillId="0" borderId="77" xfId="2" applyNumberFormat="1" applyFont="1" applyFill="1" applyBorder="1" applyAlignment="1"/>
    <xf numFmtId="2" fontId="29" fillId="4" borderId="83" xfId="3" applyNumberFormat="1" applyFont="1" applyFill="1" applyBorder="1" applyAlignment="1" applyProtection="1">
      <alignment horizontal="left" vertical="top" wrapText="1"/>
    </xf>
    <xf numFmtId="2" fontId="29" fillId="4" borderId="77" xfId="0" applyNumberFormat="1" applyFont="1" applyFill="1" applyBorder="1" applyAlignment="1" applyProtection="1">
      <alignment horizontal="center" vertical="top" wrapText="1"/>
    </xf>
    <xf numFmtId="0" fontId="21" fillId="0" borderId="79" xfId="2" applyNumberFormat="1" applyFont="1" applyFill="1" applyBorder="1" applyAlignment="1"/>
    <xf numFmtId="2" fontId="21" fillId="4" borderId="1" xfId="2" applyNumberFormat="1" applyFont="1" applyFill="1" applyBorder="1" applyAlignment="1" applyProtection="1">
      <alignment horizontal="center" vertical="center" wrapText="1"/>
    </xf>
    <xf numFmtId="2" fontId="21" fillId="4" borderId="2" xfId="2" applyNumberFormat="1" applyFont="1" applyFill="1" applyBorder="1" applyAlignment="1" applyProtection="1">
      <alignment horizontal="center" vertical="center" wrapText="1"/>
    </xf>
    <xf numFmtId="2" fontId="21" fillId="4" borderId="3" xfId="2" applyNumberFormat="1" applyFont="1" applyFill="1" applyBorder="1" applyAlignment="1" applyProtection="1">
      <alignment horizontal="center" vertical="center" wrapText="1"/>
    </xf>
    <xf numFmtId="2" fontId="29" fillId="4" borderId="79" xfId="3" applyNumberFormat="1" applyFont="1" applyFill="1" applyBorder="1" applyAlignment="1" applyProtection="1">
      <alignment horizontal="center" vertical="top" wrapText="1"/>
    </xf>
    <xf numFmtId="2" fontId="18" fillId="4" borderId="69" xfId="3" applyNumberFormat="1" applyFont="1" applyFill="1" applyBorder="1" applyAlignment="1" applyProtection="1">
      <alignment horizontal="center" vertical="top" wrapText="1"/>
    </xf>
    <xf numFmtId="2" fontId="29" fillId="4" borderId="82" xfId="3" applyNumberFormat="1" applyFont="1" applyFill="1" applyBorder="1" applyAlignment="1" applyProtection="1">
      <alignment horizontal="center" vertical="top" wrapText="1"/>
    </xf>
    <xf numFmtId="2" fontId="29" fillId="4" borderId="77" xfId="3" applyNumberFormat="1" applyFont="1" applyFill="1" applyBorder="1" applyAlignment="1" applyProtection="1">
      <alignment horizontal="center" vertical="top" wrapText="1"/>
    </xf>
    <xf numFmtId="2" fontId="18" fillId="4" borderId="72" xfId="3" applyNumberFormat="1" applyFont="1" applyFill="1" applyBorder="1" applyAlignment="1" applyProtection="1">
      <alignment horizontal="center" vertical="top" wrapText="1"/>
    </xf>
    <xf numFmtId="0" fontId="20" fillId="0" borderId="0" xfId="3" applyNumberFormat="1" applyFont="1" applyFill="1" applyBorder="1" applyAlignment="1">
      <alignment horizontal="right"/>
    </xf>
    <xf numFmtId="0" fontId="31" fillId="4" borderId="0" xfId="4" applyFont="1" applyFill="1"/>
    <xf numFmtId="0" fontId="6" fillId="4" borderId="0" xfId="4" quotePrefix="1" applyFont="1" applyFill="1" applyAlignment="1">
      <alignment horizontal="right"/>
    </xf>
    <xf numFmtId="0" fontId="31" fillId="0" borderId="0" xfId="4" applyFont="1"/>
    <xf numFmtId="0" fontId="1" fillId="0" borderId="0" xfId="4"/>
    <xf numFmtId="0" fontId="20" fillId="4" borderId="0" xfId="4" applyFont="1" applyFill="1"/>
    <xf numFmtId="0" fontId="32" fillId="0" borderId="0" xfId="4" applyFont="1"/>
    <xf numFmtId="0" fontId="21" fillId="4" borderId="0" xfId="4" applyFont="1" applyFill="1" applyAlignment="1">
      <alignment horizontal="center" vertical="center"/>
    </xf>
    <xf numFmtId="0" fontId="31" fillId="0" borderId="0" xfId="4" applyFont="1" applyAlignment="1">
      <alignment vertical="center"/>
    </xf>
    <xf numFmtId="0" fontId="21" fillId="4" borderId="0" xfId="4" applyFont="1" applyFill="1"/>
    <xf numFmtId="0" fontId="21" fillId="7" borderId="79" xfId="3" applyNumberFormat="1" applyFont="1" applyFill="1" applyBorder="1" applyAlignment="1" applyProtection="1">
      <alignment horizontal="center" vertical="center" wrapText="1"/>
    </xf>
    <xf numFmtId="0" fontId="21" fillId="4" borderId="4" xfId="4" applyFont="1" applyFill="1" applyBorder="1"/>
    <xf numFmtId="0" fontId="20" fillId="4" borderId="79" xfId="4" applyFont="1" applyFill="1" applyBorder="1"/>
    <xf numFmtId="2" fontId="21" fillId="4" borderId="79" xfId="4" applyNumberFormat="1" applyFont="1" applyFill="1" applyBorder="1" applyAlignment="1">
      <alignment horizontal="center"/>
    </xf>
    <xf numFmtId="0" fontId="21" fillId="4" borderId="9" xfId="4" applyFont="1" applyFill="1" applyBorder="1"/>
    <xf numFmtId="0" fontId="20" fillId="4" borderId="82" xfId="4" applyFont="1" applyFill="1" applyBorder="1"/>
    <xf numFmtId="2" fontId="21" fillId="4" borderId="82" xfId="4" applyNumberFormat="1" applyFont="1" applyFill="1" applyBorder="1" applyAlignment="1">
      <alignment horizontal="center"/>
    </xf>
    <xf numFmtId="0" fontId="2" fillId="0" borderId="0" xfId="4" applyFont="1"/>
    <xf numFmtId="0" fontId="21" fillId="4" borderId="77" xfId="4" applyFont="1" applyFill="1" applyBorder="1"/>
    <xf numFmtId="0" fontId="20" fillId="4" borderId="77" xfId="4" applyFont="1" applyFill="1" applyBorder="1"/>
    <xf numFmtId="2" fontId="29" fillId="4" borderId="84" xfId="0" applyNumberFormat="1" applyFont="1" applyFill="1" applyBorder="1" applyAlignment="1" applyProtection="1">
      <alignment horizontal="center" vertical="top" wrapText="1"/>
    </xf>
    <xf numFmtId="2" fontId="21" fillId="4" borderId="77" xfId="4" applyNumberFormat="1" applyFont="1" applyFill="1" applyBorder="1" applyAlignment="1">
      <alignment horizontal="center"/>
    </xf>
    <xf numFmtId="2" fontId="29" fillId="4" borderId="85" xfId="0" applyNumberFormat="1" applyFont="1" applyFill="1" applyBorder="1" applyAlignment="1" applyProtection="1">
      <alignment horizontal="center" vertical="top" wrapText="1"/>
    </xf>
    <xf numFmtId="2" fontId="18" fillId="4" borderId="79" xfId="0" applyNumberFormat="1" applyFont="1" applyFill="1" applyBorder="1" applyAlignment="1" applyProtection="1">
      <alignment horizontal="center" vertical="top" wrapText="1"/>
    </xf>
    <xf numFmtId="2" fontId="18" fillId="4" borderId="82" xfId="0" applyNumberFormat="1" applyFont="1" applyFill="1" applyBorder="1" applyAlignment="1" applyProtection="1">
      <alignment horizontal="center" vertical="top" wrapText="1"/>
    </xf>
    <xf numFmtId="2" fontId="18" fillId="4" borderId="77" xfId="0" applyNumberFormat="1" applyFont="1" applyFill="1" applyBorder="1" applyAlignment="1" applyProtection="1">
      <alignment horizontal="center" vertical="top" wrapText="1"/>
    </xf>
    <xf numFmtId="2" fontId="18" fillId="4" borderId="84" xfId="0" applyNumberFormat="1" applyFont="1" applyFill="1" applyBorder="1" applyAlignment="1" applyProtection="1">
      <alignment horizontal="center" vertical="top" wrapText="1"/>
    </xf>
    <xf numFmtId="0" fontId="21" fillId="4" borderId="33" xfId="4" applyFont="1" applyFill="1" applyBorder="1"/>
    <xf numFmtId="49" fontId="29" fillId="4" borderId="71" xfId="0" applyNumberFormat="1" applyFont="1" applyFill="1" applyBorder="1" applyAlignment="1" applyProtection="1">
      <alignment horizontal="left" vertical="top" wrapText="1"/>
    </xf>
    <xf numFmtId="0" fontId="21" fillId="4" borderId="66" xfId="4" applyFont="1" applyFill="1" applyBorder="1"/>
    <xf numFmtId="2" fontId="29" fillId="4" borderId="66" xfId="0" applyNumberFormat="1" applyFont="1" applyFill="1" applyBorder="1" applyAlignment="1" applyProtection="1">
      <alignment horizontal="center" vertical="top" wrapText="1"/>
    </xf>
    <xf numFmtId="2" fontId="18" fillId="4" borderId="66" xfId="0" applyNumberFormat="1" applyFont="1" applyFill="1" applyBorder="1" applyAlignment="1" applyProtection="1">
      <alignment horizontal="center" vertical="top" wrapText="1"/>
    </xf>
    <xf numFmtId="0" fontId="21" fillId="4" borderId="9" xfId="4" applyFont="1" applyFill="1" applyBorder="1" applyAlignment="1">
      <alignment horizontal="left"/>
    </xf>
    <xf numFmtId="0" fontId="20" fillId="4" borderId="79" xfId="4" applyFont="1" applyFill="1" applyBorder="1" applyAlignment="1">
      <alignment vertical="center"/>
    </xf>
    <xf numFmtId="0" fontId="20" fillId="4" borderId="82" xfId="4" applyFont="1" applyFill="1" applyBorder="1" applyAlignment="1">
      <alignment vertical="center"/>
    </xf>
    <xf numFmtId="14" fontId="21" fillId="4" borderId="33" xfId="4" applyNumberFormat="1" applyFont="1" applyFill="1" applyBorder="1" applyAlignment="1">
      <alignment horizontal="left"/>
    </xf>
    <xf numFmtId="0" fontId="20" fillId="4" borderId="77" xfId="4" applyFont="1" applyFill="1" applyBorder="1" applyAlignment="1">
      <alignment vertical="center"/>
    </xf>
    <xf numFmtId="0" fontId="21" fillId="4" borderId="86" xfId="4" applyFont="1" applyFill="1" applyBorder="1" applyAlignment="1">
      <alignment horizontal="left"/>
    </xf>
    <xf numFmtId="2" fontId="18" fillId="4" borderId="85" xfId="0" applyNumberFormat="1" applyFont="1" applyFill="1" applyBorder="1" applyAlignment="1" applyProtection="1">
      <alignment horizontal="center" vertical="top" wrapText="1"/>
    </xf>
    <xf numFmtId="0" fontId="20" fillId="4" borderId="0" xfId="5" applyFont="1" applyFill="1" applyAlignment="1">
      <alignment horizontal="center" vertical="center"/>
    </xf>
    <xf numFmtId="0" fontId="20" fillId="4" borderId="0" xfId="5" applyFont="1" applyFill="1"/>
    <xf numFmtId="0" fontId="34" fillId="4" borderId="0" xfId="5" applyFont="1" applyFill="1"/>
    <xf numFmtId="37" fontId="21" fillId="4" borderId="0" xfId="5" quotePrefix="1" applyNumberFormat="1" applyFont="1" applyFill="1" applyBorder="1" applyAlignment="1" applyProtection="1">
      <alignment horizontal="center"/>
    </xf>
    <xf numFmtId="37" fontId="21" fillId="4" borderId="0" xfId="5" quotePrefix="1" applyNumberFormat="1" applyFont="1" applyFill="1" applyBorder="1" applyAlignment="1" applyProtection="1">
      <alignment horizontal="right"/>
    </xf>
    <xf numFmtId="37" fontId="6" fillId="4" borderId="0" xfId="5" quotePrefix="1" applyNumberFormat="1" applyFont="1" applyFill="1" applyBorder="1" applyAlignment="1" applyProtection="1">
      <alignment horizontal="right"/>
    </xf>
    <xf numFmtId="37" fontId="35" fillId="4" borderId="0" xfId="5" quotePrefix="1" applyNumberFormat="1" applyFont="1" applyFill="1" applyBorder="1" applyAlignment="1" applyProtection="1">
      <alignment horizontal="right"/>
    </xf>
    <xf numFmtId="0" fontId="5" fillId="0" borderId="0" xfId="2" applyFont="1" applyFill="1" applyBorder="1" applyAlignment="1">
      <alignment horizontal="left" vertical="center" wrapText="1"/>
    </xf>
    <xf numFmtId="165" fontId="34" fillId="0" borderId="0" xfId="6" applyFont="1" applyBorder="1" applyAlignment="1">
      <alignment horizontal="center"/>
    </xf>
    <xf numFmtId="0" fontId="7" fillId="0" borderId="34" xfId="2" applyFont="1" applyBorder="1" applyAlignment="1">
      <alignment horizontal="left" vertical="top" wrapText="1"/>
    </xf>
    <xf numFmtId="166" fontId="35" fillId="4" borderId="0" xfId="5" applyNumberFormat="1" applyFont="1" applyFill="1" applyBorder="1" applyAlignment="1" applyProtection="1">
      <alignment horizontal="center"/>
    </xf>
    <xf numFmtId="166" fontId="6" fillId="4" borderId="4" xfId="5" applyNumberFormat="1" applyFont="1" applyFill="1" applyBorder="1" applyAlignment="1" applyProtection="1">
      <alignment horizontal="center" vertical="center" wrapText="1"/>
    </xf>
    <xf numFmtId="166" fontId="6" fillId="4" borderId="5" xfId="5" applyNumberFormat="1" applyFont="1" applyFill="1" applyBorder="1" applyAlignment="1" applyProtection="1">
      <alignment horizontal="center" vertical="center" wrapText="1"/>
    </xf>
    <xf numFmtId="166" fontId="6" fillId="4" borderId="8" xfId="5" applyNumberFormat="1" applyFont="1" applyFill="1" applyBorder="1" applyAlignment="1" applyProtection="1">
      <alignment horizontal="center" vertical="center" wrapText="1"/>
    </xf>
    <xf numFmtId="166" fontId="6" fillId="4" borderId="33" xfId="5" applyNumberFormat="1" applyFont="1" applyFill="1" applyBorder="1" applyAlignment="1" applyProtection="1">
      <alignment horizontal="center" vertical="center" wrapText="1"/>
    </xf>
    <xf numFmtId="166" fontId="6" fillId="4" borderId="34" xfId="5" applyNumberFormat="1" applyFont="1" applyFill="1" applyBorder="1" applyAlignment="1" applyProtection="1">
      <alignment horizontal="center" vertical="center" wrapText="1"/>
    </xf>
    <xf numFmtId="166" fontId="6" fillId="4" borderId="14" xfId="5" applyNumberFormat="1" applyFont="1" applyFill="1" applyBorder="1" applyAlignment="1" applyProtection="1">
      <alignment horizontal="center" vertical="center" wrapText="1"/>
    </xf>
    <xf numFmtId="166" fontId="11" fillId="4" borderId="0" xfId="5" quotePrefix="1" applyNumberFormat="1" applyFont="1" applyFill="1" applyBorder="1" applyAlignment="1" applyProtection="1">
      <alignment horizontal="center"/>
    </xf>
    <xf numFmtId="0" fontId="20" fillId="4" borderId="0" xfId="5" applyFont="1" applyFill="1" applyBorder="1" applyAlignment="1">
      <alignment horizontal="center" vertical="center"/>
    </xf>
    <xf numFmtId="166" fontId="21" fillId="4" borderId="0" xfId="5" applyNumberFormat="1" applyFont="1" applyFill="1" applyBorder="1" applyAlignment="1" applyProtection="1">
      <alignment horizontal="center"/>
    </xf>
    <xf numFmtId="0" fontId="34" fillId="4" borderId="0" xfId="5" applyFont="1" applyFill="1" applyBorder="1"/>
    <xf numFmtId="166" fontId="19" fillId="4" borderId="0" xfId="5" applyNumberFormat="1" applyFont="1" applyFill="1" applyBorder="1" applyAlignment="1" applyProtection="1"/>
    <xf numFmtId="166" fontId="19" fillId="4" borderId="34" xfId="5" applyNumberFormat="1" applyFont="1" applyFill="1" applyBorder="1" applyAlignment="1" applyProtection="1"/>
    <xf numFmtId="166" fontId="37" fillId="4" borderId="0" xfId="5" applyNumberFormat="1" applyFont="1" applyFill="1" applyBorder="1" applyAlignment="1" applyProtection="1">
      <alignment horizontal="center"/>
    </xf>
    <xf numFmtId="166" fontId="21" fillId="8" borderId="45" xfId="5" applyNumberFormat="1" applyFont="1" applyFill="1" applyBorder="1" applyAlignment="1" applyProtection="1">
      <alignment horizontal="center"/>
    </xf>
    <xf numFmtId="166" fontId="21" fillId="8" borderId="6" xfId="5" quotePrefix="1" applyNumberFormat="1" applyFont="1" applyFill="1" applyBorder="1" applyAlignment="1" applyProtection="1">
      <alignment horizontal="center"/>
    </xf>
    <xf numFmtId="166" fontId="21" fillId="8" borderId="6" xfId="5" applyNumberFormat="1" applyFont="1" applyFill="1" applyBorder="1" applyAlignment="1" applyProtection="1">
      <alignment horizontal="center"/>
    </xf>
    <xf numFmtId="166" fontId="18" fillId="8" borderId="87" xfId="5" applyNumberFormat="1" applyFont="1" applyFill="1" applyBorder="1" applyAlignment="1" applyProtection="1">
      <alignment horizontal="left"/>
    </xf>
    <xf numFmtId="166" fontId="18" fillId="8" borderId="5" xfId="5" applyNumberFormat="1" applyFont="1" applyFill="1" applyBorder="1" applyProtection="1"/>
    <xf numFmtId="166" fontId="18" fillId="8" borderId="5" xfId="5" applyNumberFormat="1" applyFont="1" applyFill="1" applyBorder="1" applyAlignment="1" applyProtection="1">
      <alignment horizontal="left"/>
    </xf>
    <xf numFmtId="166" fontId="18" fillId="8" borderId="60" xfId="5" applyNumberFormat="1" applyFont="1" applyFill="1" applyBorder="1" applyProtection="1"/>
    <xf numFmtId="166" fontId="18" fillId="8" borderId="62" xfId="5" applyNumberFormat="1" applyFont="1" applyFill="1" applyBorder="1" applyProtection="1"/>
    <xf numFmtId="166" fontId="35" fillId="9" borderId="0" xfId="5" applyNumberFormat="1" applyFont="1" applyFill="1" applyBorder="1" applyProtection="1"/>
    <xf numFmtId="166" fontId="21" fillId="8" borderId="88" xfId="5" applyNumberFormat="1" applyFont="1" applyFill="1" applyBorder="1" applyProtection="1"/>
    <xf numFmtId="166" fontId="21" fillId="8" borderId="89" xfId="5" applyNumberFormat="1" applyFont="1" applyFill="1" applyBorder="1" applyProtection="1"/>
    <xf numFmtId="166" fontId="21" fillId="8" borderId="89" xfId="5" applyNumberFormat="1" applyFont="1" applyFill="1" applyBorder="1" applyAlignment="1" applyProtection="1">
      <alignment horizontal="center"/>
    </xf>
    <xf numFmtId="167" fontId="18" fillId="7" borderId="57" xfId="5" applyNumberFormat="1" applyFont="1" applyFill="1" applyBorder="1" applyAlignment="1" applyProtection="1">
      <alignment horizontal="center"/>
    </xf>
    <xf numFmtId="167" fontId="18" fillId="7" borderId="59" xfId="5" applyNumberFormat="1" applyFont="1" applyFill="1" applyBorder="1" applyAlignment="1" applyProtection="1">
      <alignment horizontal="center"/>
    </xf>
    <xf numFmtId="167" fontId="18" fillId="7" borderId="65" xfId="5" applyNumberFormat="1" applyFont="1" applyFill="1" applyBorder="1" applyAlignment="1" applyProtection="1">
      <alignment horizontal="center"/>
    </xf>
    <xf numFmtId="167" fontId="35" fillId="4" borderId="0" xfId="5" applyNumberFormat="1" applyFont="1" applyFill="1" applyBorder="1" applyAlignment="1" applyProtection="1">
      <alignment horizontal="center"/>
    </xf>
    <xf numFmtId="166" fontId="18" fillId="4" borderId="90" xfId="5" applyNumberFormat="1" applyFont="1" applyFill="1" applyBorder="1" applyAlignment="1" applyProtection="1">
      <alignment horizontal="center" vertical="center"/>
    </xf>
    <xf numFmtId="166" fontId="18" fillId="4" borderId="57" xfId="5" applyNumberFormat="1" applyFont="1" applyFill="1" applyBorder="1" applyAlignment="1" applyProtection="1">
      <alignment horizontal="center" vertical="center"/>
    </xf>
    <xf numFmtId="166" fontId="18" fillId="4" borderId="57" xfId="5" quotePrefix="1" applyNumberFormat="1" applyFont="1" applyFill="1" applyBorder="1" applyAlignment="1" applyProtection="1">
      <alignment horizontal="center" vertical="center"/>
    </xf>
    <xf numFmtId="2" fontId="20" fillId="4" borderId="57" xfId="5" applyNumberFormat="1" applyFont="1" applyFill="1" applyBorder="1" applyAlignment="1" applyProtection="1">
      <alignment horizontal="center" vertical="center"/>
    </xf>
    <xf numFmtId="2" fontId="20" fillId="4" borderId="57" xfId="5" quotePrefix="1" applyNumberFormat="1" applyFont="1" applyFill="1" applyBorder="1" applyAlignment="1" applyProtection="1">
      <alignment horizontal="center" vertical="center"/>
    </xf>
    <xf numFmtId="2" fontId="20" fillId="4" borderId="59" xfId="5" quotePrefix="1" applyNumberFormat="1" applyFont="1" applyFill="1" applyBorder="1" applyAlignment="1" applyProtection="1">
      <alignment horizontal="center" vertical="center"/>
    </xf>
    <xf numFmtId="2" fontId="21" fillId="4" borderId="65" xfId="5" quotePrefix="1" applyNumberFormat="1" applyFont="1" applyFill="1" applyBorder="1" applyAlignment="1" applyProtection="1">
      <alignment horizontal="center" vertical="center"/>
    </xf>
    <xf numFmtId="39" fontId="38" fillId="4" borderId="0" xfId="5" applyNumberFormat="1" applyFont="1" applyFill="1" applyBorder="1" applyAlignment="1" applyProtection="1">
      <alignment horizontal="center" vertical="center"/>
    </xf>
    <xf numFmtId="2" fontId="33" fillId="4" borderId="0" xfId="6" applyNumberFormat="1" applyFont="1" applyFill="1" applyBorder="1" applyAlignment="1" applyProtection="1">
      <alignment horizontal="center" vertical="center"/>
    </xf>
    <xf numFmtId="10" fontId="33" fillId="4" borderId="0" xfId="7" applyNumberFormat="1" applyFont="1" applyFill="1" applyBorder="1" applyAlignment="1" applyProtection="1">
      <alignment horizontal="center" vertical="center"/>
    </xf>
    <xf numFmtId="0" fontId="34" fillId="4" borderId="0" xfId="5" applyFont="1" applyFill="1" applyAlignment="1">
      <alignment vertical="center"/>
    </xf>
    <xf numFmtId="166" fontId="18" fillId="4" borderId="88" xfId="5" applyNumberFormat="1" applyFont="1" applyFill="1" applyBorder="1" applyAlignment="1" applyProtection="1">
      <alignment horizontal="center" vertical="center"/>
    </xf>
    <xf numFmtId="166" fontId="18" fillId="4" borderId="44" xfId="5" applyNumberFormat="1" applyFont="1" applyFill="1" applyBorder="1" applyAlignment="1" applyProtection="1">
      <alignment horizontal="center" vertical="center"/>
    </xf>
    <xf numFmtId="166" fontId="21" fillId="9" borderId="46" xfId="5" applyNumberFormat="1" applyFont="1" applyFill="1" applyBorder="1" applyAlignment="1" applyProtection="1">
      <alignment horizontal="center" vertical="center"/>
    </xf>
    <xf numFmtId="166" fontId="21" fillId="9" borderId="47" xfId="5" applyNumberFormat="1" applyFont="1" applyFill="1" applyBorder="1" applyAlignment="1" applyProtection="1">
      <alignment horizontal="center" vertical="center"/>
    </xf>
    <xf numFmtId="166" fontId="21" fillId="9" borderId="47" xfId="5" quotePrefix="1" applyNumberFormat="1" applyFont="1" applyFill="1" applyBorder="1" applyAlignment="1" applyProtection="1">
      <alignment horizontal="center" vertical="center"/>
    </xf>
    <xf numFmtId="2" fontId="29" fillId="4" borderId="47" xfId="5" applyNumberFormat="1" applyFont="1" applyFill="1" applyBorder="1" applyAlignment="1" applyProtection="1">
      <alignment horizontal="center" vertical="center"/>
    </xf>
    <xf numFmtId="2" fontId="29" fillId="4" borderId="19" xfId="5" applyNumberFormat="1" applyFont="1" applyFill="1" applyBorder="1" applyAlignment="1" applyProtection="1">
      <alignment horizontal="center" vertical="center"/>
    </xf>
    <xf numFmtId="2" fontId="18" fillId="4" borderId="14" xfId="5" applyNumberFormat="1" applyFont="1" applyFill="1" applyBorder="1" applyAlignment="1" applyProtection="1">
      <alignment horizontal="center" vertical="center"/>
    </xf>
    <xf numFmtId="165" fontId="21" fillId="4" borderId="0" xfId="6" applyFont="1" applyFill="1" applyAlignment="1">
      <alignment horizontal="center" vertical="center"/>
    </xf>
    <xf numFmtId="37" fontId="18" fillId="4" borderId="0" xfId="5" applyNumberFormat="1" applyFont="1" applyFill="1" applyBorder="1" applyAlignment="1" applyProtection="1">
      <alignment horizontal="center"/>
    </xf>
    <xf numFmtId="37" fontId="18" fillId="4" borderId="0" xfId="5" quotePrefix="1" applyNumberFormat="1" applyFont="1" applyFill="1" applyBorder="1" applyAlignment="1" applyProtection="1">
      <alignment horizontal="center"/>
    </xf>
    <xf numFmtId="2" fontId="33" fillId="4" borderId="0" xfId="6" applyNumberFormat="1" applyFont="1" applyFill="1" applyBorder="1" applyAlignment="1" applyProtection="1">
      <alignment horizontal="center"/>
    </xf>
    <xf numFmtId="165" fontId="39" fillId="4" borderId="0" xfId="6" applyFont="1" applyFill="1"/>
    <xf numFmtId="165" fontId="40" fillId="4" borderId="0" xfId="6" applyFont="1" applyFill="1"/>
    <xf numFmtId="0" fontId="20" fillId="4" borderId="0" xfId="5" applyFont="1" applyFill="1" applyBorder="1" applyAlignment="1"/>
    <xf numFmtId="0" fontId="34" fillId="4" borderId="0" xfId="5" applyFont="1" applyFill="1" applyBorder="1" applyAlignment="1"/>
    <xf numFmtId="39" fontId="18" fillId="4" borderId="0" xfId="5" applyNumberFormat="1" applyFont="1" applyFill="1" applyBorder="1" applyAlignment="1" applyProtection="1">
      <alignment horizontal="center"/>
    </xf>
    <xf numFmtId="0" fontId="41" fillId="4" borderId="0" xfId="5" applyFont="1" applyFill="1"/>
    <xf numFmtId="39" fontId="38" fillId="4" borderId="0" xfId="5" applyNumberFormat="1" applyFont="1" applyFill="1" applyBorder="1" applyAlignment="1" applyProtection="1">
      <alignment horizontal="center"/>
    </xf>
    <xf numFmtId="166" fontId="19" fillId="0" borderId="0" xfId="5" applyNumberFormat="1" applyFont="1" applyFill="1" applyBorder="1" applyAlignment="1" applyProtection="1"/>
    <xf numFmtId="166" fontId="37" fillId="0" borderId="0" xfId="5" applyNumberFormat="1" applyFont="1" applyFill="1" applyBorder="1" applyAlignment="1" applyProtection="1">
      <alignment horizontal="center"/>
    </xf>
    <xf numFmtId="0" fontId="34" fillId="0" borderId="0" xfId="5" applyFont="1" applyFill="1"/>
    <xf numFmtId="2" fontId="33" fillId="0" borderId="0" xfId="6" applyNumberFormat="1" applyFont="1" applyFill="1" applyBorder="1" applyAlignment="1" applyProtection="1">
      <alignment horizontal="center"/>
    </xf>
    <xf numFmtId="0" fontId="20" fillId="0" borderId="0" xfId="5" applyFont="1" applyFill="1" applyAlignment="1">
      <alignment horizontal="center" vertical="center"/>
    </xf>
    <xf numFmtId="166" fontId="21" fillId="0" borderId="0" xfId="5" applyNumberFormat="1" applyFont="1" applyFill="1" applyBorder="1" applyAlignment="1" applyProtection="1">
      <alignment horizontal="center"/>
    </xf>
    <xf numFmtId="0" fontId="20" fillId="0" borderId="0" xfId="5" applyFont="1" applyFill="1" applyBorder="1" applyAlignment="1"/>
    <xf numFmtId="0" fontId="34" fillId="0" borderId="0" xfId="5" applyFont="1" applyFill="1" applyBorder="1" applyAlignment="1"/>
    <xf numFmtId="166" fontId="18" fillId="8" borderId="61" xfId="5" applyNumberFormat="1" applyFont="1" applyFill="1" applyBorder="1" applyAlignment="1" applyProtection="1">
      <alignment horizontal="left"/>
    </xf>
    <xf numFmtId="166" fontId="18" fillId="8" borderId="60" xfId="5" applyNumberFormat="1" applyFont="1" applyFill="1" applyBorder="1" applyAlignment="1" applyProtection="1">
      <alignment horizontal="left"/>
    </xf>
    <xf numFmtId="166" fontId="35" fillId="0" borderId="0" xfId="5" applyNumberFormat="1" applyFont="1" applyFill="1" applyBorder="1" applyProtection="1"/>
    <xf numFmtId="167" fontId="18" fillId="7" borderId="64" xfId="5" applyNumberFormat="1" applyFont="1" applyFill="1" applyBorder="1" applyAlignment="1" applyProtection="1">
      <alignment horizontal="center"/>
    </xf>
    <xf numFmtId="167" fontId="18" fillId="7" borderId="91" xfId="5" applyNumberFormat="1" applyFont="1" applyFill="1" applyBorder="1" applyAlignment="1" applyProtection="1">
      <alignment horizontal="center"/>
    </xf>
    <xf numFmtId="167" fontId="35" fillId="0" borderId="0" xfId="5" applyNumberFormat="1" applyFont="1" applyFill="1" applyBorder="1" applyAlignment="1" applyProtection="1">
      <alignment horizontal="center"/>
    </xf>
    <xf numFmtId="166" fontId="18" fillId="0" borderId="90" xfId="5" applyNumberFormat="1" applyFont="1" applyFill="1" applyBorder="1" applyAlignment="1" applyProtection="1">
      <alignment horizontal="center" vertical="center"/>
    </xf>
    <xf numFmtId="0" fontId="30" fillId="4" borderId="0" xfId="3" applyFont="1" applyFill="1" applyBorder="1" applyAlignment="1" applyProtection="1">
      <alignment horizontal="left" vertical="top" wrapText="1"/>
    </xf>
    <xf numFmtId="166" fontId="21" fillId="0" borderId="92" xfId="5" applyNumberFormat="1" applyFont="1" applyFill="1" applyBorder="1" applyAlignment="1" applyProtection="1">
      <alignment horizontal="center" vertical="center"/>
    </xf>
    <xf numFmtId="2" fontId="29" fillId="0" borderId="92" xfId="5" applyNumberFormat="1" applyFont="1" applyFill="1" applyBorder="1" applyAlignment="1" applyProtection="1">
      <alignment horizontal="center" vertical="center"/>
    </xf>
    <xf numFmtId="2" fontId="29" fillId="0" borderId="93" xfId="5" applyNumberFormat="1" applyFont="1" applyFill="1" applyBorder="1" applyAlignment="1" applyProtection="1">
      <alignment horizontal="center" vertical="center"/>
    </xf>
    <xf numFmtId="2" fontId="18" fillId="0" borderId="94" xfId="5" applyNumberFormat="1" applyFont="1" applyFill="1" applyBorder="1" applyAlignment="1" applyProtection="1">
      <alignment horizontal="center" vertical="center"/>
    </xf>
    <xf numFmtId="0" fontId="30" fillId="0" borderId="0" xfId="3" applyFont="1" applyFill="1" applyBorder="1" applyAlignment="1" applyProtection="1">
      <alignment horizontal="left" vertical="top" wrapText="1"/>
    </xf>
    <xf numFmtId="2" fontId="33" fillId="0" borderId="0" xfId="6" applyNumberFormat="1" applyFont="1" applyFill="1" applyBorder="1" applyAlignment="1" applyProtection="1">
      <alignment horizontal="center" vertical="center"/>
    </xf>
    <xf numFmtId="10" fontId="33" fillId="0" borderId="0" xfId="7" applyNumberFormat="1" applyFont="1" applyFill="1" applyBorder="1" applyAlignment="1" applyProtection="1">
      <alignment horizontal="center" vertical="center"/>
    </xf>
    <xf numFmtId="0" fontId="3" fillId="0" borderId="0" xfId="3"/>
    <xf numFmtId="166" fontId="18" fillId="0" borderId="44" xfId="5" applyNumberFormat="1" applyFont="1" applyFill="1" applyBorder="1" applyAlignment="1" applyProtection="1">
      <alignment horizontal="center" vertical="center"/>
    </xf>
    <xf numFmtId="166" fontId="21" fillId="9" borderId="0" xfId="5" applyNumberFormat="1" applyFont="1" applyFill="1" applyBorder="1" applyAlignment="1" applyProtection="1">
      <alignment horizontal="center" vertical="center"/>
    </xf>
    <xf numFmtId="2" fontId="29" fillId="4" borderId="0" xfId="5" applyNumberFormat="1" applyFont="1" applyFill="1" applyBorder="1" applyAlignment="1" applyProtection="1">
      <alignment horizontal="center" vertical="center"/>
    </xf>
    <xf numFmtId="166" fontId="21" fillId="9" borderId="44" xfId="5" applyNumberFormat="1" applyFont="1" applyFill="1" applyBorder="1" applyAlignment="1" applyProtection="1">
      <alignment horizontal="center" vertical="center"/>
    </xf>
    <xf numFmtId="166" fontId="21" fillId="9" borderId="57" xfId="5" applyNumberFormat="1" applyFont="1" applyFill="1" applyBorder="1" applyAlignment="1" applyProtection="1">
      <alignment horizontal="center" vertical="center"/>
    </xf>
    <xf numFmtId="2" fontId="29" fillId="4" borderId="57" xfId="5" applyNumberFormat="1" applyFont="1" applyFill="1" applyBorder="1" applyAlignment="1" applyProtection="1">
      <alignment horizontal="center" vertical="center"/>
    </xf>
    <xf numFmtId="2" fontId="29" fillId="4" borderId="59" xfId="5" applyNumberFormat="1" applyFont="1" applyFill="1" applyBorder="1" applyAlignment="1" applyProtection="1">
      <alignment horizontal="center" vertical="center"/>
    </xf>
    <xf numFmtId="2" fontId="18" fillId="4" borderId="65" xfId="5" applyNumberFormat="1" applyFont="1" applyFill="1" applyBorder="1" applyAlignment="1" applyProtection="1">
      <alignment horizontal="center" vertical="center"/>
    </xf>
    <xf numFmtId="0" fontId="14" fillId="0" borderId="0" xfId="2" applyFont="1" applyAlignment="1">
      <alignment horizontal="right" vertical="top"/>
    </xf>
    <xf numFmtId="0" fontId="24" fillId="4" borderId="0" xfId="5" applyFont="1" applyFill="1" applyAlignment="1">
      <alignment horizontal="center" vertical="center"/>
    </xf>
    <xf numFmtId="0" fontId="24" fillId="4" borderId="0" xfId="5" applyFont="1" applyFill="1"/>
    <xf numFmtId="166" fontId="6" fillId="4" borderId="1" xfId="5" applyNumberFormat="1" applyFont="1" applyFill="1" applyBorder="1" applyAlignment="1" applyProtection="1">
      <alignment horizontal="center" vertical="center"/>
    </xf>
    <xf numFmtId="166" fontId="6" fillId="4" borderId="2" xfId="5" applyNumberFormat="1" applyFont="1" applyFill="1" applyBorder="1" applyAlignment="1" applyProtection="1">
      <alignment horizontal="center" vertical="center"/>
    </xf>
    <xf numFmtId="166" fontId="6" fillId="4" borderId="3" xfId="5" applyNumberFormat="1" applyFont="1" applyFill="1" applyBorder="1" applyAlignment="1" applyProtection="1">
      <alignment horizontal="center" vertical="center"/>
    </xf>
    <xf numFmtId="166" fontId="7" fillId="4" borderId="0" xfId="5" applyNumberFormat="1" applyFont="1" applyFill="1" applyBorder="1" applyAlignment="1" applyProtection="1">
      <alignment horizontal="center"/>
    </xf>
    <xf numFmtId="166" fontId="11" fillId="4" borderId="0" xfId="5" applyNumberFormat="1" applyFont="1" applyFill="1" applyBorder="1" applyAlignment="1" applyProtection="1">
      <alignment horizontal="center"/>
    </xf>
    <xf numFmtId="166" fontId="11" fillId="4" borderId="0" xfId="5" quotePrefix="1" applyNumberFormat="1" applyFont="1" applyFill="1" applyBorder="1" applyAlignment="1" applyProtection="1">
      <alignment horizontal="center" vertical="center" wrapText="1"/>
    </xf>
    <xf numFmtId="166" fontId="11" fillId="4" borderId="0" xfId="5" applyNumberFormat="1" applyFont="1" applyFill="1" applyBorder="1" applyAlignment="1" applyProtection="1">
      <alignment horizontal="center" vertical="center" wrapText="1"/>
    </xf>
    <xf numFmtId="166" fontId="11" fillId="4" borderId="0" xfId="5" quotePrefix="1" applyNumberFormat="1" applyFont="1" applyFill="1" applyBorder="1" applyAlignment="1" applyProtection="1">
      <alignment horizontal="center" vertical="center"/>
    </xf>
    <xf numFmtId="166" fontId="11" fillId="4" borderId="0" xfId="5" applyNumberFormat="1" applyFont="1" applyFill="1" applyBorder="1" applyAlignment="1" applyProtection="1">
      <alignment horizontal="center" vertical="center"/>
    </xf>
    <xf numFmtId="166" fontId="19" fillId="4" borderId="0" xfId="5" applyNumberFormat="1" applyFont="1" applyFill="1" applyBorder="1" applyAlignment="1" applyProtection="1">
      <alignment horizontal="center" vertical="center"/>
    </xf>
    <xf numFmtId="166" fontId="37" fillId="4" borderId="0" xfId="5" applyNumberFormat="1" applyFont="1" applyFill="1" applyBorder="1" applyAlignment="1" applyProtection="1">
      <alignment horizontal="center" vertical="center"/>
    </xf>
    <xf numFmtId="166" fontId="7" fillId="4" borderId="0" xfId="5" applyNumberFormat="1" applyFont="1" applyFill="1" applyBorder="1" applyAlignment="1" applyProtection="1">
      <alignment horizontal="center"/>
    </xf>
    <xf numFmtId="0" fontId="24" fillId="4" borderId="0" xfId="5" applyFont="1" applyFill="1" applyBorder="1" applyAlignment="1"/>
    <xf numFmtId="166" fontId="18" fillId="8" borderId="23" xfId="5" applyNumberFormat="1" applyFont="1" applyFill="1" applyBorder="1" applyAlignment="1" applyProtection="1">
      <alignment horizontal="center"/>
    </xf>
    <xf numFmtId="166" fontId="21" fillId="8" borderId="89" xfId="5" applyNumberFormat="1" applyFont="1" applyFill="1" applyBorder="1" applyAlignment="1" applyProtection="1">
      <alignment horizontal="center" vertical="center"/>
    </xf>
    <xf numFmtId="167" fontId="18" fillId="7" borderId="95" xfId="5" applyNumberFormat="1" applyFont="1" applyFill="1" applyBorder="1" applyAlignment="1" applyProtection="1">
      <alignment horizontal="center" vertical="center"/>
    </xf>
    <xf numFmtId="165" fontId="24" fillId="4" borderId="0" xfId="6" applyFont="1" applyFill="1" applyAlignment="1">
      <alignment horizontal="center" vertical="center"/>
    </xf>
    <xf numFmtId="166" fontId="18" fillId="4" borderId="56" xfId="5" applyNumberFormat="1" applyFont="1" applyFill="1" applyBorder="1" applyAlignment="1" applyProtection="1">
      <alignment horizontal="center" vertical="center"/>
    </xf>
    <xf numFmtId="166" fontId="21" fillId="9" borderId="57" xfId="5" quotePrefix="1" applyNumberFormat="1" applyFont="1" applyFill="1" applyBorder="1" applyAlignment="1" applyProtection="1">
      <alignment horizontal="center" vertical="center"/>
    </xf>
    <xf numFmtId="2" fontId="42" fillId="4" borderId="96" xfId="3" applyNumberFormat="1" applyFont="1" applyFill="1" applyBorder="1" applyAlignment="1" applyProtection="1">
      <alignment horizontal="center" vertical="center" wrapText="1"/>
    </xf>
    <xf numFmtId="2" fontId="39" fillId="0" borderId="0" xfId="6" applyNumberFormat="1" applyFont="1" applyFill="1" applyBorder="1" applyAlignment="1" applyProtection="1">
      <alignment horizontal="center" vertical="center"/>
    </xf>
    <xf numFmtId="10" fontId="39" fillId="0" borderId="0" xfId="8" applyNumberFormat="1" applyFont="1" applyFill="1" applyBorder="1" applyAlignment="1" applyProtection="1">
      <alignment horizontal="center" vertical="center"/>
    </xf>
    <xf numFmtId="165" fontId="40" fillId="4" borderId="0" xfId="6" applyFont="1" applyFill="1" applyAlignment="1">
      <alignment vertical="center"/>
    </xf>
    <xf numFmtId="166" fontId="18" fillId="4" borderId="46" xfId="5" applyNumberFormat="1" applyFont="1" applyFill="1" applyBorder="1" applyAlignment="1" applyProtection="1">
      <alignment horizontal="center" vertical="center"/>
    </xf>
    <xf numFmtId="2" fontId="42" fillId="4" borderId="97" xfId="3" applyNumberFormat="1" applyFont="1" applyFill="1" applyBorder="1" applyAlignment="1" applyProtection="1">
      <alignment horizontal="center" vertical="center" wrapText="1"/>
    </xf>
    <xf numFmtId="165" fontId="7" fillId="4" borderId="0" xfId="6" applyFont="1" applyFill="1" applyAlignment="1">
      <alignment horizontal="center" vertical="center"/>
    </xf>
    <xf numFmtId="37" fontId="18" fillId="4" borderId="0" xfId="5" applyNumberFormat="1" applyFont="1" applyFill="1" applyBorder="1" applyAlignment="1" applyProtection="1">
      <alignment horizontal="center" vertical="center"/>
    </xf>
    <xf numFmtId="37" fontId="18" fillId="4" borderId="0" xfId="5" quotePrefix="1" applyNumberFormat="1" applyFont="1" applyFill="1" applyBorder="1" applyAlignment="1" applyProtection="1">
      <alignment horizontal="center" vertical="center"/>
    </xf>
    <xf numFmtId="2" fontId="39" fillId="4" borderId="0" xfId="6" applyNumberFormat="1" applyFont="1" applyFill="1" applyBorder="1" applyAlignment="1" applyProtection="1">
      <alignment horizontal="center" vertical="center"/>
    </xf>
    <xf numFmtId="165" fontId="39" fillId="4" borderId="0" xfId="6" applyFont="1" applyFill="1" applyAlignment="1">
      <alignment vertical="center"/>
    </xf>
    <xf numFmtId="165" fontId="20" fillId="4" borderId="0" xfId="6" applyFont="1" applyFill="1" applyAlignment="1">
      <alignment vertical="center"/>
    </xf>
    <xf numFmtId="166" fontId="21" fillId="4" borderId="0" xfId="5" applyNumberFormat="1" applyFont="1" applyFill="1" applyBorder="1" applyAlignment="1" applyProtection="1">
      <alignment horizontal="center" vertical="center"/>
    </xf>
    <xf numFmtId="0" fontId="20" fillId="4" borderId="0" xfId="5" applyFont="1" applyFill="1" applyBorder="1" applyAlignment="1">
      <alignment vertical="center"/>
    </xf>
    <xf numFmtId="0" fontId="34" fillId="4" borderId="0" xfId="5" applyFont="1" applyFill="1" applyBorder="1" applyAlignment="1">
      <alignment vertical="center"/>
    </xf>
    <xf numFmtId="166" fontId="21" fillId="8" borderId="45" xfId="5" applyNumberFormat="1" applyFont="1" applyFill="1" applyBorder="1" applyAlignment="1" applyProtection="1">
      <alignment horizontal="center" vertical="center"/>
    </xf>
    <xf numFmtId="166" fontId="21" fillId="8" borderId="6" xfId="5" quotePrefix="1" applyNumberFormat="1" applyFont="1" applyFill="1" applyBorder="1" applyAlignment="1" applyProtection="1">
      <alignment horizontal="center" vertical="center"/>
    </xf>
    <xf numFmtId="166" fontId="21" fillId="8" borderId="6" xfId="5" applyNumberFormat="1" applyFont="1" applyFill="1" applyBorder="1" applyAlignment="1" applyProtection="1">
      <alignment horizontal="center" vertical="center"/>
    </xf>
    <xf numFmtId="166" fontId="18" fillId="8" borderId="23" xfId="5" applyNumberFormat="1" applyFont="1" applyFill="1" applyBorder="1" applyAlignment="1" applyProtection="1">
      <alignment horizontal="center" vertical="center"/>
    </xf>
    <xf numFmtId="166" fontId="35" fillId="9" borderId="0" xfId="5" applyNumberFormat="1" applyFont="1" applyFill="1" applyBorder="1" applyAlignment="1" applyProtection="1">
      <alignment vertical="center"/>
    </xf>
    <xf numFmtId="166" fontId="21" fillId="8" borderId="88" xfId="5" applyNumberFormat="1" applyFont="1" applyFill="1" applyBorder="1" applyAlignment="1" applyProtection="1">
      <alignment vertical="center"/>
    </xf>
    <xf numFmtId="166" fontId="21" fillId="8" borderId="89" xfId="5" applyNumberFormat="1" applyFont="1" applyFill="1" applyBorder="1" applyAlignment="1" applyProtection="1">
      <alignment vertical="center"/>
    </xf>
    <xf numFmtId="167" fontId="35" fillId="4" borderId="0" xfId="5" applyNumberFormat="1" applyFont="1" applyFill="1" applyBorder="1" applyAlignment="1" applyProtection="1">
      <alignment horizontal="center" vertical="center"/>
    </xf>
    <xf numFmtId="166" fontId="18" fillId="4" borderId="98" xfId="5" applyNumberFormat="1" applyFont="1" applyFill="1" applyBorder="1" applyAlignment="1" applyProtection="1">
      <alignment horizontal="center" vertical="center"/>
    </xf>
    <xf numFmtId="166" fontId="18" fillId="4" borderId="98" xfId="5" quotePrefix="1" applyNumberFormat="1" applyFont="1" applyFill="1" applyBorder="1" applyAlignment="1" applyProtection="1">
      <alignment horizontal="center" vertical="center"/>
    </xf>
    <xf numFmtId="2" fontId="42" fillId="4" borderId="99" xfId="3" applyNumberFormat="1" applyFont="1" applyFill="1" applyBorder="1" applyAlignment="1" applyProtection="1">
      <alignment horizontal="center" vertical="center" wrapText="1"/>
    </xf>
    <xf numFmtId="166" fontId="18" fillId="4" borderId="15" xfId="5" applyNumberFormat="1" applyFont="1" applyFill="1" applyBorder="1" applyAlignment="1" applyProtection="1">
      <alignment horizontal="center" vertical="center"/>
    </xf>
    <xf numFmtId="166" fontId="18" fillId="4" borderId="100" xfId="5" applyNumberFormat="1" applyFont="1" applyFill="1" applyBorder="1" applyAlignment="1" applyProtection="1">
      <alignment horizontal="center" vertical="center"/>
    </xf>
    <xf numFmtId="166" fontId="18" fillId="4" borderId="101" xfId="5" applyNumberFormat="1" applyFont="1" applyFill="1" applyBorder="1" applyAlignment="1" applyProtection="1">
      <alignment horizontal="center" vertical="center"/>
    </xf>
    <xf numFmtId="2" fontId="42" fillId="4" borderId="102" xfId="3" applyNumberFormat="1" applyFont="1" applyFill="1" applyBorder="1" applyAlignment="1" applyProtection="1">
      <alignment horizontal="center" vertical="center" wrapText="1"/>
    </xf>
    <xf numFmtId="0" fontId="24" fillId="0" borderId="0" xfId="5" applyFont="1" applyFill="1" applyAlignment="1">
      <alignment horizontal="center" vertical="center"/>
    </xf>
    <xf numFmtId="166" fontId="35" fillId="0" borderId="0" xfId="5" applyNumberFormat="1" applyFont="1" applyFill="1" applyBorder="1" applyAlignment="1" applyProtection="1">
      <alignment vertical="center"/>
    </xf>
    <xf numFmtId="0" fontId="34" fillId="0" borderId="0" xfId="5" applyFont="1" applyFill="1" applyAlignment="1">
      <alignment vertical="center"/>
    </xf>
    <xf numFmtId="167" fontId="35" fillId="0" borderId="0" xfId="5" applyNumberFormat="1" applyFont="1" applyFill="1" applyBorder="1" applyAlignment="1" applyProtection="1">
      <alignment horizontal="center" vertical="center"/>
    </xf>
    <xf numFmtId="165" fontId="24" fillId="0" borderId="0" xfId="6" applyFont="1" applyFill="1" applyAlignment="1">
      <alignment horizontal="center" vertical="center"/>
    </xf>
    <xf numFmtId="166" fontId="21" fillId="0" borderId="56" xfId="5" applyNumberFormat="1" applyFont="1" applyFill="1" applyBorder="1" applyAlignment="1" applyProtection="1">
      <alignment horizontal="center" vertical="center"/>
    </xf>
    <xf numFmtId="166" fontId="21" fillId="0" borderId="57" xfId="5" applyNumberFormat="1" applyFont="1" applyFill="1" applyBorder="1" applyAlignment="1" applyProtection="1">
      <alignment horizontal="center" vertical="center"/>
    </xf>
    <xf numFmtId="2" fontId="18" fillId="0" borderId="59" xfId="5" applyNumberFormat="1" applyFont="1" applyFill="1" applyBorder="1" applyAlignment="1" applyProtection="1">
      <alignment horizontal="center" vertical="center"/>
    </xf>
    <xf numFmtId="166" fontId="21" fillId="9" borderId="90" xfId="5" applyNumberFormat="1" applyFont="1" applyFill="1" applyBorder="1" applyAlignment="1" applyProtection="1">
      <alignment horizontal="center" vertical="center"/>
    </xf>
    <xf numFmtId="166" fontId="18" fillId="4" borderId="103" xfId="5" applyNumberFormat="1" applyFont="1" applyFill="1" applyBorder="1" applyAlignment="1" applyProtection="1">
      <alignment horizontal="center" vertical="center"/>
    </xf>
    <xf numFmtId="2" fontId="42" fillId="4" borderId="104" xfId="3" applyNumberFormat="1" applyFont="1" applyFill="1" applyBorder="1" applyAlignment="1" applyProtection="1">
      <alignment horizontal="center" vertical="center" wrapText="1"/>
    </xf>
    <xf numFmtId="0" fontId="4" fillId="4" borderId="0" xfId="5" applyFont="1" applyFill="1"/>
    <xf numFmtId="0" fontId="4" fillId="4" borderId="0" xfId="5" applyFont="1" applyFill="1" applyAlignment="1">
      <alignment vertical="center"/>
    </xf>
    <xf numFmtId="166" fontId="19" fillId="4" borderId="0" xfId="5" applyNumberFormat="1" applyFont="1" applyFill="1" applyBorder="1" applyAlignment="1" applyProtection="1">
      <alignment horizontal="center"/>
    </xf>
    <xf numFmtId="166" fontId="21" fillId="9" borderId="89" xfId="5" applyNumberFormat="1" applyFont="1" applyFill="1" applyBorder="1" applyAlignment="1" applyProtection="1">
      <alignment horizontal="center" vertical="center"/>
    </xf>
    <xf numFmtId="2" fontId="20" fillId="4" borderId="89" xfId="5" applyNumberFormat="1" applyFont="1" applyFill="1" applyBorder="1" applyAlignment="1" applyProtection="1">
      <alignment horizontal="center" vertical="center"/>
    </xf>
    <xf numFmtId="2" fontId="20" fillId="4" borderId="105" xfId="5" applyNumberFormat="1" applyFont="1" applyFill="1" applyBorder="1" applyAlignment="1" applyProtection="1">
      <alignment horizontal="center" vertical="center"/>
    </xf>
    <xf numFmtId="2" fontId="21" fillId="4" borderId="106" xfId="5" applyNumberFormat="1" applyFont="1" applyFill="1" applyBorder="1" applyAlignment="1" applyProtection="1">
      <alignment horizontal="center" vertical="center"/>
    </xf>
    <xf numFmtId="10" fontId="33" fillId="4" borderId="0" xfId="8" applyNumberFormat="1" applyFont="1" applyFill="1" applyBorder="1" applyAlignment="1" applyProtection="1">
      <alignment horizontal="center" vertical="center"/>
    </xf>
    <xf numFmtId="0" fontId="23" fillId="4" borderId="0" xfId="5" applyFont="1" applyFill="1" applyAlignment="1">
      <alignment horizontal="center"/>
    </xf>
    <xf numFmtId="2" fontId="20" fillId="4" borderId="64" xfId="5" applyNumberFormat="1" applyFont="1" applyFill="1" applyBorder="1" applyAlignment="1" applyProtection="1">
      <alignment horizontal="center" vertical="center"/>
    </xf>
    <xf numFmtId="2" fontId="21" fillId="4" borderId="91" xfId="5" applyNumberFormat="1" applyFont="1" applyFill="1" applyBorder="1" applyAlignment="1" applyProtection="1">
      <alignment horizontal="center" vertical="center"/>
    </xf>
    <xf numFmtId="0" fontId="23" fillId="4" borderId="0" xfId="5" applyFont="1" applyFill="1" applyAlignment="1">
      <alignment horizontal="center" vertical="top"/>
    </xf>
    <xf numFmtId="166" fontId="21" fillId="9" borderId="88" xfId="5" applyNumberFormat="1" applyFont="1" applyFill="1" applyBorder="1" applyAlignment="1" applyProtection="1">
      <alignment horizontal="center" vertical="center"/>
    </xf>
    <xf numFmtId="2" fontId="20" fillId="0" borderId="57" xfId="5" applyNumberFormat="1" applyFont="1" applyFill="1" applyBorder="1" applyAlignment="1" applyProtection="1">
      <alignment horizontal="center" vertical="center"/>
    </xf>
    <xf numFmtId="2" fontId="20" fillId="0" borderId="64" xfId="5" applyNumberFormat="1" applyFont="1" applyFill="1" applyBorder="1" applyAlignment="1" applyProtection="1">
      <alignment horizontal="center" vertical="center"/>
    </xf>
    <xf numFmtId="2" fontId="21" fillId="0" borderId="91" xfId="5" applyNumberFormat="1" applyFont="1" applyFill="1" applyBorder="1" applyAlignment="1" applyProtection="1">
      <alignment horizontal="center" vertical="center"/>
    </xf>
    <xf numFmtId="0" fontId="34" fillId="4" borderId="0" xfId="5" applyFont="1" applyFill="1" applyAlignment="1">
      <alignment vertical="top"/>
    </xf>
    <xf numFmtId="2" fontId="33" fillId="4" borderId="0" xfId="6" applyNumberFormat="1" applyFont="1" applyFill="1" applyBorder="1" applyAlignment="1" applyProtection="1">
      <alignment horizontal="center" vertical="top"/>
    </xf>
    <xf numFmtId="2" fontId="20" fillId="0" borderId="57" xfId="5" quotePrefix="1" applyNumberFormat="1" applyFont="1" applyFill="1" applyBorder="1" applyAlignment="1" applyProtection="1">
      <alignment horizontal="center" vertical="center"/>
    </xf>
    <xf numFmtId="2" fontId="20" fillId="0" borderId="64" xfId="5" quotePrefix="1" applyNumberFormat="1" applyFont="1" applyFill="1" applyBorder="1" applyAlignment="1" applyProtection="1">
      <alignment horizontal="center" vertical="center"/>
    </xf>
    <xf numFmtId="2" fontId="20" fillId="4" borderId="64" xfId="5" quotePrefix="1" applyNumberFormat="1" applyFont="1" applyFill="1" applyBorder="1" applyAlignment="1" applyProtection="1">
      <alignment horizontal="center" vertical="center"/>
    </xf>
    <xf numFmtId="0" fontId="34" fillId="4" borderId="0" xfId="5" applyFont="1" applyFill="1" applyAlignment="1"/>
    <xf numFmtId="2" fontId="29" fillId="4" borderId="107" xfId="3" applyNumberFormat="1" applyFont="1" applyFill="1" applyBorder="1" applyAlignment="1" applyProtection="1">
      <alignment horizontal="center" vertical="center" wrapText="1"/>
    </xf>
    <xf numFmtId="2" fontId="18" fillId="4" borderId="108" xfId="3" applyNumberFormat="1" applyFont="1" applyFill="1" applyBorder="1" applyAlignment="1" applyProtection="1">
      <alignment horizontal="center" vertical="center" wrapText="1"/>
    </xf>
    <xf numFmtId="166" fontId="21" fillId="9" borderId="109" xfId="5" applyNumberFormat="1" applyFont="1" applyFill="1" applyBorder="1" applyAlignment="1" applyProtection="1">
      <alignment horizontal="center" vertical="center"/>
    </xf>
    <xf numFmtId="166" fontId="21" fillId="9" borderId="110" xfId="5" applyNumberFormat="1" applyFont="1" applyFill="1" applyBorder="1" applyAlignment="1" applyProtection="1">
      <alignment horizontal="center" vertical="center"/>
    </xf>
    <xf numFmtId="2" fontId="20" fillId="4" borderId="110" xfId="5" applyNumberFormat="1" applyFont="1" applyFill="1" applyBorder="1" applyAlignment="1" applyProtection="1">
      <alignment horizontal="center" vertical="center"/>
    </xf>
    <xf numFmtId="2" fontId="21" fillId="4" borderId="111" xfId="5" applyNumberFormat="1" applyFont="1" applyFill="1" applyBorder="1" applyAlignment="1" applyProtection="1">
      <alignment horizontal="center" vertical="center"/>
    </xf>
    <xf numFmtId="0" fontId="13" fillId="4" borderId="0" xfId="5" applyFont="1" applyFill="1"/>
    <xf numFmtId="0" fontId="4" fillId="4" borderId="0" xfId="5" applyFont="1" applyFill="1" applyAlignment="1">
      <alignment horizontal="center" vertical="center"/>
    </xf>
    <xf numFmtId="10" fontId="34" fillId="4" borderId="0" xfId="8" applyNumberFormat="1" applyFont="1" applyFill="1"/>
    <xf numFmtId="166" fontId="11" fillId="4" borderId="0" xfId="5" applyNumberFormat="1" applyFont="1" applyFill="1" applyBorder="1" applyAlignment="1" applyProtection="1">
      <alignment horizontal="center"/>
    </xf>
    <xf numFmtId="0" fontId="4" fillId="4" borderId="0" xfId="5" applyFont="1" applyFill="1" applyBorder="1" applyAlignment="1">
      <alignment horizontal="center" vertical="center"/>
    </xf>
    <xf numFmtId="166" fontId="6" fillId="4" borderId="0" xfId="5" applyNumberFormat="1" applyFont="1" applyFill="1" applyBorder="1" applyAlignment="1" applyProtection="1">
      <alignment horizontal="center"/>
    </xf>
    <xf numFmtId="10" fontId="34" fillId="4" borderId="0" xfId="8" applyNumberFormat="1" applyFont="1" applyFill="1" applyBorder="1"/>
    <xf numFmtId="0" fontId="4" fillId="4" borderId="0" xfId="5" applyFont="1" applyFill="1" applyAlignment="1">
      <alignment horizontal="center"/>
    </xf>
    <xf numFmtId="166" fontId="8" fillId="4" borderId="0" xfId="5" applyNumberFormat="1" applyFont="1" applyFill="1" applyBorder="1" applyAlignment="1" applyProtection="1">
      <alignment horizontal="center"/>
    </xf>
    <xf numFmtId="166" fontId="38" fillId="10" borderId="0" xfId="5" applyNumberFormat="1" applyFont="1" applyFill="1" applyBorder="1" applyAlignment="1" applyProtection="1">
      <alignment horizontal="center"/>
    </xf>
    <xf numFmtId="166" fontId="8" fillId="4" borderId="0" xfId="5" applyNumberFormat="1" applyFont="1" applyFill="1" applyBorder="1" applyAlignment="1" applyProtection="1">
      <alignment horizontal="center"/>
    </xf>
    <xf numFmtId="166" fontId="38" fillId="11" borderId="0" xfId="5" applyNumberFormat="1" applyFont="1" applyFill="1" applyBorder="1" applyProtection="1"/>
    <xf numFmtId="167" fontId="38" fillId="10" borderId="0" xfId="5" applyNumberFormat="1" applyFont="1" applyFill="1" applyBorder="1" applyAlignment="1" applyProtection="1">
      <alignment horizontal="center"/>
    </xf>
    <xf numFmtId="2" fontId="18" fillId="4" borderId="59" xfId="5" applyNumberFormat="1" applyFont="1" applyFill="1" applyBorder="1" applyAlignment="1" applyProtection="1">
      <alignment horizontal="center" vertical="center"/>
    </xf>
    <xf numFmtId="2" fontId="39" fillId="0" borderId="0" xfId="6" applyNumberFormat="1" applyFont="1" applyFill="1" applyBorder="1" applyAlignment="1" applyProtection="1">
      <alignment horizontal="center"/>
    </xf>
    <xf numFmtId="0" fontId="4" fillId="4" borderId="0" xfId="5" applyFont="1" applyFill="1" applyAlignment="1">
      <alignment horizontal="center" vertical="top"/>
    </xf>
    <xf numFmtId="39" fontId="38" fillId="4" borderId="0" xfId="5" applyNumberFormat="1" applyFont="1" applyFill="1" applyBorder="1" applyAlignment="1" applyProtection="1">
      <alignment horizontal="center" vertical="top"/>
    </xf>
    <xf numFmtId="2" fontId="39" fillId="0" borderId="0" xfId="6" applyNumberFormat="1" applyFont="1" applyFill="1" applyBorder="1" applyAlignment="1" applyProtection="1">
      <alignment horizontal="center" vertical="top"/>
    </xf>
    <xf numFmtId="166" fontId="18" fillId="4" borderId="56" xfId="5" applyNumberFormat="1" applyFont="1" applyFill="1" applyBorder="1" applyAlignment="1" applyProtection="1">
      <alignment horizontal="center" vertical="center" wrapText="1"/>
    </xf>
    <xf numFmtId="166" fontId="18" fillId="4" borderId="109" xfId="5" applyNumberFormat="1" applyFont="1" applyFill="1" applyBorder="1" applyAlignment="1" applyProtection="1">
      <alignment horizontal="center" vertical="center"/>
    </xf>
    <xf numFmtId="166" fontId="18" fillId="4" borderId="110" xfId="5" applyNumberFormat="1" applyFont="1" applyFill="1" applyBorder="1" applyAlignment="1" applyProtection="1">
      <alignment horizontal="center" vertical="center"/>
    </xf>
    <xf numFmtId="2" fontId="18" fillId="4" borderId="112" xfId="5" applyNumberFormat="1" applyFont="1" applyFill="1" applyBorder="1" applyAlignment="1" applyProtection="1">
      <alignment horizontal="center" vertical="center"/>
    </xf>
    <xf numFmtId="0" fontId="4" fillId="4" borderId="0" xfId="5" applyFont="1" applyFill="1" applyBorder="1"/>
    <xf numFmtId="0" fontId="3" fillId="0" borderId="0" xfId="3" applyNumberFormat="1" applyFont="1" applyFill="1" applyBorder="1" applyAlignment="1"/>
    <xf numFmtId="0" fontId="7" fillId="0" borderId="0" xfId="2" applyFont="1" applyBorder="1" applyAlignment="1">
      <alignment horizontal="left" vertical="top" wrapText="1"/>
    </xf>
    <xf numFmtId="0" fontId="7" fillId="0" borderId="34" xfId="2" applyFont="1" applyBorder="1" applyAlignment="1">
      <alignment horizontal="left" vertical="top" wrapText="1"/>
    </xf>
    <xf numFmtId="166" fontId="6" fillId="4" borderId="0" xfId="5" applyNumberFormat="1" applyFont="1" applyFill="1" applyBorder="1" applyAlignment="1" applyProtection="1">
      <alignment horizontal="center" vertical="center"/>
    </xf>
    <xf numFmtId="0" fontId="20" fillId="0" borderId="0" xfId="3" applyNumberFormat="1" applyFont="1" applyFill="1" applyBorder="1" applyAlignment="1">
      <alignment horizontal="center" vertical="center"/>
    </xf>
    <xf numFmtId="0" fontId="3" fillId="0" borderId="34" xfId="3" applyNumberFormat="1" applyFont="1" applyFill="1" applyBorder="1" applyAlignment="1"/>
    <xf numFmtId="0" fontId="21" fillId="7" borderId="4" xfId="3" applyNumberFormat="1" applyFont="1" applyFill="1" applyBorder="1" applyAlignment="1"/>
    <xf numFmtId="0" fontId="21" fillId="7" borderId="22" xfId="3" applyNumberFormat="1" applyFont="1" applyFill="1" applyBorder="1" applyAlignment="1"/>
    <xf numFmtId="0" fontId="21" fillId="7" borderId="5" xfId="3" applyNumberFormat="1" applyFont="1" applyFill="1" applyBorder="1" applyAlignment="1"/>
    <xf numFmtId="0" fontId="21" fillId="7" borderId="41" xfId="3" applyNumberFormat="1" applyFont="1" applyFill="1" applyBorder="1" applyAlignment="1"/>
    <xf numFmtId="0" fontId="21" fillId="7" borderId="6" xfId="3" applyNumberFormat="1" applyFont="1" applyFill="1" applyBorder="1" applyAlignment="1">
      <alignment horizontal="center" vertical="center" wrapText="1"/>
    </xf>
    <xf numFmtId="0" fontId="21" fillId="7" borderId="8" xfId="3" applyNumberFormat="1" applyFont="1" applyFill="1" applyBorder="1" applyAlignment="1">
      <alignment horizontal="center"/>
    </xf>
    <xf numFmtId="0" fontId="21" fillId="7" borderId="9" xfId="3" applyNumberFormat="1" applyFont="1" applyFill="1" applyBorder="1" applyAlignment="1"/>
    <xf numFmtId="0" fontId="21" fillId="7" borderId="26" xfId="3" applyNumberFormat="1" applyFont="1" applyFill="1" applyBorder="1" applyAlignment="1"/>
    <xf numFmtId="0" fontId="21" fillId="7" borderId="0" xfId="3" applyNumberFormat="1" applyFont="1" applyFill="1" applyBorder="1" applyAlignment="1"/>
    <xf numFmtId="0" fontId="21" fillId="7" borderId="42" xfId="3" applyNumberFormat="1" applyFont="1" applyFill="1" applyBorder="1" applyAlignment="1"/>
    <xf numFmtId="0" fontId="21" fillId="7" borderId="10" xfId="3" applyNumberFormat="1" applyFont="1" applyFill="1" applyBorder="1" applyAlignment="1">
      <alignment horizontal="center" vertical="center" wrapText="1"/>
    </xf>
    <xf numFmtId="0" fontId="21" fillId="7" borderId="12" xfId="3" applyNumberFormat="1" applyFont="1" applyFill="1" applyBorder="1" applyAlignment="1">
      <alignment horizontal="center"/>
    </xf>
    <xf numFmtId="0" fontId="21" fillId="7" borderId="113" xfId="3" applyNumberFormat="1" applyFont="1" applyFill="1" applyBorder="1" applyAlignment="1">
      <alignment horizontal="center" vertical="center" wrapText="1"/>
    </xf>
    <xf numFmtId="0" fontId="21" fillId="0" borderId="4" xfId="3" applyNumberFormat="1" applyFont="1" applyFill="1" applyBorder="1" applyAlignment="1">
      <alignment horizontal="center" wrapText="1"/>
    </xf>
    <xf numFmtId="0" fontId="20" fillId="0" borderId="22" xfId="3" applyNumberFormat="1" applyFont="1" applyFill="1" applyBorder="1" applyAlignment="1"/>
    <xf numFmtId="0" fontId="20" fillId="0" borderId="5" xfId="3" applyNumberFormat="1" applyFont="1" applyFill="1" applyBorder="1" applyAlignment="1"/>
    <xf numFmtId="0" fontId="20" fillId="0" borderId="41" xfId="3" applyNumberFormat="1" applyFont="1" applyFill="1" applyBorder="1" applyAlignment="1"/>
    <xf numFmtId="2" fontId="29" fillId="12" borderId="114" xfId="3" applyNumberFormat="1" applyFont="1" applyFill="1" applyBorder="1" applyAlignment="1" applyProtection="1">
      <alignment horizontal="center" vertical="top" wrapText="1"/>
    </xf>
    <xf numFmtId="2" fontId="21" fillId="0" borderId="8" xfId="3" applyNumberFormat="1" applyFont="1" applyFill="1" applyBorder="1" applyAlignment="1">
      <alignment horizontal="center" vertical="top"/>
    </xf>
    <xf numFmtId="0" fontId="21" fillId="0" borderId="9" xfId="3" applyNumberFormat="1" applyFont="1" applyFill="1" applyBorder="1" applyAlignment="1">
      <alignment horizontal="center" wrapText="1"/>
    </xf>
    <xf numFmtId="0" fontId="20" fillId="0" borderId="105" xfId="3" applyNumberFormat="1" applyFont="1" applyFill="1" applyBorder="1" applyAlignment="1"/>
    <xf numFmtId="0" fontId="20" fillId="0" borderId="115" xfId="3" applyNumberFormat="1" applyFont="1" applyFill="1" applyBorder="1" applyAlignment="1"/>
    <xf numFmtId="0" fontId="20" fillId="0" borderId="116" xfId="3" applyNumberFormat="1" applyFont="1" applyFill="1" applyBorder="1" applyAlignment="1"/>
    <xf numFmtId="2" fontId="29" fillId="12" borderId="117" xfId="3" applyNumberFormat="1" applyFont="1" applyFill="1" applyBorder="1" applyAlignment="1" applyProtection="1">
      <alignment horizontal="center" vertical="top" wrapText="1"/>
    </xf>
    <xf numFmtId="2" fontId="21" fillId="0" borderId="118" xfId="3" applyNumberFormat="1" applyFont="1" applyFill="1" applyBorder="1" applyAlignment="1">
      <alignment horizontal="center" vertical="top"/>
    </xf>
    <xf numFmtId="0" fontId="21" fillId="0" borderId="105" xfId="3" applyNumberFormat="1" applyFont="1" applyFill="1" applyBorder="1" applyAlignment="1"/>
    <xf numFmtId="2" fontId="18" fillId="12" borderId="119" xfId="3" applyNumberFormat="1" applyFont="1" applyFill="1" applyBorder="1" applyAlignment="1" applyProtection="1">
      <alignment horizontal="center" vertical="top" wrapText="1"/>
    </xf>
    <xf numFmtId="0" fontId="20" fillId="0" borderId="26" xfId="3" applyNumberFormat="1" applyFont="1" applyFill="1" applyBorder="1" applyAlignment="1"/>
    <xf numFmtId="0" fontId="20" fillId="0" borderId="42" xfId="3" applyNumberFormat="1" applyFont="1" applyFill="1" applyBorder="1" applyAlignment="1"/>
    <xf numFmtId="2" fontId="21" fillId="0" borderId="12" xfId="3" applyNumberFormat="1" applyFont="1" applyFill="1" applyBorder="1" applyAlignment="1">
      <alignment horizontal="center" vertical="top"/>
    </xf>
    <xf numFmtId="0" fontId="21" fillId="0" borderId="9" xfId="3" applyNumberFormat="1" applyFont="1" applyFill="1" applyBorder="1" applyAlignment="1"/>
    <xf numFmtId="0" fontId="21" fillId="0" borderId="46" xfId="3" applyNumberFormat="1" applyFont="1" applyFill="1" applyBorder="1" applyAlignment="1"/>
    <xf numFmtId="0" fontId="21" fillId="0" borderId="24" xfId="3" applyNumberFormat="1" applyFont="1" applyFill="1" applyBorder="1" applyAlignment="1"/>
    <xf numFmtId="0" fontId="20" fillId="0" borderId="34" xfId="3" applyNumberFormat="1" applyFont="1" applyFill="1" applyBorder="1" applyAlignment="1"/>
    <xf numFmtId="0" fontId="20" fillId="0" borderId="43" xfId="3" applyNumberFormat="1" applyFont="1" applyFill="1" applyBorder="1" applyAlignment="1"/>
    <xf numFmtId="2" fontId="18" fillId="12" borderId="120" xfId="3" applyNumberFormat="1" applyFont="1" applyFill="1" applyBorder="1" applyAlignment="1" applyProtection="1">
      <alignment horizontal="center" vertical="top" wrapText="1"/>
    </xf>
    <xf numFmtId="2" fontId="21" fillId="0" borderId="14" xfId="3" applyNumberFormat="1" applyFont="1" applyFill="1" applyBorder="1" applyAlignment="1">
      <alignment horizontal="center" vertical="top"/>
    </xf>
    <xf numFmtId="0" fontId="20" fillId="0" borderId="18" xfId="3" applyNumberFormat="1" applyFont="1" applyFill="1" applyBorder="1" applyAlignment="1"/>
    <xf numFmtId="0" fontId="20" fillId="0" borderId="9" xfId="3" applyNumberFormat="1" applyFont="1" applyFill="1" applyBorder="1" applyAlignment="1"/>
    <xf numFmtId="0" fontId="20" fillId="0" borderId="95" xfId="3" applyNumberFormat="1" applyFont="1" applyFill="1" applyBorder="1" applyAlignment="1"/>
    <xf numFmtId="0" fontId="20" fillId="0" borderId="121" xfId="3" applyNumberFormat="1" applyFont="1" applyFill="1" applyBorder="1" applyAlignment="1"/>
    <xf numFmtId="0" fontId="20" fillId="0" borderId="82" xfId="3" applyNumberFormat="1" applyFont="1" applyFill="1" applyBorder="1" applyAlignment="1"/>
    <xf numFmtId="0" fontId="20" fillId="0" borderId="44" xfId="3" applyNumberFormat="1" applyFont="1" applyFill="1" applyBorder="1" applyAlignment="1"/>
    <xf numFmtId="2" fontId="21" fillId="0" borderId="122" xfId="3" applyNumberFormat="1" applyFont="1" applyFill="1" applyBorder="1" applyAlignment="1">
      <alignment horizontal="center" vertical="top"/>
    </xf>
    <xf numFmtId="0" fontId="21" fillId="0" borderId="33" xfId="3" applyNumberFormat="1" applyFont="1" applyFill="1" applyBorder="1" applyAlignment="1"/>
    <xf numFmtId="0" fontId="20" fillId="4" borderId="0" xfId="3" applyNumberFormat="1" applyFont="1" applyFill="1" applyBorder="1" applyAlignment="1" applyProtection="1">
      <alignment horizontal="left" vertical="top" wrapText="1"/>
      <protection locked="0"/>
    </xf>
    <xf numFmtId="0" fontId="10" fillId="4" borderId="0" xfId="3" applyNumberFormat="1" applyFont="1" applyFill="1" applyBorder="1" applyAlignment="1" applyProtection="1">
      <alignment horizontal="center" vertical="center"/>
    </xf>
    <xf numFmtId="0" fontId="21" fillId="7" borderId="123" xfId="3" applyFont="1" applyFill="1" applyBorder="1" applyAlignment="1">
      <alignment vertical="center"/>
    </xf>
    <xf numFmtId="0" fontId="21" fillId="7" borderId="124" xfId="3" applyFont="1" applyFill="1" applyBorder="1" applyAlignment="1">
      <alignment horizontal="center" vertical="center" wrapText="1"/>
    </xf>
    <xf numFmtId="0" fontId="21" fillId="7" borderId="125" xfId="3" applyFont="1" applyFill="1" applyBorder="1" applyAlignment="1">
      <alignment horizontal="center" vertical="center"/>
    </xf>
    <xf numFmtId="0" fontId="20" fillId="4" borderId="126" xfId="3" applyFont="1" applyFill="1" applyBorder="1" applyAlignment="1">
      <alignment vertical="top"/>
    </xf>
    <xf numFmtId="2" fontId="20" fillId="4" borderId="127" xfId="3" applyNumberFormat="1" applyFont="1" applyFill="1" applyBorder="1" applyAlignment="1">
      <alignment horizontal="center" vertical="top"/>
    </xf>
    <xf numFmtId="2" fontId="21" fillId="4" borderId="12" xfId="3" applyNumberFormat="1" applyFont="1" applyFill="1" applyBorder="1" applyAlignment="1" applyProtection="1">
      <alignment horizontal="center" vertical="top"/>
    </xf>
    <xf numFmtId="0" fontId="20" fillId="4" borderId="9" xfId="3" applyFont="1" applyFill="1" applyBorder="1" applyAlignment="1">
      <alignment vertical="top"/>
    </xf>
    <xf numFmtId="2" fontId="20" fillId="4" borderId="16" xfId="3" applyNumberFormat="1" applyFont="1" applyFill="1" applyBorder="1" applyAlignment="1">
      <alignment horizontal="center" vertical="top"/>
    </xf>
    <xf numFmtId="0" fontId="20" fillId="4" borderId="33" xfId="3" applyFont="1" applyFill="1" applyBorder="1" applyAlignment="1">
      <alignment vertical="top"/>
    </xf>
    <xf numFmtId="2" fontId="20" fillId="4" borderId="31" xfId="3" applyNumberFormat="1" applyFont="1" applyFill="1" applyBorder="1" applyAlignment="1">
      <alignment horizontal="center" vertical="top"/>
    </xf>
    <xf numFmtId="2" fontId="21" fillId="4" borderId="14" xfId="3" applyNumberFormat="1" applyFont="1" applyFill="1" applyBorder="1" applyAlignment="1" applyProtection="1">
      <alignment horizontal="center" vertical="top"/>
    </xf>
    <xf numFmtId="0" fontId="20" fillId="4" borderId="0" xfId="3" applyFont="1" applyFill="1" applyBorder="1" applyAlignment="1">
      <alignment vertical="top"/>
    </xf>
    <xf numFmtId="2" fontId="20" fillId="4" borderId="0" xfId="3" applyNumberFormat="1" applyFont="1" applyFill="1" applyBorder="1" applyAlignment="1">
      <alignment horizontal="center" vertical="center"/>
    </xf>
    <xf numFmtId="2" fontId="20" fillId="4" borderId="0" xfId="3" applyNumberFormat="1" applyFont="1" applyFill="1" applyBorder="1" applyAlignment="1">
      <alignment horizontal="center" vertical="top"/>
    </xf>
    <xf numFmtId="2" fontId="21" fillId="4" borderId="0" xfId="3" applyNumberFormat="1" applyFont="1" applyFill="1" applyBorder="1" applyAlignment="1" applyProtection="1">
      <alignment horizontal="center" vertical="top"/>
    </xf>
    <xf numFmtId="166" fontId="6" fillId="4" borderId="0" xfId="5" applyNumberFormat="1" applyFont="1" applyFill="1" applyBorder="1" applyAlignment="1" applyProtection="1">
      <alignment horizontal="center" vertical="center"/>
    </xf>
    <xf numFmtId="0" fontId="21" fillId="7" borderId="128" xfId="3" applyFont="1" applyFill="1" applyBorder="1" applyAlignment="1">
      <alignment vertical="center"/>
    </xf>
    <xf numFmtId="0" fontId="21" fillId="7" borderId="62" xfId="3" applyFont="1" applyFill="1" applyBorder="1" applyAlignment="1">
      <alignment horizontal="center" vertical="center"/>
    </xf>
    <xf numFmtId="0" fontId="20" fillId="0" borderId="9" xfId="3" applyNumberFormat="1" applyFont="1" applyFill="1" applyBorder="1" applyAlignment="1" applyProtection="1">
      <alignment horizontal="left" vertical="top"/>
      <protection locked="0"/>
    </xf>
    <xf numFmtId="0" fontId="20" fillId="4" borderId="10" xfId="3" applyNumberFormat="1" applyFont="1" applyFill="1" applyBorder="1" applyAlignment="1" applyProtection="1">
      <alignment horizontal="center" vertical="center"/>
      <protection locked="0"/>
    </xf>
    <xf numFmtId="0" fontId="20" fillId="4" borderId="12" xfId="3" applyNumberFormat="1" applyFont="1" applyFill="1" applyBorder="1" applyAlignment="1" applyProtection="1">
      <alignment horizontal="center" vertical="center"/>
      <protection locked="0"/>
    </xf>
    <xf numFmtId="2" fontId="20" fillId="4" borderId="10" xfId="3" applyNumberFormat="1" applyFont="1" applyFill="1" applyBorder="1" applyAlignment="1">
      <alignment horizontal="center" vertical="center"/>
    </xf>
    <xf numFmtId="2" fontId="21" fillId="4" borderId="12" xfId="3" applyNumberFormat="1" applyFont="1" applyFill="1" applyBorder="1" applyAlignment="1" applyProtection="1">
      <alignment horizontal="center" vertical="center"/>
    </xf>
    <xf numFmtId="0" fontId="43" fillId="0" borderId="129" xfId="3" applyFont="1" applyFill="1" applyBorder="1" applyAlignment="1">
      <alignment vertical="top"/>
    </xf>
    <xf numFmtId="2" fontId="21" fillId="4" borderId="57" xfId="3" applyNumberFormat="1" applyFont="1" applyFill="1" applyBorder="1" applyAlignment="1">
      <alignment horizontal="center" vertical="center"/>
    </xf>
    <xf numFmtId="2" fontId="21" fillId="4" borderId="65" xfId="3" applyNumberFormat="1" applyFont="1" applyFill="1" applyBorder="1" applyAlignment="1" applyProtection="1">
      <alignment horizontal="center" vertical="center"/>
    </xf>
    <xf numFmtId="2" fontId="20" fillId="4" borderId="10" xfId="3" applyNumberFormat="1" applyFont="1" applyFill="1" applyBorder="1" applyAlignment="1" applyProtection="1">
      <alignment horizontal="center" vertical="center"/>
      <protection locked="0"/>
    </xf>
    <xf numFmtId="2" fontId="21" fillId="4" borderId="12" xfId="3" applyNumberFormat="1" applyFont="1" applyFill="1" applyBorder="1" applyAlignment="1" applyProtection="1">
      <alignment horizontal="center" vertical="center"/>
      <protection locked="0"/>
    </xf>
    <xf numFmtId="0" fontId="43" fillId="4" borderId="130" xfId="3" applyFont="1" applyFill="1" applyBorder="1" applyAlignment="1">
      <alignment vertical="top"/>
    </xf>
    <xf numFmtId="2" fontId="21" fillId="4" borderId="110" xfId="3" applyNumberFormat="1" applyFont="1" applyFill="1" applyBorder="1" applyAlignment="1">
      <alignment horizontal="center" vertical="center"/>
    </xf>
    <xf numFmtId="2" fontId="21" fillId="4" borderId="131" xfId="3" applyNumberFormat="1" applyFont="1" applyFill="1" applyBorder="1" applyAlignment="1" applyProtection="1">
      <alignment horizontal="center" vertical="center"/>
    </xf>
    <xf numFmtId="0" fontId="43" fillId="4" borderId="0" xfId="3" applyFont="1" applyFill="1" applyBorder="1" applyAlignment="1">
      <alignment vertical="top"/>
    </xf>
    <xf numFmtId="0" fontId="44" fillId="4" borderId="0" xfId="3" applyFont="1" applyFill="1" applyBorder="1" applyAlignment="1">
      <alignment horizontal="center" vertical="center"/>
    </xf>
    <xf numFmtId="0" fontId="44" fillId="4" borderId="0" xfId="3" applyNumberFormat="1" applyFont="1" applyFill="1" applyBorder="1" applyAlignment="1" applyProtection="1">
      <alignment horizontal="center" vertical="center"/>
    </xf>
    <xf numFmtId="0" fontId="10" fillId="4" borderId="132" xfId="3" applyNumberFormat="1" applyFont="1" applyFill="1" applyBorder="1" applyAlignment="1" applyProtection="1">
      <alignment horizontal="center" vertical="center"/>
    </xf>
    <xf numFmtId="0" fontId="21" fillId="7" borderId="133" xfId="3" applyFont="1" applyFill="1" applyBorder="1" applyAlignment="1">
      <alignment vertical="center"/>
    </xf>
    <xf numFmtId="0" fontId="21" fillId="7" borderId="134" xfId="3" applyFont="1" applyFill="1" applyBorder="1" applyAlignment="1">
      <alignment horizontal="center" vertical="center"/>
    </xf>
    <xf numFmtId="0" fontId="20" fillId="4" borderId="135" xfId="3" applyFont="1" applyFill="1" applyBorder="1" applyAlignment="1">
      <alignment vertical="top"/>
    </xf>
    <xf numFmtId="2" fontId="20" fillId="4" borderId="127" xfId="3" applyNumberFormat="1" applyFont="1" applyFill="1" applyBorder="1" applyAlignment="1">
      <alignment horizontal="center" vertical="center"/>
    </xf>
    <xf numFmtId="2" fontId="21" fillId="4" borderId="69" xfId="3" applyNumberFormat="1" applyFont="1" applyFill="1" applyBorder="1" applyAlignment="1" applyProtection="1">
      <alignment horizontal="center" vertical="center"/>
    </xf>
    <xf numFmtId="0" fontId="20" fillId="4" borderId="67" xfId="3" applyFont="1" applyFill="1" applyBorder="1" applyAlignment="1">
      <alignment vertical="top"/>
    </xf>
    <xf numFmtId="2" fontId="20" fillId="4" borderId="16" xfId="3" applyNumberFormat="1" applyFont="1" applyFill="1" applyBorder="1" applyAlignment="1">
      <alignment horizontal="center" vertical="center"/>
    </xf>
    <xf numFmtId="0" fontId="43" fillId="4" borderId="136" xfId="3" applyFont="1" applyFill="1" applyBorder="1" applyAlignment="1">
      <alignment vertical="top"/>
    </xf>
    <xf numFmtId="2" fontId="21" fillId="4" borderId="137" xfId="3" applyNumberFormat="1" applyFont="1" applyFill="1" applyBorder="1" applyAlignment="1">
      <alignment horizontal="center" vertical="center"/>
    </xf>
    <xf numFmtId="2" fontId="21" fillId="4" borderId="138" xfId="3" applyNumberFormat="1" applyFont="1" applyFill="1" applyBorder="1" applyAlignment="1" applyProtection="1">
      <alignment horizontal="center" vertical="center"/>
    </xf>
    <xf numFmtId="0" fontId="20" fillId="0" borderId="67" xfId="3" applyNumberFormat="1" applyFont="1" applyFill="1" applyBorder="1" applyAlignment="1"/>
    <xf numFmtId="0" fontId="20" fillId="0" borderId="69" xfId="3" applyNumberFormat="1" applyFont="1" applyFill="1" applyBorder="1" applyAlignment="1"/>
    <xf numFmtId="0" fontId="27" fillId="4" borderId="67" xfId="3" applyNumberFormat="1" applyFont="1" applyFill="1" applyBorder="1" applyAlignment="1" applyProtection="1">
      <alignment horizontal="center" vertical="top" wrapText="1"/>
    </xf>
    <xf numFmtId="0" fontId="27" fillId="4" borderId="0" xfId="3" applyNumberFormat="1" applyFont="1" applyFill="1" applyBorder="1" applyAlignment="1" applyProtection="1">
      <alignment horizontal="center" vertical="top" wrapText="1"/>
    </xf>
    <xf numFmtId="0" fontId="27" fillId="4" borderId="69" xfId="3" applyNumberFormat="1" applyFont="1" applyFill="1" applyBorder="1" applyAlignment="1" applyProtection="1">
      <alignment horizontal="center" vertical="top" wrapText="1"/>
    </xf>
    <xf numFmtId="0" fontId="20" fillId="4" borderId="135" xfId="3" applyFont="1" applyFill="1" applyBorder="1" applyAlignment="1">
      <alignment horizontal="left" vertical="center"/>
    </xf>
    <xf numFmtId="4" fontId="20" fillId="4" borderId="127" xfId="3" applyNumberFormat="1" applyFont="1" applyFill="1" applyBorder="1" applyAlignment="1">
      <alignment horizontal="center" vertical="center"/>
    </xf>
    <xf numFmtId="2" fontId="21" fillId="4" borderId="139" xfId="3" applyNumberFormat="1" applyFont="1" applyFill="1" applyBorder="1" applyAlignment="1" applyProtection="1">
      <alignment horizontal="center" vertical="center"/>
    </xf>
    <xf numFmtId="0" fontId="20" fillId="4" borderId="67" xfId="3" applyFont="1" applyFill="1" applyBorder="1" applyAlignment="1">
      <alignment horizontal="left" vertical="center"/>
    </xf>
    <xf numFmtId="4" fontId="20" fillId="4" borderId="16" xfId="3" applyNumberFormat="1" applyFont="1" applyFill="1" applyBorder="1" applyAlignment="1">
      <alignment horizontal="center" vertical="center"/>
    </xf>
    <xf numFmtId="0" fontId="20" fillId="4" borderId="140" xfId="3" applyFont="1" applyFill="1" applyBorder="1" applyAlignment="1">
      <alignment horizontal="left" vertical="center"/>
    </xf>
    <xf numFmtId="4" fontId="20" fillId="4" borderId="141" xfId="3" applyNumberFormat="1" applyFont="1" applyFill="1" applyBorder="1" applyAlignment="1">
      <alignment horizontal="center" vertical="center"/>
    </xf>
    <xf numFmtId="2" fontId="21" fillId="4" borderId="142" xfId="3" applyNumberFormat="1" applyFont="1" applyFill="1" applyBorder="1" applyAlignment="1" applyProtection="1">
      <alignment horizontal="center" vertical="center"/>
    </xf>
    <xf numFmtId="4" fontId="21" fillId="4" borderId="137" xfId="3" applyNumberFormat="1" applyFont="1" applyFill="1" applyBorder="1" applyAlignment="1">
      <alignment horizontal="center" vertical="center"/>
    </xf>
    <xf numFmtId="0" fontId="45" fillId="4" borderId="0" xfId="3" applyNumberFormat="1" applyFont="1" applyFill="1" applyBorder="1" applyAlignment="1" applyProtection="1">
      <alignment horizontal="left" vertical="top" wrapText="1"/>
      <protection locked="0"/>
    </xf>
    <xf numFmtId="0" fontId="14" fillId="4" borderId="0" xfId="3" applyNumberFormat="1" applyFont="1" applyFill="1" applyBorder="1" applyAlignment="1" applyProtection="1">
      <alignment horizontal="left" vertical="top" wrapText="1"/>
      <protection locked="0"/>
    </xf>
    <xf numFmtId="0" fontId="46" fillId="4" borderId="0" xfId="3" applyNumberFormat="1" applyFont="1" applyFill="1" applyBorder="1" applyAlignment="1" applyProtection="1">
      <alignment horizontal="right" vertical="top" wrapText="1"/>
    </xf>
    <xf numFmtId="0" fontId="45" fillId="0" borderId="0" xfId="3" applyNumberFormat="1" applyFont="1" applyFill="1" applyBorder="1" applyAlignment="1"/>
    <xf numFmtId="0" fontId="6" fillId="4" borderId="0" xfId="3" quotePrefix="1" applyNumberFormat="1" applyFont="1" applyFill="1" applyBorder="1" applyAlignment="1" applyProtection="1">
      <alignment horizontal="right" vertical="top" wrapText="1"/>
      <protection locked="0"/>
    </xf>
    <xf numFmtId="0" fontId="46" fillId="4" borderId="0" xfId="3" applyNumberFormat="1" applyFont="1" applyFill="1" applyBorder="1" applyAlignment="1" applyProtection="1">
      <alignment horizontal="right" vertical="top" wrapText="1"/>
    </xf>
    <xf numFmtId="0" fontId="45" fillId="0" borderId="0" xfId="3" applyNumberFormat="1" applyFont="1" applyFill="1" applyBorder="1" applyAlignment="1"/>
    <xf numFmtId="0" fontId="45" fillId="4" borderId="0" xfId="3" applyNumberFormat="1" applyFont="1" applyFill="1" applyBorder="1" applyAlignment="1" applyProtection="1">
      <alignment horizontal="left" vertical="top"/>
      <protection locked="0"/>
    </xf>
    <xf numFmtId="0" fontId="10" fillId="4" borderId="0" xfId="3" applyNumberFormat="1" applyFont="1" applyFill="1" applyBorder="1" applyAlignment="1" applyProtection="1">
      <alignment horizontal="center" vertical="top"/>
    </xf>
    <xf numFmtId="0" fontId="21" fillId="7" borderId="143" xfId="3" applyFont="1" applyFill="1" applyBorder="1" applyAlignment="1">
      <alignment horizontal="center" vertical="center" wrapText="1"/>
    </xf>
    <xf numFmtId="0" fontId="21" fillId="7" borderId="144" xfId="3" applyFont="1" applyFill="1" applyBorder="1" applyAlignment="1">
      <alignment horizontal="center" vertical="center" wrapText="1"/>
    </xf>
    <xf numFmtId="0" fontId="21" fillId="7" borderId="5" xfId="3" applyFont="1" applyFill="1" applyBorder="1" applyAlignment="1">
      <alignment horizontal="center" vertical="center" wrapText="1"/>
    </xf>
    <xf numFmtId="0" fontId="21" fillId="7" borderId="7" xfId="3" applyFont="1" applyFill="1" applyBorder="1" applyAlignment="1">
      <alignment horizontal="center" vertical="center" wrapText="1"/>
    </xf>
    <xf numFmtId="0" fontId="21" fillId="7" borderId="8" xfId="3" applyFont="1" applyFill="1" applyBorder="1" applyAlignment="1">
      <alignment horizontal="center" vertical="center" wrapText="1"/>
    </xf>
    <xf numFmtId="0" fontId="21" fillId="7" borderId="145" xfId="3" applyFont="1" applyFill="1" applyBorder="1" applyAlignment="1">
      <alignment horizontal="center" vertical="center" wrapText="1"/>
    </xf>
    <xf numFmtId="0" fontId="21" fillId="7" borderId="146" xfId="3" applyFont="1" applyFill="1" applyBorder="1" applyAlignment="1">
      <alignment horizontal="center" vertical="center" wrapText="1"/>
    </xf>
    <xf numFmtId="0" fontId="21" fillId="7" borderId="146" xfId="3" applyFont="1" applyFill="1" applyBorder="1" applyAlignment="1">
      <alignment horizontal="center" vertical="center"/>
    </xf>
    <xf numFmtId="0" fontId="21" fillId="7" borderId="147" xfId="3" applyFont="1" applyFill="1" applyBorder="1" applyAlignment="1">
      <alignment horizontal="center" vertical="center"/>
    </xf>
    <xf numFmtId="0" fontId="21" fillId="4" borderId="148" xfId="3" applyFont="1" applyFill="1" applyBorder="1" applyAlignment="1">
      <alignment horizontal="center" vertical="center" wrapText="1"/>
    </xf>
    <xf numFmtId="2" fontId="20" fillId="4" borderId="149" xfId="3" applyNumberFormat="1" applyFont="1" applyFill="1" applyBorder="1" applyAlignment="1">
      <alignment horizontal="center" vertical="center" wrapText="1"/>
    </xf>
    <xf numFmtId="2" fontId="21" fillId="4" borderId="149" xfId="3" applyNumberFormat="1" applyFont="1" applyFill="1" applyBorder="1" applyAlignment="1">
      <alignment horizontal="center" vertical="center" wrapText="1"/>
    </xf>
    <xf numFmtId="2" fontId="21" fillId="4" borderId="150" xfId="3" applyNumberFormat="1" applyFont="1" applyFill="1" applyBorder="1" applyAlignment="1" applyProtection="1">
      <alignment horizontal="center" vertical="center" wrapText="1"/>
    </xf>
    <xf numFmtId="0" fontId="20" fillId="0" borderId="145" xfId="3" applyNumberFormat="1" applyFont="1" applyFill="1" applyBorder="1" applyAlignment="1">
      <alignment vertical="center"/>
    </xf>
    <xf numFmtId="2" fontId="20" fillId="0" borderId="107" xfId="3" applyNumberFormat="1" applyFont="1" applyFill="1" applyBorder="1" applyAlignment="1">
      <alignment horizontal="center" vertical="center"/>
    </xf>
    <xf numFmtId="2" fontId="21" fillId="0" borderId="107" xfId="3" applyNumberFormat="1" applyFont="1" applyFill="1" applyBorder="1" applyAlignment="1">
      <alignment horizontal="center" vertical="center"/>
    </xf>
    <xf numFmtId="2" fontId="21" fillId="0" borderId="151" xfId="3" applyNumberFormat="1" applyFont="1" applyFill="1" applyBorder="1" applyAlignment="1">
      <alignment horizontal="center" vertical="center"/>
    </xf>
    <xf numFmtId="0" fontId="20" fillId="0" borderId="148" xfId="3" applyNumberFormat="1" applyFont="1" applyFill="1" applyBorder="1" applyAlignment="1">
      <alignment vertical="center"/>
    </xf>
    <xf numFmtId="2" fontId="20" fillId="0" borderId="149" xfId="3" applyNumberFormat="1" applyFont="1" applyFill="1" applyBorder="1" applyAlignment="1">
      <alignment horizontal="center" vertical="center"/>
    </xf>
    <xf numFmtId="2" fontId="21" fillId="0" borderId="149" xfId="3" applyNumberFormat="1" applyFont="1" applyFill="1" applyBorder="1" applyAlignment="1">
      <alignment horizontal="center" vertical="center"/>
    </xf>
    <xf numFmtId="2" fontId="21" fillId="0" borderId="150" xfId="3" applyNumberFormat="1" applyFont="1" applyFill="1" applyBorder="1" applyAlignment="1">
      <alignment horizontal="center" vertical="center"/>
    </xf>
    <xf numFmtId="0" fontId="10" fillId="0" borderId="0" xfId="3" applyNumberFormat="1" applyFont="1" applyFill="1" applyBorder="1" applyAlignment="1">
      <alignment vertical="center"/>
    </xf>
    <xf numFmtId="0" fontId="47" fillId="4" borderId="0" xfId="3" applyNumberFormat="1" applyFont="1" applyFill="1" applyBorder="1" applyAlignment="1" applyProtection="1">
      <alignment vertical="top"/>
      <protection locked="0"/>
    </xf>
    <xf numFmtId="0" fontId="11" fillId="4" borderId="0" xfId="3" applyNumberFormat="1" applyFont="1" applyFill="1" applyBorder="1" applyAlignment="1" applyProtection="1">
      <alignment horizontal="center" vertical="center"/>
    </xf>
    <xf numFmtId="0" fontId="21" fillId="0" borderId="0" xfId="3" applyNumberFormat="1" applyFont="1" applyFill="1" applyBorder="1" applyAlignment="1">
      <alignment horizontal="center" vertical="center"/>
    </xf>
    <xf numFmtId="0" fontId="20" fillId="4" borderId="0" xfId="3" applyNumberFormat="1" applyFont="1" applyFill="1" applyBorder="1" applyAlignment="1" applyProtection="1">
      <alignment horizontal="left" vertical="center" wrapText="1"/>
      <protection locked="0"/>
    </xf>
    <xf numFmtId="0" fontId="21" fillId="7" borderId="152" xfId="3" applyNumberFormat="1" applyFont="1" applyFill="1" applyBorder="1" applyAlignment="1" applyProtection="1">
      <alignment horizontal="left" vertical="center" wrapText="1"/>
    </xf>
    <xf numFmtId="0" fontId="21" fillId="7" borderId="134" xfId="3" applyFont="1" applyFill="1" applyBorder="1" applyAlignment="1">
      <alignment horizontal="center" vertical="center" wrapText="1"/>
    </xf>
    <xf numFmtId="0" fontId="20" fillId="0" borderId="153" xfId="3" applyFont="1" applyFill="1" applyBorder="1" applyAlignment="1">
      <alignment horizontal="left" vertical="top" wrapText="1"/>
    </xf>
    <xf numFmtId="2" fontId="20" fillId="0" borderId="107" xfId="3" applyNumberFormat="1" applyFont="1" applyFill="1" applyBorder="1" applyAlignment="1">
      <alignment horizontal="center" vertical="center" wrapText="1"/>
    </xf>
    <xf numFmtId="2" fontId="21" fillId="0" borderId="99" xfId="3" applyNumberFormat="1" applyFont="1" applyFill="1" applyBorder="1" applyAlignment="1">
      <alignment horizontal="center" vertical="center" wrapText="1"/>
    </xf>
    <xf numFmtId="0" fontId="21" fillId="7" borderId="153" xfId="3" applyNumberFormat="1" applyFont="1" applyFill="1" applyBorder="1" applyAlignment="1" applyProtection="1">
      <alignment horizontal="left" vertical="center" wrapText="1"/>
    </xf>
    <xf numFmtId="2" fontId="20" fillId="7" borderId="107" xfId="3" applyNumberFormat="1" applyFont="1" applyFill="1" applyBorder="1" applyAlignment="1" applyProtection="1">
      <alignment horizontal="center" vertical="center" wrapText="1"/>
      <protection locked="0"/>
    </xf>
    <xf numFmtId="2" fontId="21" fillId="7" borderId="99" xfId="3" applyNumberFormat="1" applyFont="1" applyFill="1" applyBorder="1" applyAlignment="1" applyProtection="1">
      <alignment horizontal="center" vertical="center" wrapText="1"/>
      <protection locked="0"/>
    </xf>
    <xf numFmtId="0" fontId="20" fillId="0" borderId="67" xfId="3" applyNumberFormat="1" applyFont="1" applyFill="1" applyBorder="1" applyAlignment="1" applyProtection="1">
      <alignment horizontal="left" vertical="top" wrapText="1"/>
      <protection locked="0"/>
    </xf>
    <xf numFmtId="2" fontId="20" fillId="0" borderId="16" xfId="3" applyNumberFormat="1" applyFont="1" applyFill="1" applyBorder="1" applyAlignment="1" applyProtection="1">
      <alignment horizontal="center" vertical="center" wrapText="1"/>
      <protection locked="0"/>
    </xf>
    <xf numFmtId="2" fontId="21" fillId="0" borderId="154" xfId="3" applyNumberFormat="1" applyFont="1" applyFill="1" applyBorder="1" applyAlignment="1" applyProtection="1">
      <alignment horizontal="center" vertical="center" wrapText="1"/>
      <protection locked="0"/>
    </xf>
    <xf numFmtId="0" fontId="20" fillId="0" borderId="155" xfId="3" applyFont="1" applyFill="1" applyBorder="1" applyAlignment="1">
      <alignment horizontal="left" vertical="top" wrapText="1"/>
    </xf>
    <xf numFmtId="2" fontId="20" fillId="0" borderId="137" xfId="3" applyNumberFormat="1" applyFont="1" applyFill="1" applyBorder="1" applyAlignment="1">
      <alignment horizontal="center" vertical="center" wrapText="1"/>
    </xf>
    <xf numFmtId="2" fontId="21" fillId="0" borderId="102" xfId="3" applyNumberFormat="1" applyFont="1" applyFill="1" applyBorder="1" applyAlignment="1">
      <alignment horizontal="center" vertical="center" wrapText="1"/>
    </xf>
    <xf numFmtId="0" fontId="20" fillId="0" borderId="0" xfId="3" applyFont="1" applyFill="1" applyBorder="1" applyAlignment="1">
      <alignment horizontal="left" vertical="top" wrapText="1"/>
    </xf>
    <xf numFmtId="0" fontId="20" fillId="0" borderId="0" xfId="3" applyNumberFormat="1" applyFont="1" applyFill="1" applyBorder="1" applyAlignment="1" applyProtection="1">
      <alignment horizontal="left" vertical="top" wrapText="1"/>
      <protection locked="0"/>
    </xf>
    <xf numFmtId="0" fontId="21" fillId="0" borderId="132" xfId="3" applyNumberFormat="1" applyFont="1" applyFill="1" applyBorder="1" applyAlignment="1">
      <alignment horizontal="center"/>
    </xf>
    <xf numFmtId="0" fontId="20" fillId="7" borderId="156" xfId="3" applyNumberFormat="1" applyFont="1" applyFill="1" applyBorder="1" applyAlignment="1" applyProtection="1">
      <alignment horizontal="center" vertical="center" wrapText="1"/>
    </xf>
    <xf numFmtId="0" fontId="21" fillId="7" borderId="157" xfId="3" applyFont="1" applyFill="1" applyBorder="1" applyAlignment="1">
      <alignment horizontal="center" vertical="center" wrapText="1"/>
    </xf>
    <xf numFmtId="0" fontId="20" fillId="7" borderId="157" xfId="3" applyFont="1" applyFill="1" applyBorder="1" applyAlignment="1">
      <alignment horizontal="center" vertical="center" wrapText="1"/>
    </xf>
    <xf numFmtId="2" fontId="20" fillId="0" borderId="107" xfId="3" quotePrefix="1" applyNumberFormat="1" applyFont="1" applyFill="1" applyBorder="1" applyAlignment="1">
      <alignment horizontal="center" vertical="center" wrapText="1"/>
    </xf>
    <xf numFmtId="0" fontId="21" fillId="7" borderId="156" xfId="3" applyNumberFormat="1" applyFont="1" applyFill="1" applyBorder="1" applyAlignment="1" applyProtection="1">
      <alignment horizontal="center" vertical="center" wrapText="1"/>
    </xf>
    <xf numFmtId="2" fontId="20" fillId="0" borderId="127" xfId="3" quotePrefix="1" applyNumberFormat="1" applyFont="1" applyFill="1" applyBorder="1" applyAlignment="1">
      <alignment horizontal="center" vertical="center" wrapText="1"/>
    </xf>
    <xf numFmtId="2" fontId="21" fillId="0" borderId="158" xfId="3" applyNumberFormat="1" applyFont="1" applyFill="1" applyBorder="1" applyAlignment="1">
      <alignment horizontal="center" vertical="center" wrapText="1"/>
    </xf>
    <xf numFmtId="0" fontId="20" fillId="0" borderId="4" xfId="3" applyNumberFormat="1" applyFont="1" applyFill="1" applyBorder="1" applyAlignment="1"/>
    <xf numFmtId="0" fontId="20" fillId="0" borderId="8" xfId="3" applyNumberFormat="1" applyFont="1" applyFill="1" applyBorder="1" applyAlignment="1"/>
    <xf numFmtId="0" fontId="20" fillId="0" borderId="12" xfId="3" applyNumberFormat="1" applyFont="1" applyFill="1" applyBorder="1" applyAlignment="1"/>
    <xf numFmtId="0" fontId="4" fillId="0" borderId="9" xfId="3" applyNumberFormat="1" applyFont="1" applyFill="1" applyBorder="1" applyAlignment="1">
      <alignment horizontal="center" wrapText="1"/>
    </xf>
    <xf numFmtId="0" fontId="4" fillId="0" borderId="0" xfId="3" applyNumberFormat="1" applyFont="1" applyFill="1" applyBorder="1" applyAlignment="1">
      <alignment horizontal="center" wrapText="1"/>
    </xf>
    <xf numFmtId="0" fontId="4" fillId="0" borderId="12" xfId="3" applyNumberFormat="1" applyFont="1" applyFill="1" applyBorder="1" applyAlignment="1">
      <alignment horizontal="center" wrapText="1"/>
    </xf>
    <xf numFmtId="0" fontId="49" fillId="0" borderId="9" xfId="9" applyNumberFormat="1" applyFont="1" applyFill="1" applyBorder="1" applyAlignment="1" applyProtection="1">
      <alignment horizontal="center"/>
    </xf>
    <xf numFmtId="0" fontId="49" fillId="0" borderId="0" xfId="9" applyNumberFormat="1" applyFont="1" applyFill="1" applyBorder="1" applyAlignment="1" applyProtection="1">
      <alignment horizontal="center"/>
    </xf>
    <xf numFmtId="0" fontId="49" fillId="0" borderId="12" xfId="9" applyNumberFormat="1" applyFont="1" applyFill="1" applyBorder="1" applyAlignment="1" applyProtection="1">
      <alignment horizontal="center"/>
    </xf>
    <xf numFmtId="0" fontId="20" fillId="0" borderId="33" xfId="3" applyNumberFormat="1" applyFont="1" applyFill="1" applyBorder="1" applyAlignment="1"/>
    <xf numFmtId="0" fontId="20" fillId="0" borderId="14" xfId="3" applyNumberFormat="1" applyFont="1" applyFill="1" applyBorder="1" applyAlignment="1"/>
    <xf numFmtId="0" fontId="17" fillId="0" borderId="0" xfId="0" applyFont="1"/>
    <xf numFmtId="0" fontId="50" fillId="0" borderId="0" xfId="9" applyFont="1" applyAlignment="1" applyProtection="1"/>
  </cellXfs>
  <cellStyles count="10">
    <cellStyle name="Hipervínculo" xfId="9" builtinId="8"/>
    <cellStyle name="Normal" xfId="0" builtinId="0"/>
    <cellStyle name="Normal 2" xfId="3"/>
    <cellStyle name="Normal 2 2" xfId="2"/>
    <cellStyle name="Normal 3 2" xfId="6"/>
    <cellStyle name="Normal 3 3 2" xfId="4"/>
    <cellStyle name="Normal_producto intermedio 42-04 2" xfId="5"/>
    <cellStyle name="Porcentaje" xfId="1" builtinId="5"/>
    <cellStyle name="Porcentaje 2" xfId="7"/>
    <cellStyle name="Porcentaje 2 2" xfId="8"/>
  </cellStyles>
  <dxfs count="134"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26" Type="http://schemas.openxmlformats.org/officeDocument/2006/relationships/externalLink" Target="externalLinks/externalLink9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3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7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6.xml"/><Relationship Id="rId28" Type="http://schemas.openxmlformats.org/officeDocument/2006/relationships/externalLink" Target="externalLinks/externalLink11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2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5.xml"/><Relationship Id="rId27" Type="http://schemas.openxmlformats.org/officeDocument/2006/relationships/externalLink" Target="externalLinks/externalLink10.xml"/><Relationship Id="rId30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198120</xdr:colOff>
          <xdr:row>59</xdr:row>
          <xdr:rowOff>91440</xdr:rowOff>
        </xdr:from>
        <xdr:to>
          <xdr:col>6</xdr:col>
          <xdr:colOff>1280160</xdr:colOff>
          <xdr:row>86</xdr:row>
          <xdr:rowOff>137160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49</xdr:row>
      <xdr:rowOff>581025</xdr:rowOff>
    </xdr:from>
    <xdr:to>
      <xdr:col>6</xdr:col>
      <xdr:colOff>1857375</xdr:colOff>
      <xdr:row>70</xdr:row>
      <xdr:rowOff>133350</xdr:rowOff>
    </xdr:to>
    <xdr:sp macro="" textlink="">
      <xdr:nvSpPr>
        <xdr:cNvPr id="2" name="CuadroTexto 1"/>
        <xdr:cNvSpPr txBox="1"/>
      </xdr:nvSpPr>
      <xdr:spPr>
        <a:xfrm>
          <a:off x="190500" y="13024485"/>
          <a:ext cx="12799695" cy="429196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just" eaLnBrk="1" fontAlgn="auto" latinLnBrk="0" hangingPunct="1"/>
          <a:r>
            <a:rPr lang="es-ES" sz="1100" b="1" i="0" baseline="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● CÍTRICOS (</a:t>
          </a:r>
          <a:r>
            <a:rPr lang="es-ES" sz="1100" b="1" i="0" baseline="0">
              <a:solidFill>
                <a:sysClr val="windowText" lastClr="000000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=</a:t>
          </a:r>
          <a:r>
            <a:rPr lang="es-ES" sz="1100" b="1" i="0" baseline="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): </a:t>
          </a:r>
          <a:r>
            <a:rPr lang="es-ES" sz="1100" b="0" i="0" baseline="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Repite la cotización cotización del </a:t>
          </a:r>
          <a:r>
            <a:rPr lang="es-ES" sz="1100" b="1" i="1" baseline="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limón</a:t>
          </a:r>
          <a:r>
            <a:rPr lang="es-ES" sz="1100" b="0" i="0" baseline="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esta semana.</a:t>
          </a:r>
          <a:endParaRPr lang="es-ES">
            <a:effectLst/>
            <a:latin typeface="Verdana" panose="020B0604030504040204" pitchFamily="34" charset="0"/>
            <a:ea typeface="Verdana" panose="020B0604030504040204" pitchFamily="34" charset="0"/>
          </a:endParaRPr>
        </a:p>
        <a:p>
          <a:pPr algn="just" eaLnBrk="1" fontAlgn="auto" latinLnBrk="0" hangingPunct="1"/>
          <a:r>
            <a:rPr lang="es-ES" sz="1100" b="0" i="0" baseline="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 </a:t>
          </a:r>
          <a:endParaRPr lang="es-ES">
            <a:effectLst/>
            <a:latin typeface="Verdana" panose="020B0604030504040204" pitchFamily="34" charset="0"/>
            <a:ea typeface="Verdana" panose="020B0604030504040204" pitchFamily="34" charset="0"/>
          </a:endParaRPr>
        </a:p>
        <a:p>
          <a:pPr algn="just" eaLnBrk="1" fontAlgn="auto" latinLnBrk="0" hangingPunct="1"/>
          <a:r>
            <a:rPr lang="es-ES" sz="1100" b="1" i="0" baseline="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● FRUTA DE PEPITA (</a:t>
          </a:r>
          <a:r>
            <a:rPr lang="es-ES" sz="1100" b="1" i="1" baseline="0">
              <a:solidFill>
                <a:srgbClr val="FF0000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▼</a:t>
          </a:r>
          <a:r>
            <a:rPr lang="es-ES" sz="1100" b="1" i="0" baseline="0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▲</a:t>
          </a:r>
          <a:r>
            <a:rPr lang="es-ES" sz="1100" b="1" i="0" baseline="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): </a:t>
          </a:r>
          <a:r>
            <a:rPr lang="es-ES" sz="1100" b="0" i="0" baseline="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Baja el precio en las manzanas, siendo la más destacada la de la </a:t>
          </a:r>
          <a:r>
            <a:rPr lang="es-ES" sz="1100" b="1" i="1" baseline="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Red Delicious </a:t>
          </a:r>
          <a:r>
            <a:rPr lang="es-ES" sz="1100" b="0" i="0" baseline="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(-14,29%). Por el contrario, sube la </a:t>
          </a:r>
          <a:r>
            <a:rPr lang="es-ES" sz="1100" b="1" i="1" baseline="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pera Blanquilla </a:t>
          </a:r>
          <a:r>
            <a:rPr lang="es-ES" sz="1100" b="0" i="0" baseline="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(5,28%).</a:t>
          </a:r>
          <a:endParaRPr lang="es-ES" b="1" i="1">
            <a:effectLst/>
            <a:latin typeface="Verdana" panose="020B0604030504040204" pitchFamily="34" charset="0"/>
            <a:ea typeface="Verdana" panose="020B0604030504040204" pitchFamily="34" charset="0"/>
          </a:endParaRPr>
        </a:p>
        <a:p>
          <a:pPr algn="just" eaLnBrk="1" fontAlgn="auto" latinLnBrk="0" hangingPunct="1"/>
          <a:r>
            <a:rPr lang="es-ES" sz="1100" b="0" i="0" baseline="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 </a:t>
          </a:r>
          <a:endParaRPr lang="es-ES">
            <a:effectLst/>
            <a:latin typeface="Verdana" panose="020B0604030504040204" pitchFamily="34" charset="0"/>
            <a:ea typeface="Verdana" panose="020B0604030504040204" pitchFamily="34" charset="0"/>
          </a:endParaRPr>
        </a:p>
        <a:p>
          <a:pPr algn="just" eaLnBrk="1" fontAlgn="auto" latinLnBrk="0" hangingPunct="1"/>
          <a:r>
            <a:rPr lang="es-ES" sz="1100" b="1" i="0" baseline="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● FRUTA DE HUESO (</a:t>
          </a:r>
          <a:r>
            <a:rPr lang="es-ES" sz="1100" b="1" i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▼</a:t>
          </a:r>
          <a:r>
            <a:rPr lang="es-ES" sz="1100" b="1" i="0" baseline="0">
              <a:solidFill>
                <a:srgbClr val="00B050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▲</a:t>
          </a:r>
          <a:r>
            <a:rPr lang="es-ES" sz="1100" b="1" i="0" baseline="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): </a:t>
          </a:r>
          <a:r>
            <a:rPr lang="es-ES" sz="1100" b="0" i="0" baseline="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Estabilidad en la fruta de hueso, con ligeras bajadas, siendo la más importante  la de la </a:t>
          </a:r>
          <a:r>
            <a:rPr lang="es-ES" sz="1100" b="1" i="1" baseline="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Ciruela</a:t>
          </a:r>
          <a:r>
            <a:rPr lang="es-ES" sz="1100" b="0" i="0" baseline="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(-2,53%) . Sube la </a:t>
          </a:r>
          <a:r>
            <a:rPr lang="es-ES" sz="1100" b="1" i="1" baseline="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Nectarina</a:t>
          </a:r>
          <a:r>
            <a:rPr lang="es-ES" sz="1100" b="0" i="0" baseline="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(5,28%).</a:t>
          </a:r>
        </a:p>
        <a:p>
          <a:pPr algn="just" eaLnBrk="1" fontAlgn="auto" latinLnBrk="0" hangingPunct="1"/>
          <a:endParaRPr lang="es-ES" b="0" i="0">
            <a:effectLst/>
            <a:latin typeface="Verdana" panose="020B0604030504040204" pitchFamily="34" charset="0"/>
            <a:ea typeface="Verdana" panose="020B0604030504040204" pitchFamily="34" charset="0"/>
          </a:endParaRPr>
        </a:p>
        <a:p>
          <a:pPr algn="just" eaLnBrk="1" fontAlgn="auto" latinLnBrk="0" hangingPunct="1"/>
          <a:r>
            <a:rPr lang="es-ES" sz="1100" b="1" i="0" baseline="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● OTRAS FRUTAS (</a:t>
          </a:r>
          <a:r>
            <a:rPr lang="es-ES" sz="1100" b="1" i="1" baseline="0">
              <a:solidFill>
                <a:srgbClr val="FF0000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▼</a:t>
          </a:r>
          <a:r>
            <a:rPr lang="es-ES" sz="1100" b="1" i="0" baseline="0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▲</a:t>
          </a:r>
          <a:r>
            <a:rPr lang="es-ES" sz="1100" b="1" i="0" baseline="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): </a:t>
          </a:r>
          <a:r>
            <a:rPr lang="es-ES" sz="1100" b="0" i="0" baseline="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Un incremento de la oferta propicia un descenso en las muy altas cotizaciones del </a:t>
          </a:r>
          <a:r>
            <a:rPr lang="es-ES" sz="1100" b="1" i="1" baseline="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Plátano</a:t>
          </a:r>
          <a:r>
            <a:rPr lang="es-ES" sz="1100" b="0" i="0" baseline="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(-10,12%) en situación de mercados muy expectantes. Suben las </a:t>
          </a:r>
          <a:r>
            <a:rPr lang="es-ES" sz="1100" b="1" i="1" baseline="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Uvas</a:t>
          </a:r>
          <a:r>
            <a:rPr lang="es-ES" sz="1100" b="0" i="0" baseline="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, especialmente </a:t>
          </a:r>
          <a:r>
            <a:rPr lang="es-ES" sz="1100" b="1" i="1" baseline="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con semillas</a:t>
          </a:r>
          <a:r>
            <a:rPr lang="es-ES" sz="1100" b="0" i="0" baseline="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(1,23 %), en valores similares a los de la temporada anterior en las mismas fechas. Estabilidad en el </a:t>
          </a:r>
          <a:r>
            <a:rPr lang="es-ES" sz="1100" b="1" i="1" baseline="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Higo</a:t>
          </a:r>
          <a:r>
            <a:rPr lang="es-ES" sz="1100" b="0" i="0" baseline="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(-0,04%) y el </a:t>
          </a:r>
          <a:r>
            <a:rPr lang="es-ES" sz="1100" b="1" i="1" baseline="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Aguacate</a:t>
          </a:r>
          <a:r>
            <a:rPr lang="es-ES" sz="1100" b="0" i="0" baseline="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.</a:t>
          </a:r>
          <a:endParaRPr lang="es-ES">
            <a:effectLst/>
            <a:latin typeface="Verdana" panose="020B0604030504040204" pitchFamily="34" charset="0"/>
            <a:ea typeface="Verdana" panose="020B0604030504040204" pitchFamily="34" charset="0"/>
          </a:endParaRPr>
        </a:p>
        <a:p>
          <a:pPr algn="just" eaLnBrk="1" fontAlgn="auto" latinLnBrk="0" hangingPunct="1"/>
          <a:r>
            <a:rPr lang="es-ES" sz="1100" b="0" i="0" baseline="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 </a:t>
          </a:r>
          <a:endParaRPr lang="es-ES">
            <a:effectLst/>
            <a:latin typeface="Verdana" panose="020B0604030504040204" pitchFamily="34" charset="0"/>
            <a:ea typeface="Verdana" panose="020B0604030504040204" pitchFamily="34" charset="0"/>
          </a:endParaRPr>
        </a:p>
        <a:p>
          <a:pPr algn="just" eaLnBrk="1" fontAlgn="auto" latinLnBrk="0" hangingPunct="1"/>
          <a:r>
            <a:rPr lang="es-ES" sz="1100" b="1" i="0" baseline="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 ● HORTALIZAS (</a:t>
          </a:r>
          <a:r>
            <a:rPr lang="es-ES" sz="1100" b="1" i="0" baseline="0">
              <a:solidFill>
                <a:srgbClr val="00B050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▲</a:t>
          </a:r>
          <a:r>
            <a:rPr lang="es-ES" sz="1100" b="1" i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▼</a:t>
          </a:r>
          <a:r>
            <a:rPr lang="es-ES" sz="1100" b="1" i="0" baseline="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): </a:t>
          </a:r>
          <a:r>
            <a:rPr lang="es-ES" sz="1100" b="0" i="0" baseline="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Predominio de las subidas tanto en número como en cuantía, destacando la  </a:t>
          </a:r>
          <a:r>
            <a:rPr lang="es-ES" sz="1100" b="1" i="1" baseline="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Cebolla</a:t>
          </a:r>
          <a:r>
            <a:rPr lang="es-ES" sz="1100" b="0" i="0" baseline="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 (27,06 %) y el </a:t>
          </a:r>
          <a:r>
            <a:rPr lang="es-ES" sz="1100" b="1" i="1" baseline="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Calabacín</a:t>
          </a:r>
          <a:r>
            <a:rPr lang="es-ES" sz="1100" b="0" i="0" baseline="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(23,58 %).  En las bajadas, destacan la </a:t>
          </a:r>
          <a:r>
            <a:rPr lang="es-ES" sz="1100" b="1" i="1" baseline="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Lechuga Romana </a:t>
          </a:r>
          <a:r>
            <a:rPr lang="es-ES" sz="1100" b="0" i="0" baseline="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(-11,28 %) y la </a:t>
          </a:r>
          <a:r>
            <a:rPr lang="es-ES" sz="1100" b="1" i="1" baseline="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Acelga </a:t>
          </a:r>
          <a:r>
            <a:rPr lang="es-ES" sz="1100" b="0" i="0" baseline="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(-8,23 %). Sin apenas variación en la </a:t>
          </a:r>
          <a:r>
            <a:rPr lang="es-ES" sz="1100" b="1" i="1" baseline="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Patata</a:t>
          </a:r>
          <a:r>
            <a:rPr lang="es-ES" sz="1100" b="0" i="0" baseline="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(0,43 %), que permanece en niveles superiores a los de las últimas temporadas en el mismo periodo.</a:t>
          </a:r>
          <a:endParaRPr lang="es-ES">
            <a:effectLst/>
            <a:latin typeface="Verdana" panose="020B0604030504040204" pitchFamily="34" charset="0"/>
            <a:ea typeface="Verdana" panose="020B0604030504040204" pitchFamily="34" charset="0"/>
          </a:endParaRPr>
        </a:p>
        <a:p>
          <a:endParaRPr lang="es-E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53</xdr:row>
          <xdr:rowOff>83820</xdr:rowOff>
        </xdr:from>
        <xdr:to>
          <xdr:col>6</xdr:col>
          <xdr:colOff>1432560</xdr:colOff>
          <xdr:row>70</xdr:row>
          <xdr:rowOff>76200</xdr:rowOff>
        </xdr:to>
        <xdr:sp macro="" textlink="">
          <xdr:nvSpPr>
            <xdr:cNvPr id="4097" name="Object 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4s34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RG2200-05\BOLETIN\SEMANA10-05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Pag18-21%20S34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10%20Precios%20coyunturales\1%20Agr&#237;colas\Frutas%20y%20Hortalizas\RG2200-10\Base\SEMANA%201833\BOLETIN\a&#241;o2017\SEMANA%208%202017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RG2200-05\CCAA\MAPA-FH-1005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pag5s34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10%20Precios%20coyunturales\1%20Agr&#237;colas\Frutas%20y%20Hortalizas\RG2200-10\Base\SEMANA%201833\BOLETIN\a&#241;o2017\SEMANA%208%202017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Pag7%20S34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10%20Precios%20coyunturales\1%20Agr&#237;colas\Frutas%20y%20Hortalizas\RG2200-10\Base\SEMANA%201833\BOLETIN\a&#241;o2017\SEMANA%208%202017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pag9-13s34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pag14-17s3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ág. 4"/>
    </sheetNames>
    <sheetDataSet>
      <sheetData sheetId="0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CIOS CE"/>
      <sheetName val="Email CCAA"/>
    </sheetNames>
    <sheetDataSet>
      <sheetData sheetId="0"/>
      <sheetData sheetId="1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ág. 18"/>
      <sheetName val="Pág. 19"/>
      <sheetName val="Pág. 20"/>
      <sheetName val="Pág. 21"/>
    </sheetNames>
    <sheetDataSet>
      <sheetData sheetId="0"/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sa del ajo"/>
      <sheetName val="COMITE FIE"/>
      <sheetName val="CCAA"/>
      <sheetName val="PRECIOS CE"/>
      <sheetName val="ISC FRUTAS"/>
      <sheetName val="ISCHORTALIZAS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ail CCAA"/>
    </sheetNames>
    <sheetDataSet>
      <sheetData sheetId="0">
        <row r="3">
          <cell r="B3" t="str">
            <v>DE: MINISTERIO  AGRICULTURA, PESCA  Y  ALIMENTACION. ESPAÑA</v>
          </cell>
        </row>
        <row r="4">
          <cell r="B4" t="str">
            <v>A:   D.G. AGRI DIVISION DE FRUTAS Y HORTALIZAS</v>
          </cell>
        </row>
        <row r="5">
          <cell r="B5" t="str">
            <v xml:space="preserve">        COMUNIDAD ECONOMICA.BRUSELAS.</v>
          </cell>
        </row>
        <row r="6">
          <cell r="B6" t="str">
            <v xml:space="preserve">  Aplicación Rgtos C.E. 2.200/96, 659/97 y 877/04. Cotizaciones en Euros/100Kg.,a salida de </v>
          </cell>
        </row>
        <row r="7">
          <cell r="B7" t="str">
            <v xml:space="preserve">  agrupación de productores, envasado.</v>
          </cell>
        </row>
        <row r="9">
          <cell r="B9" t="str">
            <v>I:FRUTAS</v>
          </cell>
        </row>
        <row r="11">
          <cell r="C11" t="str">
            <v xml:space="preserve">   PERIODO DEL 7 AL 13 DE MARZO DE 2005</v>
          </cell>
        </row>
        <row r="13">
          <cell r="B13" t="str">
            <v xml:space="preserve">I-1 CITRICOS </v>
          </cell>
        </row>
        <row r="16">
          <cell r="B16" t="str">
            <v>PRODUCTO</v>
          </cell>
          <cell r="C16" t="str">
            <v>MERCADO</v>
          </cell>
          <cell r="D16" t="str">
            <v xml:space="preserve">VARIEDAD </v>
          </cell>
          <cell r="E16" t="str">
            <v>CAT.</v>
          </cell>
          <cell r="F16" t="str">
            <v>CALIBRE</v>
          </cell>
          <cell r="G16">
            <v>0</v>
          </cell>
          <cell r="I16" t="str">
            <v>DIA/MES</v>
          </cell>
        </row>
        <row r="17">
          <cell r="D17" t="str">
            <v>O TIPO</v>
          </cell>
          <cell r="F17" t="str">
            <v>mm.</v>
          </cell>
          <cell r="G17">
            <v>38418</v>
          </cell>
          <cell r="H17">
            <v>38419</v>
          </cell>
          <cell r="I17">
            <v>38420</v>
          </cell>
          <cell r="J17">
            <v>38421</v>
          </cell>
          <cell r="K17">
            <v>38422</v>
          </cell>
        </row>
        <row r="19">
          <cell r="B19" t="str">
            <v>LIMON</v>
          </cell>
          <cell r="C19" t="str">
            <v>Alicante</v>
          </cell>
          <cell r="E19" t="str">
            <v>I</v>
          </cell>
          <cell r="F19" t="str">
            <v>1-3</v>
          </cell>
          <cell r="G19">
            <v>68.582036746680714</v>
          </cell>
          <cell r="H19">
            <v>67.996375478328417</v>
          </cell>
          <cell r="I19">
            <v>67.223499502871235</v>
          </cell>
          <cell r="J19">
            <v>66.610862564525434</v>
          </cell>
          <cell r="K19">
            <v>67.485519435311645</v>
          </cell>
        </row>
        <row r="20">
          <cell r="C20" t="str">
            <v>Murcia</v>
          </cell>
          <cell r="E20" t="str">
            <v>I</v>
          </cell>
          <cell r="F20" t="str">
            <v>1-3</v>
          </cell>
          <cell r="G20">
            <v>80</v>
          </cell>
          <cell r="H20">
            <v>80</v>
          </cell>
          <cell r="I20">
            <v>80</v>
          </cell>
          <cell r="J20">
            <v>80</v>
          </cell>
          <cell r="K20">
            <v>80</v>
          </cell>
        </row>
        <row r="23">
          <cell r="B23" t="str">
            <v>MANDARINA</v>
          </cell>
          <cell r="C23" t="str">
            <v>Castellon</v>
          </cell>
          <cell r="E23" t="str">
            <v>I</v>
          </cell>
          <cell r="F23" t="str">
            <v>1X2</v>
          </cell>
          <cell r="G23">
            <v>49.6</v>
          </cell>
          <cell r="H23" t="str">
            <v>-</v>
          </cell>
          <cell r="I23" t="str">
            <v>-</v>
          </cell>
          <cell r="J23">
            <v>49.343181818181819</v>
          </cell>
          <cell r="K23" t="str">
            <v>-</v>
          </cell>
        </row>
        <row r="24">
          <cell r="C24" t="str">
            <v>Valencia</v>
          </cell>
          <cell r="E24" t="str">
            <v>I</v>
          </cell>
          <cell r="F24" t="str">
            <v>1X2</v>
          </cell>
          <cell r="G24">
            <v>53.943358255489954</v>
          </cell>
          <cell r="H24">
            <v>54.889358396636062</v>
          </cell>
          <cell r="I24">
            <v>53.978908636470521</v>
          </cell>
          <cell r="J24">
            <v>53.239904134003645</v>
          </cell>
          <cell r="K24">
            <v>52.332731165810898</v>
          </cell>
        </row>
        <row r="27">
          <cell r="B27" t="str">
            <v>NARANJA</v>
          </cell>
          <cell r="C27" t="str">
            <v>Alicante</v>
          </cell>
          <cell r="D27" t="str">
            <v>Navel</v>
          </cell>
          <cell r="E27" t="str">
            <v>I</v>
          </cell>
          <cell r="F27" t="str">
            <v>2-4</v>
          </cell>
          <cell r="G27">
            <v>39</v>
          </cell>
          <cell r="H27" t="str">
            <v>-</v>
          </cell>
          <cell r="I27">
            <v>40</v>
          </cell>
          <cell r="J27" t="str">
            <v>-</v>
          </cell>
          <cell r="K27">
            <v>40</v>
          </cell>
        </row>
        <row r="28">
          <cell r="C28" t="str">
            <v>Alicante</v>
          </cell>
          <cell r="D28" t="str">
            <v>Navel Late</v>
          </cell>
          <cell r="F28" t="str">
            <v>2-4</v>
          </cell>
          <cell r="G28" t="str">
            <v>-</v>
          </cell>
          <cell r="H28" t="str">
            <v>-</v>
          </cell>
          <cell r="I28">
            <v>48.39685420447671</v>
          </cell>
          <cell r="J28" t="str">
            <v>-</v>
          </cell>
          <cell r="K28" t="str">
            <v>-</v>
          </cell>
        </row>
        <row r="29">
          <cell r="C29" t="str">
            <v>Alicante</v>
          </cell>
          <cell r="D29" t="str">
            <v>Salustiana</v>
          </cell>
          <cell r="E29" t="str">
            <v>I</v>
          </cell>
          <cell r="F29" t="str">
            <v>2-4</v>
          </cell>
          <cell r="G29">
            <v>44.54545454545454</v>
          </cell>
          <cell r="H29">
            <v>43.80952380952381</v>
          </cell>
          <cell r="I29">
            <v>45</v>
          </cell>
          <cell r="J29">
            <v>45</v>
          </cell>
          <cell r="K29">
            <v>45</v>
          </cell>
        </row>
        <row r="30">
          <cell r="C30" t="str">
            <v>Sevilla</v>
          </cell>
          <cell r="D30" t="str">
            <v>Salustiana</v>
          </cell>
          <cell r="E30" t="str">
            <v>I</v>
          </cell>
          <cell r="F30" t="str">
            <v>2-4</v>
          </cell>
          <cell r="G30">
            <v>34</v>
          </cell>
          <cell r="H30">
            <v>33.879586183503875</v>
          </cell>
          <cell r="I30">
            <v>33</v>
          </cell>
          <cell r="J30">
            <v>32.764247150569886</v>
          </cell>
          <cell r="K30" t="str">
            <v>-</v>
          </cell>
        </row>
        <row r="31">
          <cell r="C31" t="str">
            <v>Valencia</v>
          </cell>
          <cell r="D31" t="str">
            <v>Lane Late</v>
          </cell>
          <cell r="E31" t="str">
            <v>I</v>
          </cell>
          <cell r="F31" t="str">
            <v>2-4</v>
          </cell>
          <cell r="G31">
            <v>49.623100000000001</v>
          </cell>
          <cell r="H31">
            <v>50.596499999999999</v>
          </cell>
          <cell r="I31">
            <v>50.475999999999999</v>
          </cell>
          <cell r="J31">
            <v>49.391777777777776</v>
          </cell>
          <cell r="K31">
            <v>48.95069565217392</v>
          </cell>
        </row>
        <row r="32">
          <cell r="C32" t="str">
            <v>Valencia</v>
          </cell>
          <cell r="D32" t="str">
            <v>Navel</v>
          </cell>
          <cell r="E32" t="str">
            <v>I</v>
          </cell>
          <cell r="F32" t="str">
            <v>2-4</v>
          </cell>
          <cell r="G32">
            <v>43.551499999999997</v>
          </cell>
          <cell r="H32">
            <v>43.9465</v>
          </cell>
          <cell r="I32">
            <v>45.418399999999998</v>
          </cell>
          <cell r="J32">
            <v>45.263200000000005</v>
          </cell>
          <cell r="K32">
            <v>45.75</v>
          </cell>
        </row>
        <row r="33">
          <cell r="C33" t="str">
            <v>Valencia</v>
          </cell>
          <cell r="D33" t="str">
            <v>Navel Late</v>
          </cell>
          <cell r="E33" t="str">
            <v>I</v>
          </cell>
          <cell r="F33" t="str">
            <v>2-4</v>
          </cell>
          <cell r="G33">
            <v>55.656382335148223</v>
          </cell>
          <cell r="H33">
            <v>54.153199999999998</v>
          </cell>
          <cell r="I33">
            <v>54.048531289910599</v>
          </cell>
          <cell r="J33">
            <v>53.078105263157894</v>
          </cell>
          <cell r="K33">
            <v>52.043666666666667</v>
          </cell>
        </row>
        <row r="34">
          <cell r="C34" t="str">
            <v>Valencia</v>
          </cell>
          <cell r="D34" t="str">
            <v>Salustiana</v>
          </cell>
          <cell r="E34" t="str">
            <v>I</v>
          </cell>
          <cell r="F34" t="str">
            <v>2-4</v>
          </cell>
          <cell r="G34">
            <v>46.620899999999999</v>
          </cell>
          <cell r="H34" t="str">
            <v>-</v>
          </cell>
          <cell r="I34">
            <v>47.335727272727269</v>
          </cell>
          <cell r="J34">
            <v>47.777777777777779</v>
          </cell>
          <cell r="K34">
            <v>46</v>
          </cell>
        </row>
        <row r="38">
          <cell r="B38" t="str">
            <v>I-2 FRUTAS DE PEPITA</v>
          </cell>
        </row>
        <row r="39">
          <cell r="J39">
            <v>0</v>
          </cell>
        </row>
        <row r="41">
          <cell r="B41" t="str">
            <v>PRODUCTO</v>
          </cell>
          <cell r="C41" t="str">
            <v xml:space="preserve"> MERCADO</v>
          </cell>
          <cell r="D41" t="str">
            <v xml:space="preserve">VARIEDAD </v>
          </cell>
          <cell r="E41" t="str">
            <v>CAT.</v>
          </cell>
          <cell r="F41" t="str">
            <v>CALIBRE</v>
          </cell>
          <cell r="I41" t="str">
            <v>DIA/MES</v>
          </cell>
        </row>
        <row r="42">
          <cell r="D42" t="str">
            <v>O TIPO</v>
          </cell>
          <cell r="F42" t="str">
            <v>mm.</v>
          </cell>
          <cell r="G42">
            <v>38418</v>
          </cell>
          <cell r="H42">
            <v>38419</v>
          </cell>
          <cell r="I42">
            <v>38420</v>
          </cell>
          <cell r="J42">
            <v>38421</v>
          </cell>
          <cell r="K42">
            <v>38422</v>
          </cell>
        </row>
        <row r="43">
          <cell r="C43">
            <v>0</v>
          </cell>
          <cell r="D43">
            <v>0</v>
          </cell>
          <cell r="E43">
            <v>0</v>
          </cell>
          <cell r="F43">
            <v>0</v>
          </cell>
        </row>
        <row r="44">
          <cell r="B44" t="str">
            <v>AGUACATE</v>
          </cell>
          <cell r="C44" t="str">
            <v>Granada</v>
          </cell>
          <cell r="D44" t="str">
            <v>Hass</v>
          </cell>
          <cell r="E44" t="str">
            <v>I</v>
          </cell>
          <cell r="F44" t="str">
            <v>160-200</v>
          </cell>
          <cell r="G44" t="str">
            <v>-</v>
          </cell>
          <cell r="H44" t="str">
            <v>-</v>
          </cell>
          <cell r="I44">
            <v>220.68965517241381</v>
          </cell>
          <cell r="J44">
            <v>207.24377775099316</v>
          </cell>
          <cell r="K44">
            <v>192.28358577834268</v>
          </cell>
        </row>
        <row r="47">
          <cell r="B47" t="str">
            <v>MANZANA</v>
          </cell>
          <cell r="C47" t="str">
            <v>Girona</v>
          </cell>
          <cell r="D47" t="str">
            <v>Fuji</v>
          </cell>
          <cell r="E47" t="str">
            <v>I</v>
          </cell>
          <cell r="F47" t="str">
            <v>70-80</v>
          </cell>
          <cell r="G47">
            <v>63.478260869565226</v>
          </cell>
          <cell r="H47" t="str">
            <v>-</v>
          </cell>
          <cell r="I47">
            <v>62.89</v>
          </cell>
          <cell r="J47">
            <v>64.761904761904759</v>
          </cell>
          <cell r="K47">
            <v>64.251177211293609</v>
          </cell>
        </row>
        <row r="48">
          <cell r="C48" t="str">
            <v>Girona</v>
          </cell>
          <cell r="D48" t="str">
            <v>Gala</v>
          </cell>
          <cell r="E48" t="str">
            <v>I</v>
          </cell>
          <cell r="F48" t="str">
            <v>70-80</v>
          </cell>
          <cell r="G48">
            <v>64.539440639269401</v>
          </cell>
          <cell r="H48">
            <v>65.074612068965521</v>
          </cell>
          <cell r="I48">
            <v>63.2</v>
          </cell>
          <cell r="J48">
            <v>64</v>
          </cell>
          <cell r="K48">
            <v>63.571428571428577</v>
          </cell>
        </row>
        <row r="49">
          <cell r="C49" t="str">
            <v>Girona</v>
          </cell>
          <cell r="D49" t="str">
            <v>Golden Delicious</v>
          </cell>
          <cell r="E49" t="str">
            <v>I</v>
          </cell>
          <cell r="F49" t="str">
            <v>70-80</v>
          </cell>
          <cell r="G49">
            <v>54.820554978635393</v>
          </cell>
          <cell r="H49">
            <v>54.857078739936604</v>
          </cell>
          <cell r="I49">
            <v>53.943834971407099</v>
          </cell>
          <cell r="J49">
            <v>53.573399846211231</v>
          </cell>
          <cell r="K49">
            <v>53.16002386903056</v>
          </cell>
        </row>
        <row r="50">
          <cell r="C50" t="str">
            <v>Girona</v>
          </cell>
          <cell r="D50" t="str">
            <v>Granny Smith</v>
          </cell>
          <cell r="E50" t="str">
            <v>I</v>
          </cell>
          <cell r="F50" t="str">
            <v>70-80</v>
          </cell>
          <cell r="G50" t="str">
            <v>-</v>
          </cell>
          <cell r="H50" t="str">
            <v>-</v>
          </cell>
          <cell r="I50">
            <v>62.484210526315792</v>
          </cell>
          <cell r="J50">
            <v>62.72727272727272</v>
          </cell>
          <cell r="K50">
            <v>62.732609937178758</v>
          </cell>
        </row>
        <row r="51">
          <cell r="C51" t="str">
            <v>Girona</v>
          </cell>
          <cell r="D51" t="str">
            <v>Red Delicious</v>
          </cell>
          <cell r="E51" t="str">
            <v>I</v>
          </cell>
          <cell r="F51" t="str">
            <v>70-80</v>
          </cell>
          <cell r="G51">
            <v>46.99698725376593</v>
          </cell>
          <cell r="H51" t="str">
            <v>-</v>
          </cell>
          <cell r="I51">
            <v>48.46153846153846</v>
          </cell>
          <cell r="J51">
            <v>48.46153846153846</v>
          </cell>
          <cell r="K51">
            <v>48.46153846153846</v>
          </cell>
        </row>
        <row r="52">
          <cell r="C52" t="str">
            <v>Lleida</v>
          </cell>
          <cell r="D52" t="str">
            <v>Fuji</v>
          </cell>
          <cell r="E52" t="str">
            <v>I</v>
          </cell>
          <cell r="F52" t="str">
            <v>70-80</v>
          </cell>
          <cell r="G52">
            <v>47</v>
          </cell>
          <cell r="H52">
            <v>48</v>
          </cell>
          <cell r="I52">
            <v>49.523809523809518</v>
          </cell>
          <cell r="J52">
            <v>48</v>
          </cell>
          <cell r="K52">
            <v>47</v>
          </cell>
        </row>
        <row r="53">
          <cell r="C53" t="str">
            <v>Lleida</v>
          </cell>
          <cell r="D53" t="str">
            <v>Gala</v>
          </cell>
          <cell r="E53" t="str">
            <v>I</v>
          </cell>
          <cell r="F53" t="str">
            <v>70-80</v>
          </cell>
          <cell r="G53">
            <v>50</v>
          </cell>
          <cell r="H53" t="str">
            <v>-</v>
          </cell>
          <cell r="I53">
            <v>48</v>
          </cell>
          <cell r="J53">
            <v>48</v>
          </cell>
          <cell r="K53" t="str">
            <v>-</v>
          </cell>
        </row>
        <row r="54">
          <cell r="C54" t="str">
            <v>Lleida</v>
          </cell>
          <cell r="D54" t="str">
            <v>Golden Delicious</v>
          </cell>
          <cell r="E54" t="str">
            <v>I</v>
          </cell>
          <cell r="F54" t="str">
            <v>70-80</v>
          </cell>
          <cell r="G54">
            <v>51.617623325622681</v>
          </cell>
          <cell r="H54">
            <v>52.203781616242757</v>
          </cell>
          <cell r="I54">
            <v>51.572457758370888</v>
          </cell>
          <cell r="J54">
            <v>52.342801734959785</v>
          </cell>
          <cell r="K54">
            <v>52.305263157894736</v>
          </cell>
        </row>
        <row r="55">
          <cell r="C55" t="str">
            <v>Lleida</v>
          </cell>
          <cell r="D55" t="str">
            <v>Red Chief</v>
          </cell>
          <cell r="E55" t="str">
            <v>I</v>
          </cell>
          <cell r="F55" t="str">
            <v>70-80</v>
          </cell>
          <cell r="G55">
            <v>44.335238095238097</v>
          </cell>
          <cell r="H55">
            <v>44.866562009419148</v>
          </cell>
          <cell r="I55">
            <v>45.39</v>
          </cell>
          <cell r="J55">
            <v>44.808820079756039</v>
          </cell>
          <cell r="K55">
            <v>44.834054834054832</v>
          </cell>
        </row>
        <row r="58">
          <cell r="B58" t="str">
            <v>PERA</v>
          </cell>
          <cell r="C58" t="str">
            <v>Lleida</v>
          </cell>
          <cell r="D58" t="str">
            <v>Blanquilla</v>
          </cell>
          <cell r="E58" t="str">
            <v>I</v>
          </cell>
          <cell r="F58" t="str">
            <v>55-60</v>
          </cell>
          <cell r="G58">
            <v>60.44</v>
          </cell>
          <cell r="H58">
            <v>60.95</v>
          </cell>
          <cell r="I58">
            <v>60.19</v>
          </cell>
          <cell r="J58">
            <v>62.28</v>
          </cell>
          <cell r="K58">
            <v>60.53</v>
          </cell>
        </row>
        <row r="59">
          <cell r="C59" t="str">
            <v>Lleida</v>
          </cell>
          <cell r="D59" t="str">
            <v>Conferencia</v>
          </cell>
          <cell r="E59" t="str">
            <v>I</v>
          </cell>
          <cell r="F59" t="str">
            <v>60-65</v>
          </cell>
          <cell r="G59">
            <v>77.22</v>
          </cell>
          <cell r="H59">
            <v>79.52</v>
          </cell>
          <cell r="I59">
            <v>80.31</v>
          </cell>
          <cell r="J59">
            <v>78.790000000000006</v>
          </cell>
          <cell r="K59">
            <v>80.53</v>
          </cell>
        </row>
        <row r="60">
          <cell r="C60" t="str">
            <v>Lleida</v>
          </cell>
          <cell r="D60" t="str">
            <v>Limonera</v>
          </cell>
          <cell r="E60" t="str">
            <v>I</v>
          </cell>
          <cell r="F60" t="str">
            <v>60y+</v>
          </cell>
          <cell r="G60">
            <v>35</v>
          </cell>
          <cell r="H60">
            <v>34.736842105263158</v>
          </cell>
          <cell r="I60">
            <v>35</v>
          </cell>
          <cell r="J60">
            <v>35</v>
          </cell>
          <cell r="K60" t="str">
            <v>-</v>
          </cell>
        </row>
        <row r="61">
          <cell r="C61" t="str">
            <v>Zaragoza</v>
          </cell>
          <cell r="D61" t="str">
            <v>Blanquilla</v>
          </cell>
          <cell r="E61" t="str">
            <v>I</v>
          </cell>
          <cell r="F61" t="str">
            <v>55-60</v>
          </cell>
          <cell r="G61">
            <v>57.777777777777779</v>
          </cell>
          <cell r="H61" t="str">
            <v>-</v>
          </cell>
          <cell r="I61" t="str">
            <v>-</v>
          </cell>
          <cell r="J61">
            <v>58.5</v>
          </cell>
          <cell r="K61">
            <v>57.777777777777779</v>
          </cell>
        </row>
        <row r="62">
          <cell r="C62" t="str">
            <v>Zaragoza</v>
          </cell>
          <cell r="D62" t="str">
            <v>Conferencia</v>
          </cell>
          <cell r="E62" t="str">
            <v>I</v>
          </cell>
          <cell r="F62" t="str">
            <v>60-65</v>
          </cell>
          <cell r="G62">
            <v>58.5</v>
          </cell>
          <cell r="H62">
            <v>57.005176288260358</v>
          </cell>
          <cell r="I62" t="str">
            <v>-</v>
          </cell>
          <cell r="J62" t="str">
            <v>-</v>
          </cell>
          <cell r="K62">
            <v>58.5</v>
          </cell>
        </row>
        <row r="67">
          <cell r="B67" t="str">
            <v>II:HORTALIZAS</v>
          </cell>
        </row>
        <row r="71">
          <cell r="G71">
            <v>0</v>
          </cell>
        </row>
        <row r="72">
          <cell r="B72" t="str">
            <v>PRODUCTO</v>
          </cell>
          <cell r="C72" t="str">
            <v>MERCADO</v>
          </cell>
          <cell r="D72" t="str">
            <v xml:space="preserve">VARIEDAD </v>
          </cell>
          <cell r="E72" t="str">
            <v>CAT</v>
          </cell>
          <cell r="F72" t="str">
            <v>CALIBRE</v>
          </cell>
          <cell r="I72" t="str">
            <v>DIA/MES</v>
          </cell>
        </row>
        <row r="73">
          <cell r="D73" t="str">
            <v>O TIPO</v>
          </cell>
          <cell r="F73" t="str">
            <v>mm.</v>
          </cell>
          <cell r="G73">
            <v>38418</v>
          </cell>
          <cell r="H73">
            <v>38419</v>
          </cell>
          <cell r="I73">
            <v>38420</v>
          </cell>
          <cell r="J73">
            <v>38421</v>
          </cell>
          <cell r="K73">
            <v>38422</v>
          </cell>
        </row>
        <row r="75">
          <cell r="B75" t="str">
            <v>AJO</v>
          </cell>
          <cell r="C75" t="str">
            <v>Cuenca</v>
          </cell>
          <cell r="D75" t="str">
            <v>Blanco</v>
          </cell>
          <cell r="E75" t="str">
            <v>I</v>
          </cell>
          <cell r="F75" t="str">
            <v>50-80</v>
          </cell>
          <cell r="G75">
            <v>117.54901960784315</v>
          </cell>
          <cell r="H75">
            <v>117.54901960784315</v>
          </cell>
          <cell r="I75">
            <v>117.54901960784315</v>
          </cell>
          <cell r="J75">
            <v>117.54901960784315</v>
          </cell>
          <cell r="K75">
            <v>117.54901960784315</v>
          </cell>
        </row>
        <row r="76">
          <cell r="C76" t="str">
            <v>Cuenca</v>
          </cell>
          <cell r="D76" t="str">
            <v>Morado</v>
          </cell>
          <cell r="E76" t="str">
            <v>I</v>
          </cell>
          <cell r="F76" t="str">
            <v>50-80</v>
          </cell>
          <cell r="G76">
            <v>130</v>
          </cell>
          <cell r="H76">
            <v>130</v>
          </cell>
          <cell r="I76">
            <v>130</v>
          </cell>
          <cell r="J76">
            <v>130</v>
          </cell>
          <cell r="K76">
            <v>130</v>
          </cell>
        </row>
        <row r="79">
          <cell r="B79" t="str">
            <v>BERENJENA</v>
          </cell>
          <cell r="C79" t="str">
            <v>Almeria</v>
          </cell>
          <cell r="D79" t="str">
            <v>Alargada</v>
          </cell>
          <cell r="E79" t="str">
            <v>I</v>
          </cell>
          <cell r="F79" t="str">
            <v>40y+</v>
          </cell>
          <cell r="G79">
            <v>129.52380952380952</v>
          </cell>
          <cell r="H79">
            <v>131.42857142857142</v>
          </cell>
          <cell r="I79" t="str">
            <v>-</v>
          </cell>
          <cell r="J79" t="str">
            <v>-</v>
          </cell>
          <cell r="K79" t="str">
            <v>-</v>
          </cell>
        </row>
        <row r="80">
          <cell r="C80" t="str">
            <v>Almeria</v>
          </cell>
          <cell r="D80" t="str">
            <v>Redonda</v>
          </cell>
          <cell r="E80" t="str">
            <v>I</v>
          </cell>
          <cell r="F80" t="str">
            <v>70y+</v>
          </cell>
          <cell r="G80">
            <v>137.39130434782609</v>
          </cell>
          <cell r="H80">
            <v>136.19047619047618</v>
          </cell>
          <cell r="I80">
            <v>134.98452012383902</v>
          </cell>
          <cell r="J80">
            <v>135.55555555555554</v>
          </cell>
          <cell r="K80" t="str">
            <v>-</v>
          </cell>
        </row>
        <row r="83">
          <cell r="B83" t="str">
            <v>CALABACIN</v>
          </cell>
          <cell r="C83" t="str">
            <v>Almeria</v>
          </cell>
          <cell r="D83" t="str">
            <v>-</v>
          </cell>
          <cell r="E83" t="str">
            <v>I</v>
          </cell>
          <cell r="F83" t="str">
            <v>140-210</v>
          </cell>
          <cell r="G83">
            <v>177.64705882352942</v>
          </cell>
          <cell r="H83">
            <v>175.71428571428572</v>
          </cell>
          <cell r="I83" t="str">
            <v>-</v>
          </cell>
          <cell r="J83" t="str">
            <v>-</v>
          </cell>
          <cell r="K83" t="str">
            <v>-</v>
          </cell>
        </row>
        <row r="86">
          <cell r="B86" t="str">
            <v>CEBOLLA</v>
          </cell>
          <cell r="C86" t="str">
            <v>Albacete</v>
          </cell>
          <cell r="D86" t="str">
            <v>Amarilla</v>
          </cell>
          <cell r="E86" t="str">
            <v>I</v>
          </cell>
          <cell r="F86" t="str">
            <v>-</v>
          </cell>
          <cell r="G86">
            <v>16</v>
          </cell>
          <cell r="H86">
            <v>16</v>
          </cell>
          <cell r="I86">
            <v>16</v>
          </cell>
          <cell r="J86">
            <v>16</v>
          </cell>
          <cell r="K86">
            <v>16</v>
          </cell>
        </row>
        <row r="89">
          <cell r="B89" t="str">
            <v>CHAMPIÑON</v>
          </cell>
          <cell r="C89" t="str">
            <v>La Rioja</v>
          </cell>
          <cell r="D89" t="str">
            <v>Cerrado</v>
          </cell>
          <cell r="E89" t="str">
            <v>I</v>
          </cell>
          <cell r="F89" t="str">
            <v>30-65</v>
          </cell>
          <cell r="G89">
            <v>129.81545741324922</v>
          </cell>
          <cell r="H89">
            <v>129.4834404095235</v>
          </cell>
          <cell r="I89">
            <v>130.04393673110721</v>
          </cell>
          <cell r="J89">
            <v>130.86392201235964</v>
          </cell>
          <cell r="K89">
            <v>130.44793449681484</v>
          </cell>
        </row>
        <row r="92">
          <cell r="B92" t="str">
            <v>COLIFLOR</v>
          </cell>
          <cell r="C92" t="str">
            <v>La Rioja</v>
          </cell>
          <cell r="D92" t="str">
            <v>Coronada</v>
          </cell>
          <cell r="E92" t="str">
            <v>I</v>
          </cell>
          <cell r="F92" t="str">
            <v>160-200</v>
          </cell>
          <cell r="G92">
            <v>58.477777777777781</v>
          </cell>
          <cell r="H92">
            <v>60</v>
          </cell>
          <cell r="I92">
            <v>65.790000000000006</v>
          </cell>
          <cell r="J92">
            <v>68.099999999999994</v>
          </cell>
          <cell r="K92">
            <v>72.44</v>
          </cell>
        </row>
        <row r="95">
          <cell r="B95" t="str">
            <v>FRESON</v>
          </cell>
          <cell r="C95" t="str">
            <v>Huelva</v>
          </cell>
          <cell r="D95" t="str">
            <v>-</v>
          </cell>
          <cell r="E95" t="str">
            <v>I</v>
          </cell>
          <cell r="F95" t="str">
            <v>-</v>
          </cell>
          <cell r="G95">
            <v>293.81818181818181</v>
          </cell>
          <cell r="H95">
            <v>304.85714285714283</v>
          </cell>
          <cell r="I95">
            <v>317</v>
          </cell>
          <cell r="J95">
            <v>317</v>
          </cell>
          <cell r="K95">
            <v>317</v>
          </cell>
        </row>
        <row r="98">
          <cell r="B98" t="str">
            <v>JUDIA VERDE</v>
          </cell>
          <cell r="C98" t="str">
            <v>Almería</v>
          </cell>
          <cell r="D98" t="str">
            <v>Plana</v>
          </cell>
          <cell r="E98" t="str">
            <v>I</v>
          </cell>
          <cell r="F98" t="str">
            <v>-</v>
          </cell>
          <cell r="G98">
            <v>539</v>
          </cell>
          <cell r="H98">
            <v>525.49019607843138</v>
          </cell>
          <cell r="I98" t="str">
            <v>-</v>
          </cell>
          <cell r="J98" t="str">
            <v>-</v>
          </cell>
          <cell r="K98" t="str">
            <v>-</v>
          </cell>
        </row>
        <row r="101">
          <cell r="B101" t="str">
            <v>LECHUGA</v>
          </cell>
          <cell r="C101" t="str">
            <v>Almeria</v>
          </cell>
          <cell r="D101" t="str">
            <v>Iceberg</v>
          </cell>
          <cell r="E101" t="str">
            <v>I</v>
          </cell>
          <cell r="F101" t="str">
            <v>400y+</v>
          </cell>
          <cell r="G101">
            <v>253.19693094629153</v>
          </cell>
          <cell r="H101" t="str">
            <v>-</v>
          </cell>
          <cell r="I101" t="str">
            <v>-</v>
          </cell>
          <cell r="J101" t="str">
            <v>-</v>
          </cell>
          <cell r="K101" t="str">
            <v>-</v>
          </cell>
        </row>
        <row r="102">
          <cell r="C102" t="str">
            <v>Murcia</v>
          </cell>
          <cell r="D102" t="str">
            <v>Iceberg</v>
          </cell>
          <cell r="E102" t="str">
            <v>I</v>
          </cell>
          <cell r="F102" t="str">
            <v>400y+</v>
          </cell>
          <cell r="G102">
            <v>222.5</v>
          </cell>
          <cell r="H102">
            <v>222.5</v>
          </cell>
          <cell r="I102">
            <v>222.5</v>
          </cell>
          <cell r="J102">
            <v>222.5</v>
          </cell>
          <cell r="K102">
            <v>222.5</v>
          </cell>
        </row>
        <row r="105">
          <cell r="B105" t="str">
            <v>PEPINO</v>
          </cell>
          <cell r="C105" t="str">
            <v>Almeria</v>
          </cell>
          <cell r="D105" t="str">
            <v>Liso</v>
          </cell>
          <cell r="E105" t="str">
            <v>I</v>
          </cell>
          <cell r="F105" t="str">
            <v>-</v>
          </cell>
          <cell r="G105">
            <v>153.63636363636363</v>
          </cell>
          <cell r="H105">
            <v>154.43795527780489</v>
          </cell>
          <cell r="I105" t="str">
            <v>-</v>
          </cell>
          <cell r="J105">
            <v>168.18181818181816</v>
          </cell>
          <cell r="K105">
            <v>172.72727272727272</v>
          </cell>
        </row>
        <row r="108">
          <cell r="B108" t="str">
            <v>PIMIENTO</v>
          </cell>
          <cell r="C108" t="str">
            <v>Almeria</v>
          </cell>
          <cell r="D108" t="str">
            <v>Alargado verde</v>
          </cell>
          <cell r="E108" t="str">
            <v>I</v>
          </cell>
          <cell r="F108" t="str">
            <v>40y+</v>
          </cell>
          <cell r="G108">
            <v>177.77777777777777</v>
          </cell>
          <cell r="H108">
            <v>173.85620915032681</v>
          </cell>
          <cell r="I108" t="str">
            <v>-</v>
          </cell>
          <cell r="J108" t="str">
            <v>-</v>
          </cell>
          <cell r="K108" t="str">
            <v>-</v>
          </cell>
        </row>
        <row r="111">
          <cell r="B111" t="str">
            <v>TOMATE</v>
          </cell>
          <cell r="C111" t="str">
            <v>Almeria</v>
          </cell>
          <cell r="D111" t="str">
            <v>Racimo</v>
          </cell>
          <cell r="E111" t="str">
            <v>I</v>
          </cell>
          <cell r="F111" t="str">
            <v>57-82</v>
          </cell>
          <cell r="G111">
            <v>105.04066863922584</v>
          </cell>
          <cell r="H111">
            <v>107.79592179858936</v>
          </cell>
          <cell r="I111" t="str">
            <v>-</v>
          </cell>
          <cell r="J111">
            <v>107.3402135944867</v>
          </cell>
          <cell r="K111">
            <v>108.45143909844489</v>
          </cell>
        </row>
        <row r="112">
          <cell r="C112" t="str">
            <v>Almeria</v>
          </cell>
          <cell r="D112" t="str">
            <v>Redondo</v>
          </cell>
          <cell r="E112" t="str">
            <v>I</v>
          </cell>
          <cell r="F112" t="str">
            <v>57-82</v>
          </cell>
          <cell r="G112">
            <v>96.648423961315999</v>
          </cell>
          <cell r="H112">
            <v>99.249821601245955</v>
          </cell>
          <cell r="I112">
            <v>101.96078431372548</v>
          </cell>
          <cell r="J112">
            <v>99.410383309988092</v>
          </cell>
          <cell r="K112">
            <v>99.289134190044535</v>
          </cell>
        </row>
        <row r="113">
          <cell r="C113" t="str">
            <v>Granada</v>
          </cell>
          <cell r="D113" t="str">
            <v>Cereza</v>
          </cell>
          <cell r="E113" t="str">
            <v>I</v>
          </cell>
          <cell r="F113" t="str">
            <v>-</v>
          </cell>
          <cell r="G113">
            <v>210</v>
          </cell>
          <cell r="H113">
            <v>210</v>
          </cell>
          <cell r="I113">
            <v>210</v>
          </cell>
          <cell r="J113">
            <v>210</v>
          </cell>
          <cell r="K113">
            <v>210</v>
          </cell>
        </row>
        <row r="114">
          <cell r="C114" t="str">
            <v>Murcia</v>
          </cell>
          <cell r="D114" t="str">
            <v>Cereza</v>
          </cell>
          <cell r="E114" t="str">
            <v>I</v>
          </cell>
          <cell r="F114" t="str">
            <v>-</v>
          </cell>
          <cell r="G114">
            <v>275</v>
          </cell>
          <cell r="H114">
            <v>275</v>
          </cell>
          <cell r="I114">
            <v>275</v>
          </cell>
          <cell r="J114">
            <v>275</v>
          </cell>
          <cell r="K114">
            <v>275</v>
          </cell>
        </row>
        <row r="115">
          <cell r="C115" t="str">
            <v>Murcia</v>
          </cell>
          <cell r="D115" t="str">
            <v>Redondo</v>
          </cell>
          <cell r="E115" t="str">
            <v>I</v>
          </cell>
          <cell r="F115" t="str">
            <v>57-82</v>
          </cell>
          <cell r="G115">
            <v>125.27777777777777</v>
          </cell>
          <cell r="H115">
            <v>125.27777777777777</v>
          </cell>
          <cell r="I115">
            <v>125.27777777777777</v>
          </cell>
          <cell r="J115">
            <v>125.27777777777777</v>
          </cell>
          <cell r="K115">
            <v>125.27777777777777</v>
          </cell>
        </row>
        <row r="118">
          <cell r="B118" t="str">
            <v>ZANAHORIA</v>
          </cell>
          <cell r="C118" t="str">
            <v>Cádiz</v>
          </cell>
          <cell r="D118" t="str">
            <v>-</v>
          </cell>
          <cell r="E118" t="str">
            <v>I</v>
          </cell>
          <cell r="F118" t="str">
            <v>-</v>
          </cell>
          <cell r="G118" t="str">
            <v>-</v>
          </cell>
          <cell r="H118" t="str">
            <v>-</v>
          </cell>
          <cell r="I118">
            <v>33.677419354838712</v>
          </cell>
          <cell r="J118" t="str">
            <v>-</v>
          </cell>
          <cell r="K118">
            <v>34.46153846153846</v>
          </cell>
        </row>
        <row r="123">
          <cell r="B123" t="str">
            <v>SALUDOS</v>
          </cell>
        </row>
        <row r="124">
          <cell r="B124" t="str">
            <v>SERVICIO DE PRECIOS Y SALARIOS AGRARIOS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ág. 5"/>
    </sheetNames>
    <sheetDataSet>
      <sheetData sheetId="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sa del ajo"/>
      <sheetName val="COMITE FIE"/>
      <sheetName val="CCAA"/>
      <sheetName val="PRECIOS CE"/>
      <sheetName val="ISC FRUTAS"/>
      <sheetName val="ISCHORTALIZAS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ág. 7"/>
    </sheetNames>
    <sheetDataSet>
      <sheetData sheetId="0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sa del ajo"/>
      <sheetName val="COMITE FIE"/>
      <sheetName val="CCAA"/>
      <sheetName val="PRECIOS CE"/>
      <sheetName val="ISC FRUTAS"/>
      <sheetName val="ISCHORTALIZAS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ág. 9"/>
      <sheetName val="Pág. 10"/>
      <sheetName val="Pág. 11"/>
      <sheetName val="Pág. 12"/>
      <sheetName val="Pág. 13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ág. 14"/>
      <sheetName val="Pág. 15"/>
      <sheetName val="Pág. 16"/>
      <sheetName val="Pág. 17"/>
    </sheetNames>
    <sheetDataSet>
      <sheetData sheetId="0">
        <row r="13">
          <cell r="G13">
            <v>44795</v>
          </cell>
          <cell r="H13">
            <v>44796</v>
          </cell>
          <cell r="I13">
            <v>44797</v>
          </cell>
          <cell r="J13">
            <v>44798</v>
          </cell>
          <cell r="K13">
            <v>44799</v>
          </cell>
          <cell r="L13">
            <v>44800</v>
          </cell>
          <cell r="M13">
            <v>44801</v>
          </cell>
        </row>
      </sheetData>
      <sheetData sheetId="1">
        <row r="12">
          <cell r="G12" t="str">
            <v>PRECIO MEDIO PONDERADO SEMANAL NACIONAL</v>
          </cell>
        </row>
        <row r="13">
          <cell r="G13" t="str">
            <v>Semana 34- 2022: 22/08-28/08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s://ec.europa.eu/agriculture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Documento_de_Microsoft_Word_97-20031.doc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2.emf"/><Relationship Id="rId4" Type="http://schemas.openxmlformats.org/officeDocument/2006/relationships/oleObject" Target="../embeddings/Documento_de_Microsoft_Word_97-20032.doc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tabSelected="1" workbookViewId="0"/>
  </sheetViews>
  <sheetFormatPr baseColWidth="10" defaultRowHeight="12.6"/>
  <cols>
    <col min="1" max="16384" width="11.5546875" style="786"/>
  </cols>
  <sheetData>
    <row r="1" spans="1:5">
      <c r="A1" s="786" t="s">
        <v>877</v>
      </c>
    </row>
    <row r="2" spans="1:5">
      <c r="A2" s="786" t="s">
        <v>878</v>
      </c>
    </row>
    <row r="3" spans="1:5">
      <c r="A3" s="786" t="s">
        <v>879</v>
      </c>
    </row>
    <row r="4" spans="1:5">
      <c r="A4" s="787" t="s">
        <v>880</v>
      </c>
      <c r="B4" s="787"/>
      <c r="C4" s="787"/>
      <c r="D4" s="787"/>
      <c r="E4" s="787"/>
    </row>
    <row r="5" spans="1:5">
      <c r="A5" s="787" t="s">
        <v>900</v>
      </c>
      <c r="B5" s="787"/>
      <c r="C5" s="787"/>
      <c r="D5" s="787"/>
      <c r="E5" s="787"/>
    </row>
    <row r="7" spans="1:5">
      <c r="A7" s="786" t="s">
        <v>881</v>
      </c>
    </row>
    <row r="8" spans="1:5">
      <c r="A8" s="787" t="s">
        <v>882</v>
      </c>
      <c r="B8" s="787"/>
      <c r="C8" s="787"/>
      <c r="D8" s="787"/>
      <c r="E8" s="787"/>
    </row>
    <row r="10" spans="1:5">
      <c r="A10" s="786" t="s">
        <v>883</v>
      </c>
    </row>
    <row r="11" spans="1:5">
      <c r="A11" s="786" t="s">
        <v>884</v>
      </c>
    </row>
    <row r="12" spans="1:5">
      <c r="A12" s="787" t="s">
        <v>901</v>
      </c>
      <c r="B12" s="787"/>
      <c r="C12" s="787"/>
      <c r="D12" s="787"/>
      <c r="E12" s="787"/>
    </row>
    <row r="13" spans="1:5">
      <c r="A13" s="787" t="s">
        <v>902</v>
      </c>
      <c r="B13" s="787"/>
      <c r="C13" s="787"/>
      <c r="D13" s="787"/>
      <c r="E13" s="787"/>
    </row>
    <row r="14" spans="1:5">
      <c r="A14" s="787" t="s">
        <v>903</v>
      </c>
      <c r="B14" s="787"/>
      <c r="C14" s="787"/>
      <c r="D14" s="787"/>
      <c r="E14" s="787"/>
    </row>
    <row r="15" spans="1:5">
      <c r="A15" s="787" t="s">
        <v>904</v>
      </c>
      <c r="B15" s="787"/>
      <c r="C15" s="787"/>
      <c r="D15" s="787"/>
      <c r="E15" s="787"/>
    </row>
    <row r="16" spans="1:5">
      <c r="A16" s="787" t="s">
        <v>905</v>
      </c>
      <c r="B16" s="787"/>
      <c r="C16" s="787"/>
      <c r="D16" s="787"/>
      <c r="E16" s="787"/>
    </row>
    <row r="17" spans="1:5">
      <c r="A17" s="786" t="s">
        <v>885</v>
      </c>
    </row>
    <row r="18" spans="1:5">
      <c r="A18" s="786" t="s">
        <v>886</v>
      </c>
    </row>
    <row r="19" spans="1:5">
      <c r="A19" s="787" t="s">
        <v>887</v>
      </c>
      <c r="B19" s="787"/>
      <c r="C19" s="787"/>
      <c r="D19" s="787"/>
      <c r="E19" s="787"/>
    </row>
    <row r="20" spans="1:5">
      <c r="A20" s="787" t="s">
        <v>906</v>
      </c>
      <c r="B20" s="787"/>
      <c r="C20" s="787"/>
      <c r="D20" s="787"/>
      <c r="E20" s="787"/>
    </row>
    <row r="21" spans="1:5">
      <c r="A21" s="786" t="s">
        <v>888</v>
      </c>
    </row>
    <row r="22" spans="1:5">
      <c r="A22" s="787" t="s">
        <v>889</v>
      </c>
      <c r="B22" s="787"/>
      <c r="C22" s="787"/>
      <c r="D22" s="787"/>
      <c r="E22" s="787"/>
    </row>
    <row r="23" spans="1:5">
      <c r="A23" s="787" t="s">
        <v>890</v>
      </c>
      <c r="B23" s="787"/>
      <c r="C23" s="787"/>
      <c r="D23" s="787"/>
      <c r="E23" s="787"/>
    </row>
    <row r="24" spans="1:5">
      <c r="A24" s="786" t="s">
        <v>891</v>
      </c>
    </row>
    <row r="25" spans="1:5">
      <c r="A25" s="786" t="s">
        <v>892</v>
      </c>
    </row>
    <row r="26" spans="1:5">
      <c r="A26" s="787" t="s">
        <v>907</v>
      </c>
      <c r="B26" s="787"/>
      <c r="C26" s="787"/>
      <c r="D26" s="787"/>
      <c r="E26" s="787"/>
    </row>
    <row r="27" spans="1:5">
      <c r="A27" s="787" t="s">
        <v>908</v>
      </c>
      <c r="B27" s="787"/>
      <c r="C27" s="787"/>
      <c r="D27" s="787"/>
      <c r="E27" s="787"/>
    </row>
    <row r="28" spans="1:5">
      <c r="A28" s="787" t="s">
        <v>909</v>
      </c>
      <c r="B28" s="787"/>
      <c r="C28" s="787"/>
      <c r="D28" s="787"/>
      <c r="E28" s="787"/>
    </row>
    <row r="29" spans="1:5">
      <c r="A29" s="786" t="s">
        <v>893</v>
      </c>
    </row>
    <row r="30" spans="1:5">
      <c r="A30" s="787" t="s">
        <v>894</v>
      </c>
      <c r="B30" s="787"/>
      <c r="C30" s="787"/>
      <c r="D30" s="787"/>
      <c r="E30" s="787"/>
    </row>
    <row r="31" spans="1:5">
      <c r="A31" s="786" t="s">
        <v>895</v>
      </c>
    </row>
    <row r="32" spans="1:5">
      <c r="A32" s="787" t="s">
        <v>896</v>
      </c>
      <c r="B32" s="787"/>
      <c r="C32" s="787"/>
      <c r="D32" s="787"/>
      <c r="E32" s="787"/>
    </row>
    <row r="33" spans="1:5">
      <c r="A33" s="787" t="s">
        <v>897</v>
      </c>
      <c r="B33" s="787"/>
      <c r="C33" s="787"/>
      <c r="D33" s="787"/>
      <c r="E33" s="787"/>
    </row>
    <row r="34" spans="1:5">
      <c r="A34" s="787" t="s">
        <v>898</v>
      </c>
      <c r="B34" s="787"/>
      <c r="C34" s="787"/>
      <c r="D34" s="787"/>
      <c r="E34" s="787"/>
    </row>
    <row r="35" spans="1:5">
      <c r="A35" s="787" t="s">
        <v>899</v>
      </c>
      <c r="B35" s="787"/>
      <c r="C35" s="787"/>
      <c r="D35" s="787"/>
      <c r="E35" s="787"/>
    </row>
  </sheetData>
  <hyperlinks>
    <hyperlink ref="A4:E4" location="'Pág. 4'!A1" display="1.1.1.         Precios Medios Nacionales de Cereales, Arroz, Oleaginosas, Tortas, Proteicos, Vinos y Aceites."/>
    <hyperlink ref="A5:E5" location="'Pág. 5'!A1" display="1.1.2.         Precios Medios Nacionales en Origen de Frutas y Hortalízas"/>
    <hyperlink ref="A8:E8" location="'Pág. 7'!A1" display="1.2.1.         Precios Medios Nacionales de Productos Ganaderos"/>
    <hyperlink ref="A12:E12" location="'Pág. 9'!A1" display="2.1.1.         Precios Medios en Mercados Representativos: Trigo y Alfalfa"/>
    <hyperlink ref="A13:E13" location="'Pág. 10'!A1" display="2.1.2.         Precios Medios en Mercados Representativos: Cebada"/>
    <hyperlink ref="A14:E14" location="'Pág. 11'!A1" display="2.1.3.         Precios Medios en Mercados Representativos: Maíz y Arroz"/>
    <hyperlink ref="A15:E15" location="'Pág. 12'!A1" display="2.2.         Precios Medios en Mercados Representativos de Vinos"/>
    <hyperlink ref="A16:E16" location="'Pág. 13'!A1" display="2.3.         Precios Medios en Mercados Representativos de Aceites y Semilla de Girasol"/>
    <hyperlink ref="A19:E19" location="'Pág. 14'!A1" display="3.1.1.         Precios de Producción de Frutas en el Mercado Interior: Precios diarios y Precios Medios Ponderados Semanales en mercados representativos"/>
    <hyperlink ref="A20:E20" location="'Pág. 15'!A1" display="3.1.2.         Precios de Producción de Frutas en el Mercado Interior: Precios diarios y Precios Medios Ponderados Semanales en mercados representativos"/>
    <hyperlink ref="A22:E22" location="'Pág. 16'!A1" display="3.2.1.         Precios de Producción de Productos Hortícolas en el Mercado Interior: Precios diarios y Precios Medios Ponderados Semanales en mercados"/>
    <hyperlink ref="A23:E23" location="'Pág. 17'!A1" display="3.2.2.         Precios de Producción de Productos Hortícolas en el Mercado Interior: Precios Medios Ponderados Semanales Nacionales"/>
    <hyperlink ref="A26:E26" location="'Pág. 18'!A1" display="4.1.1.         Precios Medios Nacionales de Canales de Bovino Pesado"/>
    <hyperlink ref="A27:E27" location="'Pág. 19'!A1" display="4.1.2.         Precios Medios Nacionales del Bovino Vivo"/>
    <hyperlink ref="A28:E28" location="'Pág. 19'!A1" display="4.1.3.         Precios Medios Nacionales de Otros Animales de la Especie Bovina"/>
    <hyperlink ref="A30:E30" location="'Pág. 19'!A1" display="4.2.1.         Precios Medios Nacionales de Canales de Ovino Frescas o Refrigeradas"/>
    <hyperlink ref="A32:E32" location="'Pág. 20'!A1" display="4.3.1.         Precios Medios de Canales de Porcino de Capa Blanca"/>
    <hyperlink ref="A33:E33" location="'Pág. 20'!A1" display="4.3.2.         Precios Medios en Mercados Representativos Provinciales de Porcino Cebado"/>
    <hyperlink ref="A34:E34" location="'Pág. 21'!A1" display="4.3.3.         Precios Medios de Porcino Precoz, Lechones y Otras Calidades"/>
    <hyperlink ref="A35:E35" location="'Pág. 21'!A1" display="4.3.4.         Precios Medios de Porcino: Tronco Ibérico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74"/>
  <sheetViews>
    <sheetView showGridLines="0" zoomScaleNormal="100" zoomScaleSheetLayoutView="100" workbookViewId="0"/>
  </sheetViews>
  <sheetFormatPr baseColWidth="10" defaultColWidth="12.5546875" defaultRowHeight="13.8"/>
  <cols>
    <col min="1" max="1" width="2.6640625" style="388" customWidth="1"/>
    <col min="2" max="2" width="20.5546875" style="389" customWidth="1"/>
    <col min="3" max="3" width="12" style="389" bestFit="1" customWidth="1"/>
    <col min="4" max="4" width="35.44140625" style="389" bestFit="1" customWidth="1"/>
    <col min="5" max="5" width="8.109375" style="389" customWidth="1"/>
    <col min="6" max="6" width="27" style="389" bestFit="1" customWidth="1"/>
    <col min="7" max="13" width="10.6640625" style="389" customWidth="1"/>
    <col min="14" max="14" width="14.6640625" style="389" customWidth="1"/>
    <col min="15" max="15" width="2.109375" style="390" customWidth="1"/>
    <col min="16" max="16" width="8.109375" style="390" customWidth="1"/>
    <col min="17" max="17" width="12.5546875" style="390"/>
    <col min="18" max="19" width="14.6640625" style="390" bestFit="1" customWidth="1"/>
    <col min="20" max="20" width="12.88671875" style="390" bestFit="1" customWidth="1"/>
    <col min="21" max="16384" width="12.5546875" style="390"/>
  </cols>
  <sheetData>
    <row r="1" spans="1:21" ht="11.25" customHeight="1"/>
    <row r="2" spans="1:21">
      <c r="J2" s="391"/>
      <c r="K2" s="391"/>
      <c r="L2" s="392"/>
      <c r="M2" s="392"/>
      <c r="N2" s="393"/>
      <c r="O2" s="394"/>
    </row>
    <row r="3" spans="1:21" ht="0.75" customHeight="1">
      <c r="J3" s="391"/>
      <c r="K3" s="391"/>
      <c r="L3" s="392"/>
      <c r="M3" s="392"/>
      <c r="N3" s="392"/>
      <c r="O3" s="394"/>
    </row>
    <row r="4" spans="1:21" ht="27" customHeight="1">
      <c r="B4" s="395" t="s">
        <v>507</v>
      </c>
      <c r="C4" s="395"/>
      <c r="D4" s="395"/>
      <c r="E4" s="395"/>
      <c r="F4" s="395"/>
      <c r="G4" s="395"/>
      <c r="H4" s="395"/>
      <c r="I4" s="395"/>
      <c r="J4" s="395"/>
      <c r="K4" s="395"/>
      <c r="L4" s="395"/>
      <c r="M4" s="395"/>
      <c r="N4" s="395"/>
      <c r="O4" s="396"/>
    </row>
    <row r="5" spans="1:21" ht="26.25" customHeight="1" thickBot="1">
      <c r="B5" s="397" t="s">
        <v>508</v>
      </c>
      <c r="C5" s="397"/>
      <c r="D5" s="397"/>
      <c r="E5" s="397"/>
      <c r="F5" s="397"/>
      <c r="G5" s="397"/>
      <c r="H5" s="397"/>
      <c r="I5" s="397"/>
      <c r="J5" s="397"/>
      <c r="K5" s="397"/>
      <c r="L5" s="397"/>
      <c r="M5" s="397"/>
      <c r="N5" s="397"/>
      <c r="O5" s="398"/>
    </row>
    <row r="6" spans="1:21" ht="24.75" customHeight="1">
      <c r="B6" s="399" t="s">
        <v>509</v>
      </c>
      <c r="C6" s="400"/>
      <c r="D6" s="400"/>
      <c r="E6" s="400"/>
      <c r="F6" s="400"/>
      <c r="G6" s="400"/>
      <c r="H6" s="400"/>
      <c r="I6" s="400"/>
      <c r="J6" s="400"/>
      <c r="K6" s="400"/>
      <c r="L6" s="400"/>
      <c r="M6" s="400"/>
      <c r="N6" s="401"/>
      <c r="O6" s="398"/>
    </row>
    <row r="7" spans="1:21" ht="19.5" customHeight="1" thickBot="1">
      <c r="B7" s="402" t="s">
        <v>510</v>
      </c>
      <c r="C7" s="403"/>
      <c r="D7" s="403"/>
      <c r="E7" s="403"/>
      <c r="F7" s="403"/>
      <c r="G7" s="403"/>
      <c r="H7" s="403"/>
      <c r="I7" s="403"/>
      <c r="J7" s="403"/>
      <c r="K7" s="403"/>
      <c r="L7" s="403"/>
      <c r="M7" s="403"/>
      <c r="N7" s="404"/>
      <c r="O7" s="398"/>
      <c r="Q7" s="389"/>
    </row>
    <row r="8" spans="1:21" ht="16.5" customHeight="1">
      <c r="B8" s="405" t="s">
        <v>511</v>
      </c>
      <c r="C8" s="405"/>
      <c r="D8" s="405"/>
      <c r="E8" s="405"/>
      <c r="F8" s="405"/>
      <c r="G8" s="405"/>
      <c r="H8" s="405"/>
      <c r="I8" s="405"/>
      <c r="J8" s="405"/>
      <c r="K8" s="405"/>
      <c r="L8" s="405"/>
      <c r="M8" s="405"/>
      <c r="N8" s="405"/>
      <c r="O8" s="398"/>
    </row>
    <row r="9" spans="1:21" s="408" customFormat="1" ht="12" customHeight="1">
      <c r="A9" s="406"/>
      <c r="B9" s="407"/>
      <c r="C9" s="407"/>
      <c r="D9" s="407"/>
      <c r="E9" s="407"/>
      <c r="F9" s="407"/>
      <c r="G9" s="407"/>
      <c r="H9" s="407"/>
      <c r="I9" s="407"/>
      <c r="J9" s="407"/>
      <c r="K9" s="407"/>
      <c r="L9" s="407"/>
      <c r="M9" s="407"/>
      <c r="N9" s="407"/>
      <c r="O9" s="398"/>
    </row>
    <row r="10" spans="1:21" s="408" customFormat="1" ht="24.75" customHeight="1">
      <c r="A10" s="406"/>
      <c r="B10" s="409" t="s">
        <v>512</v>
      </c>
      <c r="C10" s="409"/>
      <c r="D10" s="409"/>
      <c r="E10" s="409"/>
      <c r="F10" s="409"/>
      <c r="G10" s="409"/>
      <c r="H10" s="409"/>
      <c r="I10" s="409"/>
      <c r="J10" s="409"/>
      <c r="K10" s="409"/>
      <c r="L10" s="409"/>
      <c r="M10" s="409"/>
      <c r="N10" s="409"/>
      <c r="O10" s="398"/>
    </row>
    <row r="11" spans="1:21" ht="6" customHeight="1" thickBot="1">
      <c r="B11" s="410"/>
      <c r="C11" s="410"/>
      <c r="D11" s="410"/>
      <c r="E11" s="410"/>
      <c r="F11" s="410"/>
      <c r="G11" s="410"/>
      <c r="H11" s="410"/>
      <c r="I11" s="410"/>
      <c r="J11" s="410"/>
      <c r="K11" s="410"/>
      <c r="L11" s="410"/>
      <c r="M11" s="410"/>
      <c r="N11" s="410"/>
      <c r="O11" s="411"/>
    </row>
    <row r="12" spans="1:21" ht="25.95" customHeight="1">
      <c r="B12" s="412" t="s">
        <v>340</v>
      </c>
      <c r="C12" s="413" t="s">
        <v>513</v>
      </c>
      <c r="D12" s="414" t="s">
        <v>514</v>
      </c>
      <c r="E12" s="413" t="s">
        <v>515</v>
      </c>
      <c r="F12" s="414" t="s">
        <v>516</v>
      </c>
      <c r="G12" s="415" t="s">
        <v>517</v>
      </c>
      <c r="H12" s="416"/>
      <c r="I12" s="417"/>
      <c r="J12" s="416" t="s">
        <v>518</v>
      </c>
      <c r="K12" s="416"/>
      <c r="L12" s="418"/>
      <c r="M12" s="418"/>
      <c r="N12" s="419"/>
      <c r="O12" s="420"/>
      <c r="U12" s="389"/>
    </row>
    <row r="13" spans="1:21" ht="19.649999999999999" customHeight="1">
      <c r="B13" s="421"/>
      <c r="C13" s="422"/>
      <c r="D13" s="423" t="s">
        <v>519</v>
      </c>
      <c r="E13" s="422"/>
      <c r="F13" s="423"/>
      <c r="G13" s="424">
        <v>44795</v>
      </c>
      <c r="H13" s="424">
        <f>G13+1</f>
        <v>44796</v>
      </c>
      <c r="I13" s="424">
        <f t="shared" ref="I13:M13" si="0">H13+1</f>
        <v>44797</v>
      </c>
      <c r="J13" s="424">
        <f t="shared" si="0"/>
        <v>44798</v>
      </c>
      <c r="K13" s="424">
        <f t="shared" si="0"/>
        <v>44799</v>
      </c>
      <c r="L13" s="424">
        <f t="shared" si="0"/>
        <v>44800</v>
      </c>
      <c r="M13" s="425">
        <f t="shared" si="0"/>
        <v>44801</v>
      </c>
      <c r="N13" s="426" t="s">
        <v>520</v>
      </c>
      <c r="O13" s="427"/>
    </row>
    <row r="14" spans="1:21" s="438" customFormat="1" ht="20.100000000000001" customHeight="1">
      <c r="A14" s="388"/>
      <c r="B14" s="428" t="s">
        <v>521</v>
      </c>
      <c r="C14" s="429" t="s">
        <v>522</v>
      </c>
      <c r="D14" s="429" t="s">
        <v>523</v>
      </c>
      <c r="E14" s="429" t="s">
        <v>524</v>
      </c>
      <c r="F14" s="430" t="s">
        <v>525</v>
      </c>
      <c r="G14" s="431">
        <v>82.75</v>
      </c>
      <c r="H14" s="431">
        <v>82.75</v>
      </c>
      <c r="I14" s="431">
        <v>82.75</v>
      </c>
      <c r="J14" s="431">
        <v>82.75</v>
      </c>
      <c r="K14" s="432">
        <v>82.75</v>
      </c>
      <c r="L14" s="432" t="s">
        <v>526</v>
      </c>
      <c r="M14" s="433" t="s">
        <v>526</v>
      </c>
      <c r="N14" s="434">
        <v>82.75</v>
      </c>
      <c r="O14" s="435"/>
      <c r="P14" s="436"/>
      <c r="Q14" s="437"/>
    </row>
    <row r="15" spans="1:21" s="438" customFormat="1" ht="20.100000000000001" customHeight="1">
      <c r="A15" s="388"/>
      <c r="B15" s="439"/>
      <c r="C15" s="429" t="s">
        <v>522</v>
      </c>
      <c r="D15" s="429" t="s">
        <v>527</v>
      </c>
      <c r="E15" s="429" t="s">
        <v>524</v>
      </c>
      <c r="F15" s="430" t="s">
        <v>525</v>
      </c>
      <c r="G15" s="431">
        <v>105</v>
      </c>
      <c r="H15" s="431">
        <v>105</v>
      </c>
      <c r="I15" s="431">
        <v>105</v>
      </c>
      <c r="J15" s="431">
        <v>105</v>
      </c>
      <c r="K15" s="432">
        <v>105</v>
      </c>
      <c r="L15" s="432" t="s">
        <v>526</v>
      </c>
      <c r="M15" s="433" t="s">
        <v>526</v>
      </c>
      <c r="N15" s="434">
        <v>105</v>
      </c>
      <c r="O15" s="435"/>
      <c r="P15" s="436"/>
      <c r="Q15" s="437"/>
    </row>
    <row r="16" spans="1:21" s="438" customFormat="1" ht="20.100000000000001" customHeight="1">
      <c r="A16" s="388"/>
      <c r="B16" s="428" t="s">
        <v>528</v>
      </c>
      <c r="C16" s="429" t="s">
        <v>529</v>
      </c>
      <c r="D16" s="429" t="s">
        <v>530</v>
      </c>
      <c r="E16" s="429" t="s">
        <v>524</v>
      </c>
      <c r="F16" s="430" t="s">
        <v>531</v>
      </c>
      <c r="G16" s="431">
        <v>87.06</v>
      </c>
      <c r="H16" s="431">
        <v>87.06</v>
      </c>
      <c r="I16" s="431">
        <v>87.06</v>
      </c>
      <c r="J16" s="431">
        <v>87.06</v>
      </c>
      <c r="K16" s="432">
        <v>87.06</v>
      </c>
      <c r="L16" s="432" t="s">
        <v>526</v>
      </c>
      <c r="M16" s="433" t="s">
        <v>526</v>
      </c>
      <c r="N16" s="434">
        <v>87.06</v>
      </c>
      <c r="O16" s="435"/>
      <c r="P16" s="436"/>
      <c r="Q16" s="437"/>
    </row>
    <row r="17" spans="1:17" s="438" customFormat="1" ht="20.100000000000001" customHeight="1">
      <c r="A17" s="388"/>
      <c r="B17" s="440"/>
      <c r="C17" s="429" t="s">
        <v>529</v>
      </c>
      <c r="D17" s="429" t="s">
        <v>532</v>
      </c>
      <c r="E17" s="429" t="s">
        <v>524</v>
      </c>
      <c r="F17" s="429" t="s">
        <v>531</v>
      </c>
      <c r="G17" s="431">
        <v>90.24</v>
      </c>
      <c r="H17" s="431">
        <v>88.43</v>
      </c>
      <c r="I17" s="431">
        <v>86.79</v>
      </c>
      <c r="J17" s="431">
        <v>91</v>
      </c>
      <c r="K17" s="432">
        <v>91.94</v>
      </c>
      <c r="L17" s="432">
        <v>116.78</v>
      </c>
      <c r="M17" s="433" t="s">
        <v>526</v>
      </c>
      <c r="N17" s="434">
        <v>90.79</v>
      </c>
      <c r="O17" s="435"/>
      <c r="P17" s="436"/>
      <c r="Q17" s="437"/>
    </row>
    <row r="18" spans="1:17" s="438" customFormat="1" ht="19.5" customHeight="1">
      <c r="A18" s="388"/>
      <c r="B18" s="440"/>
      <c r="C18" s="429" t="s">
        <v>533</v>
      </c>
      <c r="D18" s="429" t="s">
        <v>532</v>
      </c>
      <c r="E18" s="429" t="s">
        <v>524</v>
      </c>
      <c r="F18" s="429" t="s">
        <v>531</v>
      </c>
      <c r="G18" s="431">
        <v>79</v>
      </c>
      <c r="H18" s="431">
        <v>79</v>
      </c>
      <c r="I18" s="431">
        <v>79</v>
      </c>
      <c r="J18" s="431">
        <v>79</v>
      </c>
      <c r="K18" s="432">
        <v>79</v>
      </c>
      <c r="L18" s="432" t="s">
        <v>526</v>
      </c>
      <c r="M18" s="433">
        <v>89.6</v>
      </c>
      <c r="N18" s="434">
        <v>82.15</v>
      </c>
      <c r="O18" s="435"/>
      <c r="P18" s="436"/>
      <c r="Q18" s="437"/>
    </row>
    <row r="19" spans="1:17" s="438" customFormat="1" ht="20.100000000000001" customHeight="1" thickBot="1">
      <c r="A19" s="388"/>
      <c r="B19" s="441"/>
      <c r="C19" s="442" t="s">
        <v>529</v>
      </c>
      <c r="D19" s="442" t="s">
        <v>534</v>
      </c>
      <c r="E19" s="442" t="s">
        <v>524</v>
      </c>
      <c r="F19" s="443" t="s">
        <v>531</v>
      </c>
      <c r="G19" s="444">
        <v>74.25</v>
      </c>
      <c r="H19" s="444" t="s">
        <v>526</v>
      </c>
      <c r="I19" s="444">
        <v>79.2</v>
      </c>
      <c r="J19" s="444" t="s">
        <v>526</v>
      </c>
      <c r="K19" s="444">
        <v>79.2</v>
      </c>
      <c r="L19" s="444" t="s">
        <v>526</v>
      </c>
      <c r="M19" s="445" t="s">
        <v>526</v>
      </c>
      <c r="N19" s="446">
        <v>77.72</v>
      </c>
      <c r="O19" s="436"/>
      <c r="P19" s="436"/>
      <c r="Q19" s="437"/>
    </row>
    <row r="20" spans="1:17" s="452" customFormat="1" ht="18.75" customHeight="1">
      <c r="A20" s="447"/>
      <c r="B20" s="448"/>
      <c r="C20" s="449"/>
      <c r="D20" s="448"/>
      <c r="E20" s="449"/>
      <c r="F20" s="449"/>
      <c r="G20" s="449"/>
      <c r="H20" s="449"/>
      <c r="I20" s="449"/>
      <c r="J20" s="449"/>
      <c r="K20" s="449"/>
      <c r="L20" s="449"/>
      <c r="M20" s="449"/>
      <c r="N20" s="449"/>
      <c r="O20" s="450"/>
      <c r="P20" s="451"/>
      <c r="Q20" s="450"/>
    </row>
    <row r="21" spans="1:17" ht="15" customHeight="1">
      <c r="B21" s="409" t="s">
        <v>535</v>
      </c>
      <c r="C21" s="409"/>
      <c r="D21" s="409"/>
      <c r="E21" s="409"/>
      <c r="F21" s="409"/>
      <c r="G21" s="409"/>
      <c r="H21" s="409"/>
      <c r="I21" s="409"/>
      <c r="J21" s="409"/>
      <c r="K21" s="409"/>
      <c r="L21" s="409"/>
      <c r="M21" s="409"/>
      <c r="N21" s="409"/>
      <c r="O21" s="411"/>
      <c r="Q21" s="450"/>
    </row>
    <row r="22" spans="1:17" ht="4.5" customHeight="1" thickBot="1">
      <c r="B22" s="407"/>
      <c r="C22" s="453"/>
      <c r="D22" s="453"/>
      <c r="E22" s="453"/>
      <c r="F22" s="453"/>
      <c r="G22" s="453"/>
      <c r="H22" s="453"/>
      <c r="I22" s="453"/>
      <c r="J22" s="453"/>
      <c r="K22" s="453"/>
      <c r="L22" s="453"/>
      <c r="M22" s="453"/>
      <c r="N22" s="453"/>
      <c r="O22" s="454"/>
      <c r="Q22" s="450"/>
    </row>
    <row r="23" spans="1:17" ht="27" customHeight="1">
      <c r="B23" s="412" t="s">
        <v>340</v>
      </c>
      <c r="C23" s="413" t="s">
        <v>513</v>
      </c>
      <c r="D23" s="414" t="s">
        <v>514</v>
      </c>
      <c r="E23" s="413" t="s">
        <v>515</v>
      </c>
      <c r="F23" s="414" t="s">
        <v>516</v>
      </c>
      <c r="G23" s="415" t="s">
        <v>517</v>
      </c>
      <c r="H23" s="416"/>
      <c r="I23" s="417"/>
      <c r="J23" s="416" t="s">
        <v>518</v>
      </c>
      <c r="K23" s="416"/>
      <c r="L23" s="418"/>
      <c r="M23" s="418"/>
      <c r="N23" s="419"/>
      <c r="O23" s="420"/>
      <c r="Q23" s="450"/>
    </row>
    <row r="24" spans="1:17" s="438" customFormat="1" ht="20.100000000000001" customHeight="1">
      <c r="A24" s="388"/>
      <c r="B24" s="421"/>
      <c r="C24" s="422"/>
      <c r="D24" s="423" t="s">
        <v>519</v>
      </c>
      <c r="E24" s="422"/>
      <c r="F24" s="423"/>
      <c r="G24" s="424">
        <f t="shared" ref="G24:N24" si="1">G13</f>
        <v>44795</v>
      </c>
      <c r="H24" s="424">
        <f t="shared" si="1"/>
        <v>44796</v>
      </c>
      <c r="I24" s="424">
        <f t="shared" si="1"/>
        <v>44797</v>
      </c>
      <c r="J24" s="424">
        <f t="shared" si="1"/>
        <v>44798</v>
      </c>
      <c r="K24" s="424">
        <f t="shared" si="1"/>
        <v>44799</v>
      </c>
      <c r="L24" s="424">
        <f t="shared" si="1"/>
        <v>44800</v>
      </c>
      <c r="M24" s="425">
        <f t="shared" si="1"/>
        <v>44801</v>
      </c>
      <c r="N24" s="426" t="str">
        <f t="shared" si="1"/>
        <v>PMPS</v>
      </c>
      <c r="O24" s="435"/>
      <c r="P24" s="436"/>
      <c r="Q24" s="437"/>
    </row>
    <row r="25" spans="1:17" s="438" customFormat="1" ht="20.100000000000001" customHeight="1">
      <c r="A25" s="388"/>
      <c r="B25" s="440" t="s">
        <v>536</v>
      </c>
      <c r="C25" s="429" t="s">
        <v>537</v>
      </c>
      <c r="D25" s="429" t="s">
        <v>538</v>
      </c>
      <c r="E25" s="429" t="s">
        <v>524</v>
      </c>
      <c r="F25" s="429" t="s">
        <v>539</v>
      </c>
      <c r="G25" s="431">
        <v>117</v>
      </c>
      <c r="H25" s="431">
        <v>117</v>
      </c>
      <c r="I25" s="431">
        <v>117</v>
      </c>
      <c r="J25" s="431">
        <v>117</v>
      </c>
      <c r="K25" s="431">
        <v>117</v>
      </c>
      <c r="L25" s="432" t="s">
        <v>526</v>
      </c>
      <c r="M25" s="433" t="s">
        <v>526</v>
      </c>
      <c r="N25" s="434">
        <v>117</v>
      </c>
      <c r="O25" s="435"/>
      <c r="P25" s="436"/>
      <c r="Q25" s="437"/>
    </row>
    <row r="26" spans="1:17" s="438" customFormat="1" ht="20.100000000000001" customHeight="1">
      <c r="A26" s="388"/>
      <c r="B26" s="440"/>
      <c r="C26" s="429" t="s">
        <v>537</v>
      </c>
      <c r="D26" s="429" t="s">
        <v>540</v>
      </c>
      <c r="E26" s="429" t="s">
        <v>524</v>
      </c>
      <c r="F26" s="429" t="s">
        <v>539</v>
      </c>
      <c r="G26" s="431">
        <v>100.04</v>
      </c>
      <c r="H26" s="431">
        <v>100.04</v>
      </c>
      <c r="I26" s="431">
        <v>100.04</v>
      </c>
      <c r="J26" s="431">
        <v>100.04</v>
      </c>
      <c r="K26" s="432">
        <v>100.04</v>
      </c>
      <c r="L26" s="432" t="s">
        <v>526</v>
      </c>
      <c r="M26" s="433" t="s">
        <v>526</v>
      </c>
      <c r="N26" s="434">
        <v>100.04</v>
      </c>
      <c r="O26" s="435"/>
      <c r="P26" s="436"/>
      <c r="Q26" s="437"/>
    </row>
    <row r="27" spans="1:17" s="438" customFormat="1" ht="20.100000000000001" customHeight="1">
      <c r="A27" s="388"/>
      <c r="B27" s="440"/>
      <c r="C27" s="429" t="s">
        <v>541</v>
      </c>
      <c r="D27" s="429" t="s">
        <v>540</v>
      </c>
      <c r="E27" s="429" t="s">
        <v>524</v>
      </c>
      <c r="F27" s="429" t="s">
        <v>539</v>
      </c>
      <c r="G27" s="431">
        <v>49.5</v>
      </c>
      <c r="H27" s="431">
        <v>86.76</v>
      </c>
      <c r="I27" s="431">
        <v>53.44</v>
      </c>
      <c r="J27" s="431">
        <v>51.69</v>
      </c>
      <c r="K27" s="432">
        <v>52.15</v>
      </c>
      <c r="L27" s="432" t="s">
        <v>526</v>
      </c>
      <c r="M27" s="433" t="s">
        <v>526</v>
      </c>
      <c r="N27" s="434">
        <v>52</v>
      </c>
      <c r="O27" s="435"/>
      <c r="P27" s="436"/>
      <c r="Q27" s="437"/>
    </row>
    <row r="28" spans="1:17" s="438" customFormat="1" ht="20.100000000000001" customHeight="1">
      <c r="A28" s="388"/>
      <c r="B28" s="440"/>
      <c r="C28" s="429" t="s">
        <v>542</v>
      </c>
      <c r="D28" s="429" t="s">
        <v>540</v>
      </c>
      <c r="E28" s="429" t="s">
        <v>524</v>
      </c>
      <c r="F28" s="429" t="s">
        <v>539</v>
      </c>
      <c r="G28" s="431">
        <v>70</v>
      </c>
      <c r="H28" s="431">
        <v>70</v>
      </c>
      <c r="I28" s="431">
        <v>70</v>
      </c>
      <c r="J28" s="431">
        <v>70</v>
      </c>
      <c r="K28" s="432">
        <v>70</v>
      </c>
      <c r="L28" s="432" t="s">
        <v>526</v>
      </c>
      <c r="M28" s="433" t="s">
        <v>526</v>
      </c>
      <c r="N28" s="434">
        <v>70</v>
      </c>
      <c r="O28" s="435"/>
      <c r="P28" s="436"/>
      <c r="Q28" s="437"/>
    </row>
    <row r="29" spans="1:17" s="438" customFormat="1" ht="20.100000000000001" customHeight="1">
      <c r="A29" s="388"/>
      <c r="B29" s="440"/>
      <c r="C29" s="429" t="s">
        <v>543</v>
      </c>
      <c r="D29" s="429" t="s">
        <v>540</v>
      </c>
      <c r="E29" s="429" t="s">
        <v>524</v>
      </c>
      <c r="F29" s="429" t="s">
        <v>539</v>
      </c>
      <c r="G29" s="431">
        <v>72.67</v>
      </c>
      <c r="H29" s="431">
        <v>72.67</v>
      </c>
      <c r="I29" s="431">
        <v>72.67</v>
      </c>
      <c r="J29" s="431">
        <v>72.67</v>
      </c>
      <c r="K29" s="432">
        <v>72.67</v>
      </c>
      <c r="L29" s="432" t="s">
        <v>526</v>
      </c>
      <c r="M29" s="433" t="s">
        <v>526</v>
      </c>
      <c r="N29" s="434">
        <v>72.67</v>
      </c>
      <c r="O29" s="435"/>
      <c r="P29" s="436"/>
      <c r="Q29" s="437"/>
    </row>
    <row r="30" spans="1:17" s="438" customFormat="1" ht="20.100000000000001" customHeight="1">
      <c r="A30" s="388"/>
      <c r="B30" s="440"/>
      <c r="C30" s="429" t="s">
        <v>537</v>
      </c>
      <c r="D30" s="429" t="s">
        <v>544</v>
      </c>
      <c r="E30" s="429" t="s">
        <v>524</v>
      </c>
      <c r="F30" s="429" t="s">
        <v>539</v>
      </c>
      <c r="G30" s="431">
        <v>107.74</v>
      </c>
      <c r="H30" s="431">
        <v>107.74</v>
      </c>
      <c r="I30" s="431">
        <v>107.74</v>
      </c>
      <c r="J30" s="431">
        <v>107.74</v>
      </c>
      <c r="K30" s="432">
        <v>107.74</v>
      </c>
      <c r="L30" s="432" t="s">
        <v>526</v>
      </c>
      <c r="M30" s="433" t="s">
        <v>526</v>
      </c>
      <c r="N30" s="434">
        <v>107.74</v>
      </c>
      <c r="O30" s="435"/>
      <c r="P30" s="436"/>
      <c r="Q30" s="437"/>
    </row>
    <row r="31" spans="1:17" s="438" customFormat="1" ht="20.100000000000001" customHeight="1">
      <c r="A31" s="388"/>
      <c r="B31" s="440"/>
      <c r="C31" s="429" t="s">
        <v>541</v>
      </c>
      <c r="D31" s="429" t="s">
        <v>544</v>
      </c>
      <c r="E31" s="429" t="s">
        <v>524</v>
      </c>
      <c r="F31" s="429" t="s">
        <v>539</v>
      </c>
      <c r="G31" s="431">
        <v>59.5</v>
      </c>
      <c r="H31" s="431">
        <v>59.5</v>
      </c>
      <c r="I31" s="431">
        <v>59.5</v>
      </c>
      <c r="J31" s="431">
        <v>59.5</v>
      </c>
      <c r="K31" s="432">
        <v>59.5</v>
      </c>
      <c r="L31" s="432" t="s">
        <v>526</v>
      </c>
      <c r="M31" s="433" t="s">
        <v>526</v>
      </c>
      <c r="N31" s="434">
        <v>59.5</v>
      </c>
      <c r="O31" s="435"/>
      <c r="P31" s="436"/>
      <c r="Q31" s="437"/>
    </row>
    <row r="32" spans="1:17" s="438" customFormat="1" ht="20.100000000000001" customHeight="1">
      <c r="A32" s="388"/>
      <c r="B32" s="440"/>
      <c r="C32" s="429" t="s">
        <v>541</v>
      </c>
      <c r="D32" s="429" t="s">
        <v>545</v>
      </c>
      <c r="E32" s="429" t="s">
        <v>524</v>
      </c>
      <c r="F32" s="429" t="s">
        <v>539</v>
      </c>
      <c r="G32" s="431">
        <v>49.5</v>
      </c>
      <c r="H32" s="431">
        <v>49.5</v>
      </c>
      <c r="I32" s="431">
        <v>49.5</v>
      </c>
      <c r="J32" s="431">
        <v>49.5</v>
      </c>
      <c r="K32" s="432">
        <v>49.5</v>
      </c>
      <c r="L32" s="432" t="s">
        <v>526</v>
      </c>
      <c r="M32" s="433" t="s">
        <v>526</v>
      </c>
      <c r="N32" s="434">
        <v>49.5</v>
      </c>
      <c r="O32" s="435"/>
      <c r="P32" s="436"/>
      <c r="Q32" s="437"/>
    </row>
    <row r="33" spans="1:17" s="438" customFormat="1" ht="20.100000000000001" customHeight="1">
      <c r="A33" s="388"/>
      <c r="B33" s="440"/>
      <c r="C33" s="429" t="s">
        <v>537</v>
      </c>
      <c r="D33" s="429" t="s">
        <v>546</v>
      </c>
      <c r="E33" s="429" t="s">
        <v>524</v>
      </c>
      <c r="F33" s="429" t="s">
        <v>539</v>
      </c>
      <c r="G33" s="431">
        <v>100.73</v>
      </c>
      <c r="H33" s="431">
        <v>100.73</v>
      </c>
      <c r="I33" s="431">
        <v>100.73</v>
      </c>
      <c r="J33" s="431">
        <v>100.73</v>
      </c>
      <c r="K33" s="432">
        <v>100.73</v>
      </c>
      <c r="L33" s="432" t="s">
        <v>526</v>
      </c>
      <c r="M33" s="433" t="s">
        <v>526</v>
      </c>
      <c r="N33" s="434">
        <v>100.73</v>
      </c>
      <c r="O33" s="435"/>
      <c r="P33" s="436"/>
      <c r="Q33" s="437"/>
    </row>
    <row r="34" spans="1:17" s="438" customFormat="1" ht="20.100000000000001" customHeight="1">
      <c r="A34" s="388"/>
      <c r="B34" s="440"/>
      <c r="C34" s="429" t="s">
        <v>541</v>
      </c>
      <c r="D34" s="429" t="s">
        <v>546</v>
      </c>
      <c r="E34" s="429" t="s">
        <v>524</v>
      </c>
      <c r="F34" s="429" t="s">
        <v>539</v>
      </c>
      <c r="G34" s="431" t="s">
        <v>526</v>
      </c>
      <c r="H34" s="431">
        <v>49.5</v>
      </c>
      <c r="I34" s="431" t="s">
        <v>526</v>
      </c>
      <c r="J34" s="431" t="s">
        <v>526</v>
      </c>
      <c r="K34" s="432" t="s">
        <v>526</v>
      </c>
      <c r="L34" s="432" t="s">
        <v>526</v>
      </c>
      <c r="M34" s="433" t="s">
        <v>526</v>
      </c>
      <c r="N34" s="434">
        <v>49.5</v>
      </c>
      <c r="O34" s="435"/>
      <c r="P34" s="436"/>
      <c r="Q34" s="437"/>
    </row>
    <row r="35" spans="1:17" s="438" customFormat="1" ht="20.100000000000001" customHeight="1">
      <c r="A35" s="388"/>
      <c r="B35" s="440"/>
      <c r="C35" s="429" t="s">
        <v>537</v>
      </c>
      <c r="D35" s="429" t="s">
        <v>547</v>
      </c>
      <c r="E35" s="429" t="s">
        <v>524</v>
      </c>
      <c r="F35" s="429" t="s">
        <v>539</v>
      </c>
      <c r="G35" s="431">
        <v>93.8</v>
      </c>
      <c r="H35" s="431">
        <v>93.8</v>
      </c>
      <c r="I35" s="431">
        <v>93.8</v>
      </c>
      <c r="J35" s="431">
        <v>93.8</v>
      </c>
      <c r="K35" s="432">
        <v>93.8</v>
      </c>
      <c r="L35" s="432" t="s">
        <v>526</v>
      </c>
      <c r="M35" s="433" t="s">
        <v>526</v>
      </c>
      <c r="N35" s="434">
        <v>93.8</v>
      </c>
      <c r="O35" s="435"/>
      <c r="P35" s="436"/>
      <c r="Q35" s="437"/>
    </row>
    <row r="36" spans="1:17" s="438" customFormat="1" ht="20.100000000000001" customHeight="1">
      <c r="A36" s="388"/>
      <c r="B36" s="439"/>
      <c r="C36" s="429" t="s">
        <v>541</v>
      </c>
      <c r="D36" s="429" t="s">
        <v>547</v>
      </c>
      <c r="E36" s="429" t="s">
        <v>524</v>
      </c>
      <c r="F36" s="429" t="s">
        <v>539</v>
      </c>
      <c r="G36" s="431">
        <v>79.5</v>
      </c>
      <c r="H36" s="431">
        <v>79.5</v>
      </c>
      <c r="I36" s="431">
        <v>79.5</v>
      </c>
      <c r="J36" s="431">
        <v>79.5</v>
      </c>
      <c r="K36" s="432">
        <v>79.5</v>
      </c>
      <c r="L36" s="432" t="s">
        <v>526</v>
      </c>
      <c r="M36" s="433" t="s">
        <v>526</v>
      </c>
      <c r="N36" s="434">
        <v>79.5</v>
      </c>
      <c r="O36" s="435"/>
      <c r="P36" s="436"/>
      <c r="Q36" s="437"/>
    </row>
    <row r="37" spans="1:17" s="438" customFormat="1" ht="20.100000000000001" customHeight="1">
      <c r="A37" s="388"/>
      <c r="B37" s="440" t="s">
        <v>548</v>
      </c>
      <c r="C37" s="429" t="s">
        <v>543</v>
      </c>
      <c r="D37" s="429" t="s">
        <v>549</v>
      </c>
      <c r="E37" s="429" t="s">
        <v>524</v>
      </c>
      <c r="F37" s="429" t="s">
        <v>550</v>
      </c>
      <c r="G37" s="431">
        <v>127.26</v>
      </c>
      <c r="H37" s="431">
        <v>127.26</v>
      </c>
      <c r="I37" s="431">
        <v>127.26</v>
      </c>
      <c r="J37" s="431">
        <v>127.26</v>
      </c>
      <c r="K37" s="432">
        <v>127.26</v>
      </c>
      <c r="L37" s="432" t="s">
        <v>526</v>
      </c>
      <c r="M37" s="433" t="s">
        <v>526</v>
      </c>
      <c r="N37" s="434">
        <v>127.26</v>
      </c>
      <c r="O37" s="435"/>
      <c r="P37" s="436"/>
      <c r="Q37" s="437"/>
    </row>
    <row r="38" spans="1:17" s="438" customFormat="1" ht="20.100000000000001" customHeight="1">
      <c r="A38" s="388"/>
      <c r="B38" s="440"/>
      <c r="C38" s="429" t="s">
        <v>541</v>
      </c>
      <c r="D38" s="429" t="s">
        <v>551</v>
      </c>
      <c r="E38" s="429" t="s">
        <v>524</v>
      </c>
      <c r="F38" s="429" t="s">
        <v>552</v>
      </c>
      <c r="G38" s="431">
        <v>89.16</v>
      </c>
      <c r="H38" s="431">
        <v>89.3</v>
      </c>
      <c r="I38" s="431">
        <v>89.23</v>
      </c>
      <c r="J38" s="431">
        <v>89.34</v>
      </c>
      <c r="K38" s="432">
        <v>89.39</v>
      </c>
      <c r="L38" s="432" t="s">
        <v>526</v>
      </c>
      <c r="M38" s="433" t="s">
        <v>526</v>
      </c>
      <c r="N38" s="434">
        <v>89.29</v>
      </c>
      <c r="O38" s="435"/>
      <c r="P38" s="436"/>
      <c r="Q38" s="437"/>
    </row>
    <row r="39" spans="1:17" s="438" customFormat="1" ht="20.100000000000001" customHeight="1">
      <c r="A39" s="388"/>
      <c r="B39" s="440"/>
      <c r="C39" s="429" t="s">
        <v>541</v>
      </c>
      <c r="D39" s="429" t="s">
        <v>553</v>
      </c>
      <c r="E39" s="429" t="s">
        <v>524</v>
      </c>
      <c r="F39" s="429" t="s">
        <v>554</v>
      </c>
      <c r="G39" s="431">
        <v>94</v>
      </c>
      <c r="H39" s="431">
        <v>94</v>
      </c>
      <c r="I39" s="431">
        <v>94</v>
      </c>
      <c r="J39" s="431">
        <v>94</v>
      </c>
      <c r="K39" s="432">
        <v>94</v>
      </c>
      <c r="L39" s="432" t="s">
        <v>526</v>
      </c>
      <c r="M39" s="433" t="s">
        <v>526</v>
      </c>
      <c r="N39" s="434">
        <v>94</v>
      </c>
      <c r="O39" s="435"/>
      <c r="P39" s="436"/>
      <c r="Q39" s="437"/>
    </row>
    <row r="40" spans="1:17" s="438" customFormat="1" ht="20.100000000000001" customHeight="1">
      <c r="A40" s="388"/>
      <c r="B40" s="440"/>
      <c r="C40" s="429" t="s">
        <v>555</v>
      </c>
      <c r="D40" s="429" t="s">
        <v>553</v>
      </c>
      <c r="E40" s="429" t="s">
        <v>524</v>
      </c>
      <c r="F40" s="429" t="s">
        <v>554</v>
      </c>
      <c r="G40" s="431">
        <v>165</v>
      </c>
      <c r="H40" s="431">
        <v>170</v>
      </c>
      <c r="I40" s="431">
        <v>165</v>
      </c>
      <c r="J40" s="431">
        <v>165</v>
      </c>
      <c r="K40" s="432">
        <v>165</v>
      </c>
      <c r="L40" s="432" t="s">
        <v>526</v>
      </c>
      <c r="M40" s="433" t="s">
        <v>526</v>
      </c>
      <c r="N40" s="434">
        <v>166.33</v>
      </c>
      <c r="O40" s="435"/>
      <c r="P40" s="436"/>
      <c r="Q40" s="437"/>
    </row>
    <row r="41" spans="1:17" s="438" customFormat="1" ht="20.100000000000001" customHeight="1">
      <c r="A41" s="388"/>
      <c r="B41" s="440"/>
      <c r="C41" s="429" t="s">
        <v>541</v>
      </c>
      <c r="D41" s="429" t="s">
        <v>556</v>
      </c>
      <c r="E41" s="429" t="s">
        <v>524</v>
      </c>
      <c r="F41" s="429" t="s">
        <v>557</v>
      </c>
      <c r="G41" s="431">
        <v>74</v>
      </c>
      <c r="H41" s="431">
        <v>74</v>
      </c>
      <c r="I41" s="431">
        <v>74</v>
      </c>
      <c r="J41" s="431">
        <v>74</v>
      </c>
      <c r="K41" s="432">
        <v>74</v>
      </c>
      <c r="L41" s="432" t="s">
        <v>526</v>
      </c>
      <c r="M41" s="433" t="s">
        <v>526</v>
      </c>
      <c r="N41" s="434">
        <v>74</v>
      </c>
      <c r="O41" s="436"/>
      <c r="P41" s="436"/>
      <c r="Q41" s="437"/>
    </row>
    <row r="42" spans="1:17" s="438" customFormat="1" ht="20.100000000000001" customHeight="1" thickBot="1">
      <c r="A42" s="388"/>
      <c r="B42" s="441"/>
      <c r="C42" s="442" t="s">
        <v>541</v>
      </c>
      <c r="D42" s="442" t="s">
        <v>558</v>
      </c>
      <c r="E42" s="442" t="s">
        <v>524</v>
      </c>
      <c r="F42" s="442" t="s">
        <v>559</v>
      </c>
      <c r="G42" s="444">
        <v>64.510000000000005</v>
      </c>
      <c r="H42" s="444" t="s">
        <v>526</v>
      </c>
      <c r="I42" s="444" t="s">
        <v>526</v>
      </c>
      <c r="J42" s="444">
        <v>61.18</v>
      </c>
      <c r="K42" s="444" t="s">
        <v>526</v>
      </c>
      <c r="L42" s="444" t="s">
        <v>526</v>
      </c>
      <c r="M42" s="445" t="s">
        <v>526</v>
      </c>
      <c r="N42" s="446">
        <v>63.91</v>
      </c>
      <c r="O42" s="436"/>
      <c r="P42" s="436"/>
      <c r="Q42" s="437"/>
    </row>
    <row r="43" spans="1:17" ht="24" customHeight="1">
      <c r="B43" s="448"/>
      <c r="C43" s="449"/>
      <c r="D43" s="448"/>
      <c r="E43" s="449"/>
      <c r="F43" s="449"/>
      <c r="G43" s="449"/>
      <c r="H43" s="449"/>
      <c r="I43" s="449"/>
      <c r="J43" s="449"/>
      <c r="K43" s="449"/>
      <c r="L43" s="449"/>
      <c r="M43" s="455"/>
      <c r="N43" s="456"/>
      <c r="O43" s="457"/>
      <c r="Q43" s="450"/>
    </row>
    <row r="44" spans="1:17" ht="15" customHeight="1">
      <c r="B44" s="458" t="s">
        <v>560</v>
      </c>
      <c r="C44" s="458"/>
      <c r="D44" s="458"/>
      <c r="E44" s="458"/>
      <c r="F44" s="458"/>
      <c r="G44" s="458"/>
      <c r="H44" s="458"/>
      <c r="I44" s="458"/>
      <c r="J44" s="458"/>
      <c r="K44" s="458"/>
      <c r="L44" s="458"/>
      <c r="M44" s="458"/>
      <c r="N44" s="458"/>
      <c r="O44" s="459"/>
      <c r="P44" s="460"/>
      <c r="Q44" s="461"/>
    </row>
    <row r="45" spans="1:17" s="460" customFormat="1" ht="4.5" customHeight="1" thickBot="1">
      <c r="A45" s="462"/>
      <c r="B45" s="463"/>
      <c r="C45" s="464"/>
      <c r="D45" s="464"/>
      <c r="E45" s="464"/>
      <c r="F45" s="464"/>
      <c r="G45" s="464"/>
      <c r="H45" s="464"/>
      <c r="I45" s="464"/>
      <c r="J45" s="464"/>
      <c r="K45" s="464"/>
      <c r="L45" s="464"/>
      <c r="M45" s="464"/>
      <c r="N45" s="464"/>
      <c r="O45" s="465"/>
      <c r="Q45" s="461"/>
    </row>
    <row r="46" spans="1:17" ht="27" customHeight="1">
      <c r="B46" s="412" t="s">
        <v>340</v>
      </c>
      <c r="C46" s="413" t="s">
        <v>513</v>
      </c>
      <c r="D46" s="414" t="s">
        <v>514</v>
      </c>
      <c r="E46" s="413" t="s">
        <v>515</v>
      </c>
      <c r="F46" s="414" t="s">
        <v>516</v>
      </c>
      <c r="G46" s="466" t="s">
        <v>517</v>
      </c>
      <c r="H46" s="418"/>
      <c r="I46" s="467"/>
      <c r="J46" s="418" t="s">
        <v>518</v>
      </c>
      <c r="K46" s="418"/>
      <c r="L46" s="418"/>
      <c r="M46" s="418"/>
      <c r="N46" s="419"/>
      <c r="O46" s="468"/>
      <c r="P46" s="460"/>
      <c r="Q46" s="461"/>
    </row>
    <row r="47" spans="1:17" ht="19.649999999999999" customHeight="1">
      <c r="B47" s="421"/>
      <c r="C47" s="422"/>
      <c r="D47" s="423" t="s">
        <v>519</v>
      </c>
      <c r="E47" s="422"/>
      <c r="F47" s="423"/>
      <c r="G47" s="424">
        <f t="shared" ref="G47:N47" si="2">G13</f>
        <v>44795</v>
      </c>
      <c r="H47" s="424">
        <f t="shared" si="2"/>
        <v>44796</v>
      </c>
      <c r="I47" s="424">
        <f t="shared" si="2"/>
        <v>44797</v>
      </c>
      <c r="J47" s="424">
        <f t="shared" si="2"/>
        <v>44798</v>
      </c>
      <c r="K47" s="424">
        <f t="shared" si="2"/>
        <v>44799</v>
      </c>
      <c r="L47" s="424">
        <f t="shared" si="2"/>
        <v>44800</v>
      </c>
      <c r="M47" s="469">
        <f t="shared" si="2"/>
        <v>44801</v>
      </c>
      <c r="N47" s="470" t="str">
        <f t="shared" si="2"/>
        <v>PMPS</v>
      </c>
      <c r="O47" s="471"/>
      <c r="P47" s="460"/>
      <c r="Q47" s="461"/>
    </row>
    <row r="48" spans="1:17" s="438" customFormat="1" ht="20.100000000000001" customHeight="1">
      <c r="A48" s="388"/>
      <c r="B48" s="472" t="s">
        <v>561</v>
      </c>
      <c r="C48" s="429" t="s">
        <v>543</v>
      </c>
      <c r="D48" s="429" t="s">
        <v>562</v>
      </c>
      <c r="E48" s="429" t="s">
        <v>563</v>
      </c>
      <c r="F48" s="429" t="s">
        <v>564</v>
      </c>
      <c r="G48" s="431">
        <v>175.77</v>
      </c>
      <c r="H48" s="431">
        <v>175.77</v>
      </c>
      <c r="I48" s="431">
        <v>175.77</v>
      </c>
      <c r="J48" s="431">
        <v>175.77</v>
      </c>
      <c r="K48" s="432">
        <v>175.77</v>
      </c>
      <c r="L48" s="432" t="s">
        <v>526</v>
      </c>
      <c r="M48" s="433" t="s">
        <v>526</v>
      </c>
      <c r="N48" s="434">
        <v>175.77</v>
      </c>
      <c r="O48" s="435"/>
      <c r="P48" s="436"/>
      <c r="Q48" s="437"/>
    </row>
    <row r="49" spans="1:17" s="481" customFormat="1" ht="19.5" customHeight="1">
      <c r="A49" s="473"/>
      <c r="B49" s="472" t="s">
        <v>565</v>
      </c>
      <c r="C49" s="474" t="s">
        <v>566</v>
      </c>
      <c r="D49" s="474" t="s">
        <v>567</v>
      </c>
      <c r="E49" s="474" t="s">
        <v>563</v>
      </c>
      <c r="F49" s="474" t="s">
        <v>568</v>
      </c>
      <c r="G49" s="475">
        <v>300</v>
      </c>
      <c r="H49" s="475">
        <v>300</v>
      </c>
      <c r="I49" s="475">
        <v>300</v>
      </c>
      <c r="J49" s="475">
        <v>300</v>
      </c>
      <c r="K49" s="475">
        <v>300</v>
      </c>
      <c r="L49" s="475" t="s">
        <v>526</v>
      </c>
      <c r="M49" s="476" t="s">
        <v>526</v>
      </c>
      <c r="N49" s="477">
        <v>300</v>
      </c>
      <c r="O49" s="478"/>
      <c r="P49" s="479"/>
      <c r="Q49" s="480"/>
    </row>
    <row r="50" spans="1:17" s="438" customFormat="1" ht="20.100000000000001" customHeight="1">
      <c r="A50" s="388"/>
      <c r="B50" s="440"/>
      <c r="C50" s="429" t="s">
        <v>543</v>
      </c>
      <c r="D50" s="429" t="s">
        <v>567</v>
      </c>
      <c r="E50" s="429" t="s">
        <v>563</v>
      </c>
      <c r="F50" s="429" t="s">
        <v>568</v>
      </c>
      <c r="G50" s="431">
        <v>276.39999999999998</v>
      </c>
      <c r="H50" s="431">
        <v>276.39999999999998</v>
      </c>
      <c r="I50" s="431">
        <v>276.39999999999998</v>
      </c>
      <c r="J50" s="431">
        <v>276.39999999999998</v>
      </c>
      <c r="K50" s="432">
        <v>276.39999999999998</v>
      </c>
      <c r="L50" s="432" t="s">
        <v>526</v>
      </c>
      <c r="M50" s="433" t="s">
        <v>526</v>
      </c>
      <c r="N50" s="434">
        <v>276.39999999999998</v>
      </c>
      <c r="O50" s="435"/>
      <c r="P50" s="436"/>
      <c r="Q50" s="437"/>
    </row>
    <row r="51" spans="1:17" s="481" customFormat="1" ht="19.5" customHeight="1">
      <c r="A51" s="473"/>
      <c r="B51" s="472" t="s">
        <v>569</v>
      </c>
      <c r="C51" s="474" t="s">
        <v>570</v>
      </c>
      <c r="D51" s="474" t="s">
        <v>562</v>
      </c>
      <c r="E51" s="474" t="s">
        <v>563</v>
      </c>
      <c r="F51" s="474" t="s">
        <v>571</v>
      </c>
      <c r="G51" s="475">
        <v>90</v>
      </c>
      <c r="H51" s="475">
        <v>90</v>
      </c>
      <c r="I51" s="475">
        <v>90</v>
      </c>
      <c r="J51" s="475">
        <v>90</v>
      </c>
      <c r="K51" s="475">
        <v>90</v>
      </c>
      <c r="L51" s="475" t="s">
        <v>526</v>
      </c>
      <c r="M51" s="476" t="s">
        <v>526</v>
      </c>
      <c r="N51" s="477">
        <v>90</v>
      </c>
      <c r="O51" s="478"/>
      <c r="P51" s="479"/>
      <c r="Q51" s="480"/>
    </row>
    <row r="52" spans="1:17" s="481" customFormat="1" ht="19.5" customHeight="1">
      <c r="A52" s="473"/>
      <c r="B52" s="482"/>
      <c r="C52" s="474" t="s">
        <v>572</v>
      </c>
      <c r="D52" s="474" t="s">
        <v>562</v>
      </c>
      <c r="E52" s="474" t="s">
        <v>563</v>
      </c>
      <c r="F52" s="474" t="s">
        <v>571</v>
      </c>
      <c r="G52" s="475">
        <v>90</v>
      </c>
      <c r="H52" s="475">
        <v>90</v>
      </c>
      <c r="I52" s="475">
        <v>90</v>
      </c>
      <c r="J52" s="475">
        <v>90</v>
      </c>
      <c r="K52" s="475">
        <v>90</v>
      </c>
      <c r="L52" s="475" t="s">
        <v>526</v>
      </c>
      <c r="M52" s="476" t="s">
        <v>526</v>
      </c>
      <c r="N52" s="477">
        <v>90</v>
      </c>
      <c r="O52" s="478"/>
      <c r="P52" s="479"/>
      <c r="Q52" s="480"/>
    </row>
    <row r="53" spans="1:17" s="481" customFormat="1" ht="19.5" customHeight="1">
      <c r="A53" s="473"/>
      <c r="B53" s="482"/>
      <c r="C53" s="474" t="s">
        <v>573</v>
      </c>
      <c r="D53" s="474" t="s">
        <v>562</v>
      </c>
      <c r="E53" s="474" t="s">
        <v>563</v>
      </c>
      <c r="F53" s="474" t="s">
        <v>571</v>
      </c>
      <c r="G53" s="475">
        <v>310</v>
      </c>
      <c r="H53" s="475">
        <v>310</v>
      </c>
      <c r="I53" s="475">
        <v>310</v>
      </c>
      <c r="J53" s="475">
        <v>310</v>
      </c>
      <c r="K53" s="475">
        <v>310</v>
      </c>
      <c r="L53" s="475" t="s">
        <v>526</v>
      </c>
      <c r="M53" s="476" t="s">
        <v>526</v>
      </c>
      <c r="N53" s="477">
        <v>310</v>
      </c>
      <c r="O53" s="478"/>
      <c r="P53" s="479"/>
      <c r="Q53" s="480"/>
    </row>
    <row r="54" spans="1:17" s="481" customFormat="1" ht="19.5" customHeight="1">
      <c r="A54" s="473"/>
      <c r="B54" s="482"/>
      <c r="C54" s="474" t="s">
        <v>541</v>
      </c>
      <c r="D54" s="474" t="s">
        <v>562</v>
      </c>
      <c r="E54" s="474" t="s">
        <v>563</v>
      </c>
      <c r="F54" s="474" t="s">
        <v>571</v>
      </c>
      <c r="G54" s="475">
        <v>160.07</v>
      </c>
      <c r="H54" s="475">
        <v>160.07</v>
      </c>
      <c r="I54" s="475">
        <v>160.07</v>
      </c>
      <c r="J54" s="475">
        <v>160.07</v>
      </c>
      <c r="K54" s="475">
        <v>160.07</v>
      </c>
      <c r="L54" s="475" t="s">
        <v>526</v>
      </c>
      <c r="M54" s="476" t="s">
        <v>526</v>
      </c>
      <c r="N54" s="477">
        <v>160.07</v>
      </c>
      <c r="O54" s="478"/>
      <c r="P54" s="479"/>
      <c r="Q54" s="480"/>
    </row>
    <row r="55" spans="1:17" s="481" customFormat="1" ht="19.5" customHeight="1">
      <c r="A55" s="473"/>
      <c r="B55" s="482"/>
      <c r="C55" s="474" t="s">
        <v>543</v>
      </c>
      <c r="D55" s="474" t="s">
        <v>562</v>
      </c>
      <c r="E55" s="474" t="s">
        <v>563</v>
      </c>
      <c r="F55" s="474" t="s">
        <v>571</v>
      </c>
      <c r="G55" s="475">
        <v>274.5</v>
      </c>
      <c r="H55" s="475">
        <v>274.5</v>
      </c>
      <c r="I55" s="475">
        <v>274.5</v>
      </c>
      <c r="J55" s="475">
        <v>274.5</v>
      </c>
      <c r="K55" s="475">
        <v>274.5</v>
      </c>
      <c r="L55" s="475" t="s">
        <v>526</v>
      </c>
      <c r="M55" s="476" t="s">
        <v>526</v>
      </c>
      <c r="N55" s="477">
        <v>274.5</v>
      </c>
      <c r="O55" s="478"/>
      <c r="P55" s="479"/>
      <c r="Q55" s="480"/>
    </row>
    <row r="56" spans="1:17" s="438" customFormat="1" ht="20.100000000000001" customHeight="1">
      <c r="A56" s="388"/>
      <c r="B56" s="472" t="s">
        <v>574</v>
      </c>
      <c r="C56" s="429" t="s">
        <v>541</v>
      </c>
      <c r="D56" s="429" t="s">
        <v>575</v>
      </c>
      <c r="E56" s="429" t="s">
        <v>524</v>
      </c>
      <c r="F56" s="429" t="s">
        <v>576</v>
      </c>
      <c r="G56" s="431">
        <v>184.87</v>
      </c>
      <c r="H56" s="431">
        <v>151.83000000000001</v>
      </c>
      <c r="I56" s="431">
        <v>158.18</v>
      </c>
      <c r="J56" s="431">
        <v>147.94</v>
      </c>
      <c r="K56" s="432">
        <v>171.14</v>
      </c>
      <c r="L56" s="432" t="s">
        <v>526</v>
      </c>
      <c r="M56" s="433" t="s">
        <v>526</v>
      </c>
      <c r="N56" s="434">
        <v>158.84</v>
      </c>
      <c r="O56" s="435"/>
      <c r="P56" s="436"/>
      <c r="Q56" s="437"/>
    </row>
    <row r="57" spans="1:17" s="438" customFormat="1" ht="20.100000000000001" customHeight="1">
      <c r="A57" s="388"/>
      <c r="B57" s="440"/>
      <c r="C57" s="429" t="s">
        <v>542</v>
      </c>
      <c r="D57" s="429" t="s">
        <v>575</v>
      </c>
      <c r="E57" s="429" t="s">
        <v>524</v>
      </c>
      <c r="F57" s="429" t="s">
        <v>576</v>
      </c>
      <c r="G57" s="431">
        <v>149</v>
      </c>
      <c r="H57" s="431">
        <v>149</v>
      </c>
      <c r="I57" s="431">
        <v>149</v>
      </c>
      <c r="J57" s="431">
        <v>149</v>
      </c>
      <c r="K57" s="432">
        <v>149</v>
      </c>
      <c r="L57" s="432" t="s">
        <v>526</v>
      </c>
      <c r="M57" s="433" t="s">
        <v>526</v>
      </c>
      <c r="N57" s="434">
        <v>149</v>
      </c>
      <c r="O57" s="435"/>
      <c r="P57" s="436"/>
      <c r="Q57" s="437"/>
    </row>
    <row r="58" spans="1:17" s="438" customFormat="1" ht="20.100000000000001" customHeight="1">
      <c r="A58" s="388"/>
      <c r="B58" s="440"/>
      <c r="C58" s="429" t="s">
        <v>577</v>
      </c>
      <c r="D58" s="429" t="s">
        <v>575</v>
      </c>
      <c r="E58" s="429" t="s">
        <v>524</v>
      </c>
      <c r="F58" s="429" t="s">
        <v>576</v>
      </c>
      <c r="G58" s="431">
        <v>189</v>
      </c>
      <c r="H58" s="431">
        <v>189</v>
      </c>
      <c r="I58" s="431">
        <v>189</v>
      </c>
      <c r="J58" s="431">
        <v>189</v>
      </c>
      <c r="K58" s="432">
        <v>189</v>
      </c>
      <c r="L58" s="432" t="s">
        <v>526</v>
      </c>
      <c r="M58" s="433" t="s">
        <v>526</v>
      </c>
      <c r="N58" s="434">
        <v>189</v>
      </c>
      <c r="O58" s="435"/>
      <c r="P58" s="436"/>
      <c r="Q58" s="437"/>
    </row>
    <row r="59" spans="1:17" s="438" customFormat="1" ht="20.100000000000001" customHeight="1">
      <c r="A59" s="388"/>
      <c r="B59" s="440"/>
      <c r="C59" s="429" t="s">
        <v>543</v>
      </c>
      <c r="D59" s="429" t="s">
        <v>575</v>
      </c>
      <c r="E59" s="429" t="s">
        <v>524</v>
      </c>
      <c r="F59" s="429" t="s">
        <v>576</v>
      </c>
      <c r="G59" s="431">
        <v>107.54</v>
      </c>
      <c r="H59" s="431">
        <v>107.54</v>
      </c>
      <c r="I59" s="431">
        <v>107.54</v>
      </c>
      <c r="J59" s="431">
        <v>107.54</v>
      </c>
      <c r="K59" s="432">
        <v>107.54</v>
      </c>
      <c r="L59" s="432" t="s">
        <v>526</v>
      </c>
      <c r="M59" s="433" t="s">
        <v>526</v>
      </c>
      <c r="N59" s="434">
        <v>107.54</v>
      </c>
      <c r="O59" s="435"/>
      <c r="P59" s="436"/>
      <c r="Q59" s="437"/>
    </row>
    <row r="60" spans="1:17" s="438" customFormat="1" ht="20.100000000000001" customHeight="1">
      <c r="A60" s="388"/>
      <c r="B60" s="440"/>
      <c r="C60" s="429" t="s">
        <v>541</v>
      </c>
      <c r="D60" s="429" t="s">
        <v>578</v>
      </c>
      <c r="E60" s="429" t="s">
        <v>524</v>
      </c>
      <c r="F60" s="429" t="s">
        <v>576</v>
      </c>
      <c r="G60" s="431">
        <v>150</v>
      </c>
      <c r="H60" s="431">
        <v>151.56</v>
      </c>
      <c r="I60" s="431" t="s">
        <v>526</v>
      </c>
      <c r="J60" s="431">
        <v>130</v>
      </c>
      <c r="K60" s="432">
        <v>130.15</v>
      </c>
      <c r="L60" s="432" t="s">
        <v>526</v>
      </c>
      <c r="M60" s="433" t="s">
        <v>526</v>
      </c>
      <c r="N60" s="434">
        <v>138.72</v>
      </c>
      <c r="O60" s="435"/>
      <c r="P60" s="436"/>
      <c r="Q60" s="437"/>
    </row>
    <row r="61" spans="1:17" s="438" customFormat="1" ht="20.100000000000001" customHeight="1">
      <c r="A61" s="388"/>
      <c r="B61" s="428" t="s">
        <v>579</v>
      </c>
      <c r="C61" s="429" t="s">
        <v>541</v>
      </c>
      <c r="D61" s="429" t="s">
        <v>575</v>
      </c>
      <c r="E61" s="429" t="s">
        <v>524</v>
      </c>
      <c r="F61" s="429" t="s">
        <v>576</v>
      </c>
      <c r="G61" s="431">
        <v>152.5</v>
      </c>
      <c r="H61" s="431">
        <v>152.25</v>
      </c>
      <c r="I61" s="431">
        <v>149.97999999999999</v>
      </c>
      <c r="J61" s="431">
        <v>152.83000000000001</v>
      </c>
      <c r="K61" s="432">
        <v>151.96</v>
      </c>
      <c r="L61" s="432" t="s">
        <v>526</v>
      </c>
      <c r="M61" s="433" t="s">
        <v>526</v>
      </c>
      <c r="N61" s="434">
        <v>151.81</v>
      </c>
      <c r="O61" s="435"/>
      <c r="P61" s="436"/>
      <c r="Q61" s="437"/>
    </row>
    <row r="62" spans="1:17" s="438" customFormat="1" ht="20.100000000000001" customHeight="1">
      <c r="A62" s="388"/>
      <c r="B62" s="440"/>
      <c r="C62" s="429" t="s">
        <v>543</v>
      </c>
      <c r="D62" s="429" t="s">
        <v>575</v>
      </c>
      <c r="E62" s="429" t="s">
        <v>524</v>
      </c>
      <c r="F62" s="429" t="s">
        <v>576</v>
      </c>
      <c r="G62" s="431">
        <v>184.2</v>
      </c>
      <c r="H62" s="431">
        <v>184.2</v>
      </c>
      <c r="I62" s="431">
        <v>184.2</v>
      </c>
      <c r="J62" s="431">
        <v>184.2</v>
      </c>
      <c r="K62" s="432">
        <v>184.2</v>
      </c>
      <c r="L62" s="432" t="s">
        <v>526</v>
      </c>
      <c r="M62" s="433" t="s">
        <v>526</v>
      </c>
      <c r="N62" s="434">
        <v>184.2</v>
      </c>
      <c r="O62" s="435"/>
      <c r="P62" s="436"/>
      <c r="Q62" s="437"/>
    </row>
    <row r="63" spans="1:17" s="438" customFormat="1" ht="20.100000000000001" customHeight="1">
      <c r="A63" s="388"/>
      <c r="B63" s="439"/>
      <c r="C63" s="429" t="s">
        <v>541</v>
      </c>
      <c r="D63" s="429" t="s">
        <v>578</v>
      </c>
      <c r="E63" s="429" t="s">
        <v>524</v>
      </c>
      <c r="F63" s="429" t="s">
        <v>576</v>
      </c>
      <c r="G63" s="431" t="s">
        <v>526</v>
      </c>
      <c r="H63" s="431">
        <v>140.5</v>
      </c>
      <c r="I63" s="431" t="s">
        <v>526</v>
      </c>
      <c r="J63" s="431" t="s">
        <v>526</v>
      </c>
      <c r="K63" s="432">
        <v>164.26</v>
      </c>
      <c r="L63" s="432" t="s">
        <v>526</v>
      </c>
      <c r="M63" s="433" t="s">
        <v>526</v>
      </c>
      <c r="N63" s="434">
        <v>150.80000000000001</v>
      </c>
      <c r="O63" s="435"/>
      <c r="P63" s="436"/>
      <c r="Q63" s="437"/>
    </row>
    <row r="64" spans="1:17" s="438" customFormat="1" ht="20.100000000000001" customHeight="1">
      <c r="A64" s="388"/>
      <c r="B64" s="428" t="s">
        <v>580</v>
      </c>
      <c r="C64" s="429" t="s">
        <v>541</v>
      </c>
      <c r="D64" s="429" t="s">
        <v>562</v>
      </c>
      <c r="E64" s="429" t="s">
        <v>524</v>
      </c>
      <c r="F64" s="429" t="s">
        <v>576</v>
      </c>
      <c r="G64" s="431">
        <v>182.71</v>
      </c>
      <c r="H64" s="431">
        <v>194.06</v>
      </c>
      <c r="I64" s="431">
        <v>199.57</v>
      </c>
      <c r="J64" s="431">
        <v>192.41</v>
      </c>
      <c r="K64" s="432">
        <v>195.12</v>
      </c>
      <c r="L64" s="432" t="s">
        <v>526</v>
      </c>
      <c r="M64" s="433" t="s">
        <v>526</v>
      </c>
      <c r="N64" s="434">
        <v>192.02</v>
      </c>
      <c r="O64" s="435"/>
      <c r="P64" s="436"/>
      <c r="Q64" s="437"/>
    </row>
    <row r="65" spans="1:17" s="438" customFormat="1" ht="20.100000000000001" customHeight="1" thickBot="1">
      <c r="A65" s="388"/>
      <c r="B65" s="441"/>
      <c r="C65" s="442" t="s">
        <v>543</v>
      </c>
      <c r="D65" s="442" t="s">
        <v>562</v>
      </c>
      <c r="E65" s="442" t="s">
        <v>524</v>
      </c>
      <c r="F65" s="442" t="s">
        <v>576</v>
      </c>
      <c r="G65" s="444">
        <v>166.04</v>
      </c>
      <c r="H65" s="444">
        <v>166.04</v>
      </c>
      <c r="I65" s="444">
        <v>166.04</v>
      </c>
      <c r="J65" s="444">
        <v>166.04</v>
      </c>
      <c r="K65" s="444">
        <v>166.04</v>
      </c>
      <c r="L65" s="444" t="s">
        <v>526</v>
      </c>
      <c r="M65" s="445" t="s">
        <v>526</v>
      </c>
      <c r="N65" s="446">
        <v>166.04</v>
      </c>
      <c r="O65" s="436"/>
      <c r="P65" s="436"/>
      <c r="Q65" s="437"/>
    </row>
    <row r="66" spans="1:17" s="438" customFormat="1" ht="33" customHeight="1">
      <c r="A66" s="388"/>
      <c r="B66" s="483"/>
      <c r="C66" s="483"/>
      <c r="D66" s="483"/>
      <c r="E66" s="483"/>
      <c r="F66" s="483"/>
      <c r="G66" s="484"/>
      <c r="H66" s="484"/>
      <c r="I66" s="484"/>
      <c r="J66" s="484"/>
      <c r="K66" s="484"/>
      <c r="L66" s="484"/>
      <c r="M66" s="484"/>
      <c r="O66" s="436"/>
      <c r="P66" s="436"/>
      <c r="Q66" s="437"/>
    </row>
    <row r="67" spans="1:17" ht="15" customHeight="1">
      <c r="B67" s="409" t="s">
        <v>581</v>
      </c>
      <c r="C67" s="409"/>
      <c r="D67" s="409"/>
      <c r="E67" s="409"/>
      <c r="F67" s="409"/>
      <c r="G67" s="409"/>
      <c r="H67" s="409"/>
      <c r="I67" s="409"/>
      <c r="J67" s="409"/>
      <c r="K67" s="409"/>
      <c r="L67" s="409"/>
      <c r="M67" s="409"/>
      <c r="N67" s="409"/>
      <c r="O67" s="411"/>
      <c r="Q67" s="450"/>
    </row>
    <row r="68" spans="1:17" ht="4.5" customHeight="1" thickBot="1">
      <c r="B68" s="407"/>
      <c r="C68" s="453"/>
      <c r="D68" s="453"/>
      <c r="E68" s="453"/>
      <c r="F68" s="453"/>
      <c r="G68" s="453"/>
      <c r="H68" s="453"/>
      <c r="I68" s="453"/>
      <c r="J68" s="453"/>
      <c r="K68" s="453"/>
      <c r="L68" s="453"/>
      <c r="M68" s="453"/>
      <c r="N68" s="453"/>
      <c r="O68" s="454"/>
      <c r="Q68" s="450"/>
    </row>
    <row r="69" spans="1:17" ht="27" customHeight="1">
      <c r="B69" s="412" t="s">
        <v>340</v>
      </c>
      <c r="C69" s="413" t="s">
        <v>513</v>
      </c>
      <c r="D69" s="414" t="s">
        <v>514</v>
      </c>
      <c r="E69" s="413" t="s">
        <v>515</v>
      </c>
      <c r="F69" s="414" t="s">
        <v>516</v>
      </c>
      <c r="G69" s="466" t="s">
        <v>517</v>
      </c>
      <c r="H69" s="418"/>
      <c r="I69" s="467"/>
      <c r="J69" s="418" t="s">
        <v>518</v>
      </c>
      <c r="K69" s="418"/>
      <c r="L69" s="418"/>
      <c r="M69" s="418"/>
      <c r="N69" s="419"/>
      <c r="O69" s="420"/>
      <c r="Q69" s="450"/>
    </row>
    <row r="70" spans="1:17" ht="19.649999999999999" customHeight="1">
      <c r="B70" s="421"/>
      <c r="C70" s="422"/>
      <c r="D70" s="423" t="s">
        <v>519</v>
      </c>
      <c r="E70" s="422"/>
      <c r="F70" s="423"/>
      <c r="G70" s="424">
        <f t="shared" ref="G70:N70" si="3">G13</f>
        <v>44795</v>
      </c>
      <c r="H70" s="424">
        <f t="shared" si="3"/>
        <v>44796</v>
      </c>
      <c r="I70" s="424">
        <f t="shared" si="3"/>
        <v>44797</v>
      </c>
      <c r="J70" s="424">
        <f t="shared" si="3"/>
        <v>44798</v>
      </c>
      <c r="K70" s="424">
        <f t="shared" si="3"/>
        <v>44799</v>
      </c>
      <c r="L70" s="424">
        <f t="shared" si="3"/>
        <v>44800</v>
      </c>
      <c r="M70" s="469">
        <f t="shared" si="3"/>
        <v>44801</v>
      </c>
      <c r="N70" s="470" t="str">
        <f t="shared" si="3"/>
        <v>PMPS</v>
      </c>
      <c r="O70" s="427"/>
      <c r="Q70" s="450"/>
    </row>
    <row r="71" spans="1:17" s="438" customFormat="1" ht="20.100000000000001" customHeight="1">
      <c r="A71" s="388"/>
      <c r="B71" s="485" t="s">
        <v>582</v>
      </c>
      <c r="C71" s="486" t="s">
        <v>555</v>
      </c>
      <c r="D71" s="486" t="s">
        <v>583</v>
      </c>
      <c r="E71" s="486" t="s">
        <v>524</v>
      </c>
      <c r="F71" s="486" t="s">
        <v>563</v>
      </c>
      <c r="G71" s="487">
        <v>165</v>
      </c>
      <c r="H71" s="487">
        <v>170</v>
      </c>
      <c r="I71" s="487">
        <v>175</v>
      </c>
      <c r="J71" s="487">
        <v>165</v>
      </c>
      <c r="K71" s="487">
        <v>170</v>
      </c>
      <c r="L71" s="487" t="s">
        <v>526</v>
      </c>
      <c r="M71" s="488" t="s">
        <v>526</v>
      </c>
      <c r="N71" s="489">
        <v>168.65</v>
      </c>
      <c r="O71" s="436"/>
      <c r="P71" s="436"/>
      <c r="Q71" s="437"/>
    </row>
    <row r="72" spans="1:17" s="438" customFormat="1" ht="20.100000000000001" customHeight="1">
      <c r="A72" s="388"/>
      <c r="B72" s="485"/>
      <c r="C72" s="486" t="s">
        <v>522</v>
      </c>
      <c r="D72" s="486" t="s">
        <v>584</v>
      </c>
      <c r="E72" s="486" t="s">
        <v>524</v>
      </c>
      <c r="F72" s="486" t="s">
        <v>563</v>
      </c>
      <c r="G72" s="487">
        <v>162.08000000000001</v>
      </c>
      <c r="H72" s="487">
        <v>162.08000000000001</v>
      </c>
      <c r="I72" s="487">
        <v>162.08000000000001</v>
      </c>
      <c r="J72" s="487">
        <v>162.08000000000001</v>
      </c>
      <c r="K72" s="487">
        <v>162.08000000000001</v>
      </c>
      <c r="L72" s="487" t="s">
        <v>526</v>
      </c>
      <c r="M72" s="488" t="s">
        <v>526</v>
      </c>
      <c r="N72" s="489">
        <v>162.08000000000001</v>
      </c>
      <c r="O72" s="436"/>
      <c r="P72" s="436"/>
      <c r="Q72" s="437"/>
    </row>
    <row r="73" spans="1:17" s="438" customFormat="1" ht="20.100000000000001" customHeight="1" thickBot="1">
      <c r="A73" s="388"/>
      <c r="B73" s="441"/>
      <c r="C73" s="442" t="s">
        <v>522</v>
      </c>
      <c r="D73" s="442" t="s">
        <v>585</v>
      </c>
      <c r="E73" s="442" t="s">
        <v>524</v>
      </c>
      <c r="F73" s="442" t="s">
        <v>563</v>
      </c>
      <c r="G73" s="444">
        <v>137.13</v>
      </c>
      <c r="H73" s="444">
        <v>137.13</v>
      </c>
      <c r="I73" s="444">
        <v>137.13</v>
      </c>
      <c r="J73" s="444">
        <v>137.13</v>
      </c>
      <c r="K73" s="444">
        <v>137.13</v>
      </c>
      <c r="L73" s="444" t="s">
        <v>526</v>
      </c>
      <c r="M73" s="445" t="s">
        <v>526</v>
      </c>
      <c r="N73" s="446">
        <v>137.13</v>
      </c>
      <c r="O73" s="436"/>
      <c r="P73" s="436"/>
      <c r="Q73" s="437"/>
    </row>
    <row r="74" spans="1:17">
      <c r="N74" s="490" t="s">
        <v>99</v>
      </c>
    </row>
  </sheetData>
  <mergeCells count="5">
    <mergeCell ref="B4:N4"/>
    <mergeCell ref="B5:N5"/>
    <mergeCell ref="B6:N6"/>
    <mergeCell ref="B7:N7"/>
    <mergeCell ref="B8:N8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45" orientation="portrait" r:id="rId1"/>
  <headerFooter scaleWithDoc="0" alignWithMargins="0">
    <oddHeader>&amp;R&amp;"Verdana,Normal"&amp;8 14</oddHeader>
    <oddFooter>&amp;R&amp;"Verdana,Cursiva"&amp;8Subdirección General de Análisis, Coordinación y Estadística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9"/>
  <sheetViews>
    <sheetView showGridLines="0" zoomScaleNormal="100" zoomScaleSheetLayoutView="100" workbookViewId="0"/>
  </sheetViews>
  <sheetFormatPr baseColWidth="10" defaultColWidth="12.5546875" defaultRowHeight="16.2"/>
  <cols>
    <col min="1" max="1" width="2.6640625" style="491" customWidth="1"/>
    <col min="2" max="2" width="19.5546875" style="492" customWidth="1"/>
    <col min="3" max="3" width="15.6640625" style="492" customWidth="1"/>
    <col min="4" max="4" width="40.5546875" style="492" customWidth="1"/>
    <col min="5" max="5" width="7.6640625" style="492" customWidth="1"/>
    <col min="6" max="6" width="21.6640625" style="492" customWidth="1"/>
    <col min="7" max="7" width="60.6640625" style="492" customWidth="1"/>
    <col min="8" max="8" width="3.109375" style="390" customWidth="1"/>
    <col min="9" max="9" width="8.33203125" style="390" customWidth="1"/>
    <col min="10" max="10" width="10.109375" style="390" customWidth="1"/>
    <col min="11" max="11" width="12.5546875" style="390"/>
    <col min="12" max="13" width="14.6640625" style="390" bestFit="1" customWidth="1"/>
    <col min="14" max="14" width="12.88671875" style="390" bestFit="1" customWidth="1"/>
    <col min="15" max="16384" width="12.5546875" style="390"/>
  </cols>
  <sheetData>
    <row r="1" spans="1:14" ht="11.25" customHeight="1"/>
    <row r="2" spans="1:14">
      <c r="G2" s="393"/>
      <c r="H2" s="394"/>
    </row>
    <row r="3" spans="1:14" ht="8.25" customHeight="1">
      <c r="H3" s="394"/>
    </row>
    <row r="4" spans="1:14" ht="1.5" customHeight="1" thickBot="1">
      <c r="H4" s="394"/>
    </row>
    <row r="5" spans="1:14" ht="26.25" customHeight="1" thickBot="1">
      <c r="B5" s="493" t="s">
        <v>586</v>
      </c>
      <c r="C5" s="494"/>
      <c r="D5" s="494"/>
      <c r="E5" s="494"/>
      <c r="F5" s="494"/>
      <c r="G5" s="495"/>
      <c r="H5" s="396"/>
    </row>
    <row r="6" spans="1:14" ht="15" customHeight="1">
      <c r="B6" s="496"/>
      <c r="C6" s="496"/>
      <c r="D6" s="496"/>
      <c r="E6" s="496"/>
      <c r="F6" s="496"/>
      <c r="G6" s="496"/>
      <c r="H6" s="398"/>
    </row>
    <row r="7" spans="1:14" ht="33.6" customHeight="1">
      <c r="B7" s="497" t="s">
        <v>587</v>
      </c>
      <c r="C7" s="497"/>
      <c r="D7" s="497"/>
      <c r="E7" s="497"/>
      <c r="F7" s="497"/>
      <c r="G7" s="497"/>
      <c r="H7" s="398"/>
    </row>
    <row r="8" spans="1:14" ht="27" customHeight="1">
      <c r="B8" s="498" t="s">
        <v>588</v>
      </c>
      <c r="C8" s="499"/>
      <c r="D8" s="499"/>
      <c r="E8" s="499"/>
      <c r="F8" s="499"/>
      <c r="G8" s="499"/>
      <c r="H8" s="398"/>
    </row>
    <row r="9" spans="1:14" ht="9" customHeight="1">
      <c r="B9" s="500"/>
      <c r="C9" s="501"/>
      <c r="D9" s="501"/>
      <c r="E9" s="501"/>
      <c r="F9" s="501"/>
      <c r="G9" s="501"/>
      <c r="H9" s="398"/>
    </row>
    <row r="10" spans="1:14" s="438" customFormat="1" ht="21" customHeight="1">
      <c r="A10" s="491"/>
      <c r="B10" s="502" t="s">
        <v>512</v>
      </c>
      <c r="C10" s="502"/>
      <c r="D10" s="502"/>
      <c r="E10" s="502"/>
      <c r="F10" s="502"/>
      <c r="G10" s="502"/>
      <c r="H10" s="503"/>
    </row>
    <row r="11" spans="1:14" ht="3.75" customHeight="1" thickBot="1">
      <c r="B11" s="504"/>
      <c r="C11" s="505"/>
      <c r="D11" s="505"/>
      <c r="E11" s="505"/>
      <c r="F11" s="505"/>
      <c r="G11" s="505"/>
      <c r="H11" s="454"/>
    </row>
    <row r="12" spans="1:14" ht="30" customHeight="1">
      <c r="B12" s="412" t="s">
        <v>340</v>
      </c>
      <c r="C12" s="413" t="s">
        <v>513</v>
      </c>
      <c r="D12" s="414" t="s">
        <v>514</v>
      </c>
      <c r="E12" s="413" t="s">
        <v>515</v>
      </c>
      <c r="F12" s="414" t="s">
        <v>516</v>
      </c>
      <c r="G12" s="506" t="s">
        <v>589</v>
      </c>
      <c r="H12" s="420"/>
    </row>
    <row r="13" spans="1:14" ht="30" customHeight="1">
      <c r="B13" s="421"/>
      <c r="C13" s="422"/>
      <c r="D13" s="507" t="s">
        <v>519</v>
      </c>
      <c r="E13" s="422"/>
      <c r="F13" s="423"/>
      <c r="G13" s="508" t="s">
        <v>590</v>
      </c>
      <c r="H13" s="427"/>
    </row>
    <row r="14" spans="1:14" s="515" customFormat="1" ht="30" customHeight="1">
      <c r="A14" s="509"/>
      <c r="B14" s="510" t="s">
        <v>521</v>
      </c>
      <c r="C14" s="486" t="s">
        <v>591</v>
      </c>
      <c r="D14" s="486" t="s">
        <v>592</v>
      </c>
      <c r="E14" s="486" t="s">
        <v>524</v>
      </c>
      <c r="F14" s="511" t="s">
        <v>525</v>
      </c>
      <c r="G14" s="512">
        <v>87.06</v>
      </c>
      <c r="H14" s="436"/>
      <c r="I14" s="513"/>
      <c r="J14" s="514"/>
    </row>
    <row r="15" spans="1:14" s="515" customFormat="1" ht="30" customHeight="1" thickBot="1">
      <c r="A15" s="509"/>
      <c r="B15" s="516" t="s">
        <v>528</v>
      </c>
      <c r="C15" s="442" t="s">
        <v>591</v>
      </c>
      <c r="D15" s="442" t="s">
        <v>532</v>
      </c>
      <c r="E15" s="442" t="s">
        <v>524</v>
      </c>
      <c r="F15" s="443" t="s">
        <v>531</v>
      </c>
      <c r="G15" s="517">
        <v>85.25</v>
      </c>
      <c r="H15" s="436"/>
      <c r="I15" s="513"/>
      <c r="J15" s="514"/>
    </row>
    <row r="16" spans="1:14" s="515" customFormat="1" ht="50.25" customHeight="1">
      <c r="A16" s="518"/>
      <c r="B16" s="519"/>
      <c r="C16" s="520"/>
      <c r="D16" s="519"/>
      <c r="E16" s="520"/>
      <c r="F16" s="520"/>
      <c r="G16" s="520"/>
      <c r="H16" s="436"/>
      <c r="I16" s="521"/>
      <c r="J16" s="522"/>
      <c r="N16" s="523"/>
    </row>
    <row r="17" spans="1:10" s="438" customFormat="1" ht="15" customHeight="1">
      <c r="A17" s="491"/>
      <c r="B17" s="502" t="s">
        <v>535</v>
      </c>
      <c r="C17" s="502"/>
      <c r="D17" s="502"/>
      <c r="E17" s="502"/>
      <c r="F17" s="502"/>
      <c r="G17" s="502"/>
      <c r="H17" s="503"/>
    </row>
    <row r="18" spans="1:10" s="438" customFormat="1" ht="4.5" customHeight="1" thickBot="1">
      <c r="A18" s="491"/>
      <c r="B18" s="524"/>
      <c r="C18" s="525"/>
      <c r="D18" s="525"/>
      <c r="E18" s="525"/>
      <c r="F18" s="525"/>
      <c r="G18" s="525"/>
      <c r="H18" s="526"/>
    </row>
    <row r="19" spans="1:10" s="438" customFormat="1" ht="30" customHeight="1">
      <c r="A19" s="491"/>
      <c r="B19" s="527" t="s">
        <v>340</v>
      </c>
      <c r="C19" s="528" t="s">
        <v>513</v>
      </c>
      <c r="D19" s="529" t="s">
        <v>514</v>
      </c>
      <c r="E19" s="528" t="s">
        <v>515</v>
      </c>
      <c r="F19" s="529" t="s">
        <v>516</v>
      </c>
      <c r="G19" s="530" t="s">
        <v>589</v>
      </c>
      <c r="H19" s="531"/>
    </row>
    <row r="20" spans="1:10" s="438" customFormat="1" ht="30" customHeight="1">
      <c r="A20" s="491"/>
      <c r="B20" s="532"/>
      <c r="C20" s="533"/>
      <c r="D20" s="507" t="s">
        <v>519</v>
      </c>
      <c r="E20" s="533"/>
      <c r="F20" s="507" t="s">
        <v>593</v>
      </c>
      <c r="G20" s="508" t="str">
        <f>$G$13</f>
        <v>Semana 34- 2022: 22/08-28/08</v>
      </c>
      <c r="H20" s="534"/>
    </row>
    <row r="21" spans="1:10" s="438" customFormat="1" ht="30" customHeight="1">
      <c r="A21" s="491"/>
      <c r="B21" s="428" t="s">
        <v>536</v>
      </c>
      <c r="C21" s="535" t="s">
        <v>591</v>
      </c>
      <c r="D21" s="535" t="s">
        <v>538</v>
      </c>
      <c r="E21" s="535" t="s">
        <v>524</v>
      </c>
      <c r="F21" s="536" t="s">
        <v>594</v>
      </c>
      <c r="G21" s="537">
        <v>117</v>
      </c>
      <c r="H21" s="436"/>
      <c r="I21" s="513"/>
      <c r="J21" s="514"/>
    </row>
    <row r="22" spans="1:10" s="438" customFormat="1" ht="30" customHeight="1">
      <c r="A22" s="491"/>
      <c r="B22" s="538"/>
      <c r="C22" s="535" t="s">
        <v>591</v>
      </c>
      <c r="D22" s="535" t="s">
        <v>595</v>
      </c>
      <c r="E22" s="535" t="s">
        <v>524</v>
      </c>
      <c r="F22" s="536" t="s">
        <v>594</v>
      </c>
      <c r="G22" s="537">
        <v>73.23</v>
      </c>
      <c r="H22" s="436"/>
      <c r="I22" s="513"/>
      <c r="J22" s="514"/>
    </row>
    <row r="23" spans="1:10" s="438" customFormat="1" ht="30" customHeight="1">
      <c r="A23" s="491"/>
      <c r="B23" s="538"/>
      <c r="C23" s="535" t="s">
        <v>591</v>
      </c>
      <c r="D23" s="535" t="s">
        <v>544</v>
      </c>
      <c r="E23" s="535" t="s">
        <v>524</v>
      </c>
      <c r="F23" s="536" t="s">
        <v>594</v>
      </c>
      <c r="G23" s="537">
        <v>74.38</v>
      </c>
      <c r="H23" s="436"/>
      <c r="I23" s="513"/>
      <c r="J23" s="514"/>
    </row>
    <row r="24" spans="1:10" s="438" customFormat="1" ht="30" customHeight="1">
      <c r="A24" s="491"/>
      <c r="B24" s="538"/>
      <c r="C24" s="535" t="s">
        <v>591</v>
      </c>
      <c r="D24" s="535" t="s">
        <v>596</v>
      </c>
      <c r="E24" s="535" t="s">
        <v>524</v>
      </c>
      <c r="F24" s="536" t="s">
        <v>594</v>
      </c>
      <c r="G24" s="537">
        <v>80.5</v>
      </c>
      <c r="H24" s="436"/>
      <c r="I24" s="513"/>
      <c r="J24" s="514"/>
    </row>
    <row r="25" spans="1:10" s="438" customFormat="1" ht="30" customHeight="1">
      <c r="A25" s="491"/>
      <c r="B25" s="539"/>
      <c r="C25" s="535" t="s">
        <v>591</v>
      </c>
      <c r="D25" s="535" t="s">
        <v>547</v>
      </c>
      <c r="E25" s="535" t="s">
        <v>524</v>
      </c>
      <c r="F25" s="536" t="s">
        <v>594</v>
      </c>
      <c r="G25" s="537">
        <v>81.19</v>
      </c>
      <c r="H25" s="436"/>
      <c r="I25" s="513"/>
      <c r="J25" s="514"/>
    </row>
    <row r="26" spans="1:10" s="438" customFormat="1" ht="30" customHeight="1">
      <c r="A26" s="491"/>
      <c r="B26" s="540" t="s">
        <v>548</v>
      </c>
      <c r="C26" s="535" t="s">
        <v>591</v>
      </c>
      <c r="D26" s="535" t="s">
        <v>549</v>
      </c>
      <c r="E26" s="535" t="s">
        <v>524</v>
      </c>
      <c r="F26" s="536" t="s">
        <v>597</v>
      </c>
      <c r="G26" s="537">
        <v>127.26</v>
      </c>
      <c r="H26" s="436"/>
      <c r="I26" s="513"/>
      <c r="J26" s="514"/>
    </row>
    <row r="27" spans="1:10" s="438" customFormat="1" ht="30" customHeight="1">
      <c r="A27" s="491"/>
      <c r="B27" s="538"/>
      <c r="C27" s="535" t="s">
        <v>591</v>
      </c>
      <c r="D27" s="535" t="s">
        <v>551</v>
      </c>
      <c r="E27" s="535" t="s">
        <v>524</v>
      </c>
      <c r="F27" s="536" t="s">
        <v>598</v>
      </c>
      <c r="G27" s="537">
        <v>89.29</v>
      </c>
      <c r="H27" s="436"/>
      <c r="I27" s="513"/>
      <c r="J27" s="514"/>
    </row>
    <row r="28" spans="1:10" s="438" customFormat="1" ht="30" customHeight="1" thickBot="1">
      <c r="A28" s="491"/>
      <c r="B28" s="441"/>
      <c r="C28" s="442" t="s">
        <v>591</v>
      </c>
      <c r="D28" s="442" t="s">
        <v>558</v>
      </c>
      <c r="E28" s="442" t="s">
        <v>524</v>
      </c>
      <c r="F28" s="442" t="s">
        <v>559</v>
      </c>
      <c r="G28" s="541">
        <v>63.91</v>
      </c>
      <c r="H28" s="436"/>
      <c r="I28" s="513"/>
      <c r="J28" s="514"/>
    </row>
    <row r="29" spans="1:10" ht="15.6" customHeight="1">
      <c r="B29" s="448"/>
      <c r="C29" s="449"/>
      <c r="D29" s="448"/>
      <c r="E29" s="449"/>
      <c r="F29" s="449"/>
      <c r="G29" s="449"/>
      <c r="H29" s="457"/>
    </row>
    <row r="30" spans="1:10" s="438" customFormat="1" ht="47.25" customHeight="1">
      <c r="A30" s="491"/>
      <c r="B30" s="502" t="s">
        <v>560</v>
      </c>
      <c r="C30" s="502"/>
      <c r="D30" s="502"/>
      <c r="E30" s="502"/>
      <c r="F30" s="502"/>
      <c r="G30" s="502"/>
      <c r="H30" s="503"/>
    </row>
    <row r="31" spans="1:10" s="438" customFormat="1" ht="4.5" customHeight="1" thickBot="1">
      <c r="A31" s="491"/>
      <c r="B31" s="524"/>
      <c r="C31" s="525"/>
      <c r="D31" s="525"/>
      <c r="E31" s="525"/>
      <c r="F31" s="525"/>
      <c r="G31" s="525"/>
      <c r="H31" s="526"/>
    </row>
    <row r="32" spans="1:10" s="438" customFormat="1" ht="30" customHeight="1">
      <c r="A32" s="542"/>
      <c r="B32" s="527" t="s">
        <v>340</v>
      </c>
      <c r="C32" s="528" t="s">
        <v>513</v>
      </c>
      <c r="D32" s="529" t="s">
        <v>514</v>
      </c>
      <c r="E32" s="528" t="s">
        <v>515</v>
      </c>
      <c r="F32" s="529" t="s">
        <v>516</v>
      </c>
      <c r="G32" s="530" t="s">
        <v>589</v>
      </c>
      <c r="H32" s="543"/>
      <c r="I32" s="544"/>
      <c r="J32" s="544"/>
    </row>
    <row r="33" spans="1:10" s="438" customFormat="1" ht="30" customHeight="1">
      <c r="A33" s="542"/>
      <c r="B33" s="532"/>
      <c r="C33" s="533"/>
      <c r="D33" s="507" t="s">
        <v>519</v>
      </c>
      <c r="E33" s="533"/>
      <c r="F33" s="507"/>
      <c r="G33" s="508" t="str">
        <f>$G$13</f>
        <v>Semana 34- 2022: 22/08-28/08</v>
      </c>
      <c r="H33" s="545"/>
      <c r="I33" s="544"/>
      <c r="J33" s="544"/>
    </row>
    <row r="34" spans="1:10" s="515" customFormat="1" ht="30" customHeight="1">
      <c r="A34" s="546"/>
      <c r="B34" s="547" t="s">
        <v>561</v>
      </c>
      <c r="C34" s="548" t="s">
        <v>591</v>
      </c>
      <c r="D34" s="548" t="s">
        <v>562</v>
      </c>
      <c r="E34" s="548" t="s">
        <v>563</v>
      </c>
      <c r="F34" s="548" t="s">
        <v>564</v>
      </c>
      <c r="G34" s="549">
        <v>175.77</v>
      </c>
      <c r="H34" s="479"/>
      <c r="I34" s="513"/>
      <c r="J34" s="514"/>
    </row>
    <row r="35" spans="1:10" s="515" customFormat="1" ht="30" customHeight="1">
      <c r="A35" s="546"/>
      <c r="B35" s="547" t="s">
        <v>565</v>
      </c>
      <c r="C35" s="548" t="s">
        <v>591</v>
      </c>
      <c r="D35" s="548" t="s">
        <v>567</v>
      </c>
      <c r="E35" s="548" t="s">
        <v>563</v>
      </c>
      <c r="F35" s="548" t="s">
        <v>599</v>
      </c>
      <c r="G35" s="549">
        <v>278</v>
      </c>
      <c r="H35" s="479"/>
      <c r="I35" s="513"/>
      <c r="J35" s="514"/>
    </row>
    <row r="36" spans="1:10" s="515" customFormat="1" ht="30" customHeight="1">
      <c r="A36" s="546"/>
      <c r="B36" s="547" t="s">
        <v>569</v>
      </c>
      <c r="C36" s="548" t="s">
        <v>591</v>
      </c>
      <c r="D36" s="548" t="s">
        <v>592</v>
      </c>
      <c r="E36" s="548" t="s">
        <v>563</v>
      </c>
      <c r="F36" s="548" t="s">
        <v>571</v>
      </c>
      <c r="G36" s="549">
        <v>99.57</v>
      </c>
      <c r="H36" s="479"/>
      <c r="I36" s="513"/>
      <c r="J36" s="514"/>
    </row>
    <row r="37" spans="1:10" s="438" customFormat="1" ht="30" customHeight="1">
      <c r="A37" s="491"/>
      <c r="B37" s="540" t="s">
        <v>574</v>
      </c>
      <c r="C37" s="535" t="s">
        <v>591</v>
      </c>
      <c r="D37" s="535" t="s">
        <v>575</v>
      </c>
      <c r="E37" s="535" t="s">
        <v>524</v>
      </c>
      <c r="F37" s="536" t="s">
        <v>576</v>
      </c>
      <c r="G37" s="537">
        <v>149.47</v>
      </c>
      <c r="H37" s="436"/>
      <c r="I37" s="513"/>
      <c r="J37" s="514"/>
    </row>
    <row r="38" spans="1:10" s="438" customFormat="1" ht="30" customHeight="1">
      <c r="A38" s="491"/>
      <c r="B38" s="539"/>
      <c r="C38" s="535" t="s">
        <v>591</v>
      </c>
      <c r="D38" s="535" t="s">
        <v>578</v>
      </c>
      <c r="E38" s="535" t="s">
        <v>524</v>
      </c>
      <c r="F38" s="536" t="s">
        <v>576</v>
      </c>
      <c r="G38" s="537">
        <v>138.72</v>
      </c>
      <c r="H38" s="436"/>
      <c r="I38" s="513"/>
      <c r="J38" s="514"/>
    </row>
    <row r="39" spans="1:10" s="438" customFormat="1" ht="30" customHeight="1">
      <c r="A39" s="491"/>
      <c r="B39" s="550" t="s">
        <v>579</v>
      </c>
      <c r="C39" s="535" t="s">
        <v>591</v>
      </c>
      <c r="D39" s="535" t="s">
        <v>575</v>
      </c>
      <c r="E39" s="535" t="s">
        <v>524</v>
      </c>
      <c r="F39" s="536" t="s">
        <v>576</v>
      </c>
      <c r="G39" s="537">
        <v>157.96</v>
      </c>
      <c r="H39" s="436"/>
      <c r="I39" s="513"/>
      <c r="J39" s="514"/>
    </row>
    <row r="40" spans="1:10" s="438" customFormat="1" ht="30" customHeight="1" thickBot="1">
      <c r="A40" s="491"/>
      <c r="B40" s="441"/>
      <c r="C40" s="442" t="s">
        <v>591</v>
      </c>
      <c r="D40" s="551" t="s">
        <v>578</v>
      </c>
      <c r="E40" s="442" t="s">
        <v>524</v>
      </c>
      <c r="F40" s="442" t="s">
        <v>576</v>
      </c>
      <c r="G40" s="552">
        <v>150.80000000000001</v>
      </c>
      <c r="H40" s="436"/>
      <c r="I40" s="513"/>
      <c r="J40" s="514"/>
    </row>
    <row r="41" spans="1:10" s="438" customFormat="1" ht="16.5" customHeight="1">
      <c r="A41" s="491"/>
      <c r="B41" s="483"/>
      <c r="C41" s="483"/>
      <c r="D41" s="483"/>
      <c r="E41" s="483"/>
      <c r="F41" s="483"/>
      <c r="H41" s="436"/>
      <c r="I41" s="513"/>
      <c r="J41" s="514"/>
    </row>
    <row r="43" spans="1:10" s="438" customFormat="1" ht="15" customHeight="1">
      <c r="A43" s="491"/>
      <c r="B43" s="502" t="s">
        <v>581</v>
      </c>
      <c r="C43" s="502"/>
      <c r="D43" s="502"/>
      <c r="E43" s="502"/>
      <c r="F43" s="502"/>
      <c r="G43" s="502"/>
      <c r="H43" s="503"/>
    </row>
    <row r="44" spans="1:10" s="438" customFormat="1" ht="5.25" customHeight="1" thickBot="1">
      <c r="A44" s="491"/>
      <c r="B44" s="524"/>
      <c r="C44" s="525"/>
      <c r="D44" s="525"/>
      <c r="E44" s="525"/>
      <c r="F44" s="525"/>
      <c r="G44" s="525"/>
      <c r="H44" s="526"/>
    </row>
    <row r="45" spans="1:10" s="438" customFormat="1" ht="30" customHeight="1">
      <c r="A45" s="491"/>
      <c r="B45" s="527" t="s">
        <v>340</v>
      </c>
      <c r="C45" s="528" t="s">
        <v>513</v>
      </c>
      <c r="D45" s="529" t="s">
        <v>514</v>
      </c>
      <c r="E45" s="528" t="s">
        <v>515</v>
      </c>
      <c r="F45" s="529" t="s">
        <v>516</v>
      </c>
      <c r="G45" s="530" t="s">
        <v>589</v>
      </c>
      <c r="H45" s="531"/>
    </row>
    <row r="46" spans="1:10" s="438" customFormat="1" ht="30" customHeight="1">
      <c r="A46" s="491"/>
      <c r="B46" s="532"/>
      <c r="C46" s="533"/>
      <c r="D46" s="507" t="s">
        <v>519</v>
      </c>
      <c r="E46" s="533"/>
      <c r="F46" s="507"/>
      <c r="G46" s="508" t="str">
        <f>$G$13</f>
        <v>Semana 34- 2022: 22/08-28/08</v>
      </c>
      <c r="H46" s="534"/>
    </row>
    <row r="47" spans="1:10" s="438" customFormat="1" ht="30" customHeight="1">
      <c r="A47" s="491"/>
      <c r="B47" s="428" t="s">
        <v>582</v>
      </c>
      <c r="C47" s="486" t="s">
        <v>591</v>
      </c>
      <c r="D47" s="486" t="s">
        <v>600</v>
      </c>
      <c r="E47" s="486" t="s">
        <v>524</v>
      </c>
      <c r="F47" s="486" t="s">
        <v>563</v>
      </c>
      <c r="G47" s="512">
        <v>141.07</v>
      </c>
      <c r="H47" s="436"/>
      <c r="I47" s="513"/>
      <c r="J47" s="514"/>
    </row>
    <row r="48" spans="1:10" s="438" customFormat="1" ht="30" customHeight="1" thickBot="1">
      <c r="A48" s="491"/>
      <c r="B48" s="516"/>
      <c r="C48" s="442" t="s">
        <v>591</v>
      </c>
      <c r="D48" s="442" t="s">
        <v>601</v>
      </c>
      <c r="E48" s="442" t="s">
        <v>524</v>
      </c>
      <c r="F48" s="442" t="s">
        <v>563</v>
      </c>
      <c r="G48" s="517">
        <v>168.65</v>
      </c>
      <c r="H48" s="436"/>
      <c r="I48" s="513"/>
      <c r="J48" s="514"/>
    </row>
    <row r="49" spans="7:7">
      <c r="G49" s="490" t="s">
        <v>99</v>
      </c>
    </row>
  </sheetData>
  <mergeCells count="8">
    <mergeCell ref="B30:G30"/>
    <mergeCell ref="B43:G43"/>
    <mergeCell ref="B5:G5"/>
    <mergeCell ref="B6:G6"/>
    <mergeCell ref="B7:G7"/>
    <mergeCell ref="B8:G8"/>
    <mergeCell ref="B10:G10"/>
    <mergeCell ref="B17:G17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52" orientation="portrait" r:id="rId1"/>
  <headerFooter scaleWithDoc="0" alignWithMargins="0">
    <oddHeader>&amp;R&amp;"Verdana,Normal"&amp;8 15</oddHeader>
    <oddFooter>&amp;R&amp;"Verdana,Cursiva"&amp;8Subdirección General de Análisis, Coordinación y Estadística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106"/>
  <sheetViews>
    <sheetView zoomScaleNormal="100" zoomScaleSheetLayoutView="75" workbookViewId="0">
      <selection activeCell="B2" sqref="B2"/>
    </sheetView>
  </sheetViews>
  <sheetFormatPr baseColWidth="10" defaultColWidth="12.5546875" defaultRowHeight="16.350000000000001" customHeight="1"/>
  <cols>
    <col min="1" max="1" width="2.6640625" style="561" customWidth="1"/>
    <col min="2" max="2" width="19.33203125" style="553" customWidth="1"/>
    <col min="3" max="3" width="13.5546875" style="553" bestFit="1" customWidth="1"/>
    <col min="4" max="4" width="32.33203125" style="553" customWidth="1"/>
    <col min="5" max="5" width="11.6640625" style="553" customWidth="1"/>
    <col min="6" max="6" width="14.44140625" style="553" customWidth="1"/>
    <col min="7" max="14" width="15.6640625" style="553" customWidth="1"/>
    <col min="15" max="15" width="1.109375" style="390" customWidth="1"/>
    <col min="16" max="16" width="9.33203125" style="390" customWidth="1"/>
    <col min="17" max="17" width="12.5546875" style="390"/>
    <col min="18" max="18" width="10.88671875" style="390" bestFit="1" customWidth="1"/>
    <col min="19" max="16384" width="12.5546875" style="390"/>
  </cols>
  <sheetData>
    <row r="1" spans="2:18" ht="9.75" customHeight="1"/>
    <row r="2" spans="2:18" ht="6.75" customHeight="1">
      <c r="B2" s="554"/>
      <c r="C2" s="554"/>
      <c r="D2" s="554"/>
      <c r="E2" s="554"/>
      <c r="F2" s="554"/>
      <c r="G2" s="554"/>
      <c r="K2" s="393"/>
      <c r="L2" s="393"/>
      <c r="M2" s="393"/>
      <c r="N2" s="393"/>
    </row>
    <row r="3" spans="2:18" ht="3.75" customHeight="1">
      <c r="B3" s="554"/>
      <c r="C3" s="554"/>
      <c r="D3" s="554"/>
      <c r="E3" s="554"/>
      <c r="F3" s="554"/>
      <c r="G3" s="554"/>
    </row>
    <row r="4" spans="2:18" ht="29.25" customHeight="1" thickBot="1">
      <c r="B4" s="397" t="s">
        <v>602</v>
      </c>
      <c r="C4" s="397"/>
      <c r="D4" s="397"/>
      <c r="E4" s="397"/>
      <c r="F4" s="397"/>
      <c r="G4" s="397"/>
      <c r="H4" s="397"/>
      <c r="I4" s="397"/>
      <c r="J4" s="397"/>
      <c r="K4" s="397"/>
      <c r="L4" s="397"/>
      <c r="M4" s="397"/>
      <c r="N4" s="397"/>
    </row>
    <row r="5" spans="2:18" ht="16.350000000000001" customHeight="1">
      <c r="B5" s="399" t="s">
        <v>603</v>
      </c>
      <c r="C5" s="400"/>
      <c r="D5" s="400"/>
      <c r="E5" s="400"/>
      <c r="F5" s="400"/>
      <c r="G5" s="400"/>
      <c r="H5" s="400"/>
      <c r="I5" s="400"/>
      <c r="J5" s="400"/>
      <c r="K5" s="400"/>
      <c r="L5" s="400"/>
      <c r="M5" s="400"/>
      <c r="N5" s="401"/>
    </row>
    <row r="6" spans="2:18" ht="16.350000000000001" customHeight="1" thickBot="1">
      <c r="B6" s="402" t="s">
        <v>510</v>
      </c>
      <c r="C6" s="403"/>
      <c r="D6" s="403"/>
      <c r="E6" s="403"/>
      <c r="F6" s="403"/>
      <c r="G6" s="403"/>
      <c r="H6" s="403"/>
      <c r="I6" s="403"/>
      <c r="J6" s="403"/>
      <c r="K6" s="403"/>
      <c r="L6" s="403"/>
      <c r="M6" s="403"/>
      <c r="N6" s="404"/>
    </row>
    <row r="7" spans="2:18" ht="16.350000000000001" customHeight="1">
      <c r="B7" s="496"/>
      <c r="C7" s="496"/>
      <c r="D7" s="496"/>
      <c r="E7" s="496"/>
      <c r="F7" s="496"/>
      <c r="G7" s="496"/>
      <c r="H7" s="496"/>
      <c r="I7" s="496"/>
      <c r="J7" s="496"/>
      <c r="K7" s="496"/>
      <c r="L7" s="496"/>
      <c r="M7" s="496"/>
      <c r="N7" s="496"/>
      <c r="Q7" s="389"/>
    </row>
    <row r="8" spans="2:18" ht="16.350000000000001" customHeight="1">
      <c r="B8" s="405" t="s">
        <v>511</v>
      </c>
      <c r="C8" s="405"/>
      <c r="D8" s="405"/>
      <c r="E8" s="405"/>
      <c r="F8" s="405"/>
      <c r="G8" s="405"/>
      <c r="H8" s="405"/>
      <c r="I8" s="405"/>
      <c r="J8" s="405"/>
      <c r="K8" s="405"/>
      <c r="L8" s="405"/>
      <c r="M8" s="405"/>
      <c r="N8" s="405"/>
    </row>
    <row r="9" spans="2:18" ht="29.25" customHeight="1">
      <c r="B9" s="555" t="s">
        <v>121</v>
      </c>
      <c r="C9" s="555"/>
      <c r="D9" s="555"/>
      <c r="E9" s="555"/>
      <c r="F9" s="555"/>
      <c r="G9" s="555"/>
      <c r="H9" s="555"/>
      <c r="I9" s="555"/>
      <c r="J9" s="555"/>
      <c r="K9" s="555"/>
      <c r="L9" s="555"/>
      <c r="M9" s="555"/>
      <c r="N9" s="555"/>
      <c r="P9" s="408"/>
      <c r="Q9" s="408"/>
    </row>
    <row r="10" spans="2:18" ht="3" customHeight="1" thickBot="1">
      <c r="P10" s="408"/>
      <c r="Q10" s="408"/>
    </row>
    <row r="11" spans="2:18" ht="22.2" customHeight="1">
      <c r="B11" s="412" t="s">
        <v>340</v>
      </c>
      <c r="C11" s="413" t="s">
        <v>513</v>
      </c>
      <c r="D11" s="414" t="s">
        <v>514</v>
      </c>
      <c r="E11" s="413" t="s">
        <v>515</v>
      </c>
      <c r="F11" s="414" t="s">
        <v>516</v>
      </c>
      <c r="G11" s="415" t="s">
        <v>517</v>
      </c>
      <c r="H11" s="416"/>
      <c r="I11" s="417"/>
      <c r="J11" s="416" t="s">
        <v>518</v>
      </c>
      <c r="K11" s="416"/>
      <c r="L11" s="418"/>
      <c r="M11" s="418"/>
      <c r="N11" s="419"/>
    </row>
    <row r="12" spans="2:18" ht="16.350000000000001" customHeight="1">
      <c r="B12" s="421"/>
      <c r="C12" s="422"/>
      <c r="D12" s="423" t="s">
        <v>519</v>
      </c>
      <c r="E12" s="422"/>
      <c r="F12" s="423"/>
      <c r="G12" s="424">
        <f>'[9]Pág. 14'!G13</f>
        <v>44795</v>
      </c>
      <c r="H12" s="424">
        <f>'[9]Pág. 14'!H13</f>
        <v>44796</v>
      </c>
      <c r="I12" s="424">
        <f>'[9]Pág. 14'!I13</f>
        <v>44797</v>
      </c>
      <c r="J12" s="424">
        <f>'[9]Pág. 14'!J13</f>
        <v>44798</v>
      </c>
      <c r="K12" s="424">
        <f>'[9]Pág. 14'!K13</f>
        <v>44799</v>
      </c>
      <c r="L12" s="424">
        <f>'[9]Pág. 14'!L13</f>
        <v>44800</v>
      </c>
      <c r="M12" s="469">
        <f>'[9]Pág. 14'!M13</f>
        <v>44801</v>
      </c>
      <c r="N12" s="470" t="s">
        <v>520</v>
      </c>
    </row>
    <row r="13" spans="2:18" ht="20.100000000000001" customHeight="1">
      <c r="B13" s="485" t="s">
        <v>604</v>
      </c>
      <c r="C13" s="556" t="s">
        <v>605</v>
      </c>
      <c r="D13" s="556" t="s">
        <v>606</v>
      </c>
      <c r="E13" s="556" t="s">
        <v>563</v>
      </c>
      <c r="F13" s="556" t="s">
        <v>563</v>
      </c>
      <c r="G13" s="557">
        <v>80</v>
      </c>
      <c r="H13" s="557">
        <v>80</v>
      </c>
      <c r="I13" s="557">
        <v>80</v>
      </c>
      <c r="J13" s="557">
        <v>80</v>
      </c>
      <c r="K13" s="557">
        <v>80</v>
      </c>
      <c r="L13" s="557" t="s">
        <v>526</v>
      </c>
      <c r="M13" s="558" t="s">
        <v>526</v>
      </c>
      <c r="N13" s="559">
        <v>80</v>
      </c>
      <c r="P13" s="436"/>
      <c r="Q13" s="560"/>
      <c r="R13" s="450"/>
    </row>
    <row r="14" spans="2:18" ht="20.100000000000001" customHeight="1">
      <c r="B14" s="485"/>
      <c r="C14" s="556" t="s">
        <v>607</v>
      </c>
      <c r="D14" s="556" t="s">
        <v>562</v>
      </c>
      <c r="E14" s="556" t="s">
        <v>563</v>
      </c>
      <c r="F14" s="556" t="s">
        <v>563</v>
      </c>
      <c r="G14" s="557">
        <v>190</v>
      </c>
      <c r="H14" s="557">
        <v>190</v>
      </c>
      <c r="I14" s="557">
        <v>190</v>
      </c>
      <c r="J14" s="557">
        <v>190</v>
      </c>
      <c r="K14" s="557">
        <v>190</v>
      </c>
      <c r="L14" s="557" t="s">
        <v>526</v>
      </c>
      <c r="M14" s="558" t="s">
        <v>526</v>
      </c>
      <c r="N14" s="559">
        <v>190</v>
      </c>
      <c r="P14" s="436"/>
      <c r="Q14" s="437"/>
      <c r="R14" s="450"/>
    </row>
    <row r="15" spans="2:18" ht="20.100000000000001" customHeight="1">
      <c r="B15" s="485"/>
      <c r="C15" s="556" t="s">
        <v>542</v>
      </c>
      <c r="D15" s="556" t="s">
        <v>562</v>
      </c>
      <c r="E15" s="556" t="s">
        <v>563</v>
      </c>
      <c r="F15" s="556" t="s">
        <v>563</v>
      </c>
      <c r="G15" s="557">
        <v>128</v>
      </c>
      <c r="H15" s="557">
        <v>128</v>
      </c>
      <c r="I15" s="557">
        <v>128</v>
      </c>
      <c r="J15" s="557">
        <v>128</v>
      </c>
      <c r="K15" s="557">
        <v>128</v>
      </c>
      <c r="L15" s="557" t="s">
        <v>526</v>
      </c>
      <c r="M15" s="558" t="s">
        <v>526</v>
      </c>
      <c r="N15" s="559">
        <v>128</v>
      </c>
      <c r="P15" s="436"/>
      <c r="Q15" s="437"/>
      <c r="R15" s="450"/>
    </row>
    <row r="16" spans="2:18" ht="20.100000000000001" customHeight="1">
      <c r="B16" s="485"/>
      <c r="C16" s="556" t="s">
        <v>608</v>
      </c>
      <c r="D16" s="556" t="s">
        <v>562</v>
      </c>
      <c r="E16" s="556" t="s">
        <v>563</v>
      </c>
      <c r="F16" s="556" t="s">
        <v>563</v>
      </c>
      <c r="G16" s="557">
        <v>122</v>
      </c>
      <c r="H16" s="557">
        <v>122</v>
      </c>
      <c r="I16" s="557">
        <v>122</v>
      </c>
      <c r="J16" s="557">
        <v>122</v>
      </c>
      <c r="K16" s="557">
        <v>122</v>
      </c>
      <c r="L16" s="557" t="s">
        <v>526</v>
      </c>
      <c r="M16" s="558" t="s">
        <v>526</v>
      </c>
      <c r="N16" s="559">
        <v>122</v>
      </c>
      <c r="P16" s="436"/>
      <c r="Q16" s="437"/>
      <c r="R16" s="450"/>
    </row>
    <row r="17" spans="1:18" ht="20.100000000000001" customHeight="1">
      <c r="B17" s="485"/>
      <c r="C17" s="556" t="s">
        <v>605</v>
      </c>
      <c r="D17" s="556" t="s">
        <v>609</v>
      </c>
      <c r="E17" s="556" t="s">
        <v>563</v>
      </c>
      <c r="F17" s="556" t="s">
        <v>563</v>
      </c>
      <c r="G17" s="557">
        <v>85</v>
      </c>
      <c r="H17" s="557">
        <v>85</v>
      </c>
      <c r="I17" s="557">
        <v>85</v>
      </c>
      <c r="J17" s="557">
        <v>85</v>
      </c>
      <c r="K17" s="557">
        <v>85</v>
      </c>
      <c r="L17" s="557" t="s">
        <v>526</v>
      </c>
      <c r="M17" s="558" t="s">
        <v>526</v>
      </c>
      <c r="N17" s="559">
        <v>85</v>
      </c>
      <c r="P17" s="436"/>
      <c r="Q17" s="560"/>
      <c r="R17" s="450"/>
    </row>
    <row r="18" spans="1:18" ht="18" customHeight="1">
      <c r="B18" s="550" t="s">
        <v>610</v>
      </c>
      <c r="C18" s="486" t="s">
        <v>611</v>
      </c>
      <c r="D18" s="486" t="s">
        <v>612</v>
      </c>
      <c r="E18" s="486" t="s">
        <v>563</v>
      </c>
      <c r="F18" s="486" t="s">
        <v>613</v>
      </c>
      <c r="G18" s="431">
        <v>206</v>
      </c>
      <c r="H18" s="431">
        <v>206</v>
      </c>
      <c r="I18" s="431">
        <v>206</v>
      </c>
      <c r="J18" s="431">
        <v>206</v>
      </c>
      <c r="K18" s="431">
        <v>206</v>
      </c>
      <c r="L18" s="431" t="s">
        <v>526</v>
      </c>
      <c r="M18" s="562" t="s">
        <v>526</v>
      </c>
      <c r="N18" s="563">
        <v>206</v>
      </c>
      <c r="P18" s="436"/>
      <c r="Q18" s="560"/>
      <c r="R18" s="450"/>
    </row>
    <row r="19" spans="1:18" ht="20.100000000000001" customHeight="1">
      <c r="B19" s="485"/>
      <c r="C19" s="486" t="s">
        <v>614</v>
      </c>
      <c r="D19" s="486" t="s">
        <v>612</v>
      </c>
      <c r="E19" s="486" t="s">
        <v>563</v>
      </c>
      <c r="F19" s="486" t="s">
        <v>613</v>
      </c>
      <c r="G19" s="431">
        <v>290</v>
      </c>
      <c r="H19" s="431">
        <v>290</v>
      </c>
      <c r="I19" s="431">
        <v>290</v>
      </c>
      <c r="J19" s="431">
        <v>290</v>
      </c>
      <c r="K19" s="431">
        <v>290</v>
      </c>
      <c r="L19" s="431" t="s">
        <v>526</v>
      </c>
      <c r="M19" s="562" t="s">
        <v>526</v>
      </c>
      <c r="N19" s="563">
        <v>290</v>
      </c>
      <c r="P19" s="436"/>
      <c r="Q19" s="437"/>
      <c r="R19" s="450"/>
    </row>
    <row r="20" spans="1:18" ht="20.100000000000001" customHeight="1">
      <c r="B20" s="485"/>
      <c r="C20" s="486" t="s">
        <v>615</v>
      </c>
      <c r="D20" s="486" t="s">
        <v>612</v>
      </c>
      <c r="E20" s="486" t="s">
        <v>563</v>
      </c>
      <c r="F20" s="486" t="s">
        <v>613</v>
      </c>
      <c r="G20" s="431">
        <v>220</v>
      </c>
      <c r="H20" s="431">
        <v>222</v>
      </c>
      <c r="I20" s="431">
        <v>224</v>
      </c>
      <c r="J20" s="431">
        <v>224</v>
      </c>
      <c r="K20" s="431">
        <v>226</v>
      </c>
      <c r="L20" s="431" t="s">
        <v>526</v>
      </c>
      <c r="M20" s="562" t="s">
        <v>526</v>
      </c>
      <c r="N20" s="563">
        <v>223.2</v>
      </c>
      <c r="P20" s="436"/>
      <c r="Q20" s="437"/>
      <c r="R20" s="450"/>
    </row>
    <row r="21" spans="1:18" ht="20.100000000000001" customHeight="1">
      <c r="B21" s="485"/>
      <c r="C21" s="486" t="s">
        <v>616</v>
      </c>
      <c r="D21" s="486" t="s">
        <v>617</v>
      </c>
      <c r="E21" s="486" t="s">
        <v>563</v>
      </c>
      <c r="F21" s="486" t="s">
        <v>618</v>
      </c>
      <c r="G21" s="431">
        <v>220</v>
      </c>
      <c r="H21" s="431">
        <v>220</v>
      </c>
      <c r="I21" s="431">
        <v>220</v>
      </c>
      <c r="J21" s="431">
        <v>220</v>
      </c>
      <c r="K21" s="431">
        <v>220</v>
      </c>
      <c r="L21" s="431" t="s">
        <v>526</v>
      </c>
      <c r="M21" s="562" t="s">
        <v>526</v>
      </c>
      <c r="N21" s="563">
        <v>220</v>
      </c>
      <c r="P21" s="436"/>
      <c r="Q21" s="437"/>
      <c r="R21" s="450"/>
    </row>
    <row r="22" spans="1:18" ht="20.100000000000001" customHeight="1">
      <c r="B22" s="485"/>
      <c r="C22" s="486" t="s">
        <v>611</v>
      </c>
      <c r="D22" s="486" t="s">
        <v>617</v>
      </c>
      <c r="E22" s="486" t="s">
        <v>563</v>
      </c>
      <c r="F22" s="486" t="s">
        <v>618</v>
      </c>
      <c r="G22" s="431">
        <v>240</v>
      </c>
      <c r="H22" s="431">
        <v>240</v>
      </c>
      <c r="I22" s="431">
        <v>240</v>
      </c>
      <c r="J22" s="431">
        <v>240</v>
      </c>
      <c r="K22" s="431">
        <v>240</v>
      </c>
      <c r="L22" s="431" t="s">
        <v>526</v>
      </c>
      <c r="M22" s="562" t="s">
        <v>526</v>
      </c>
      <c r="N22" s="563">
        <v>240</v>
      </c>
      <c r="P22" s="436"/>
      <c r="Q22" s="437"/>
      <c r="R22" s="450"/>
    </row>
    <row r="23" spans="1:18" ht="20.100000000000001" customHeight="1">
      <c r="B23" s="485"/>
      <c r="C23" s="486" t="s">
        <v>614</v>
      </c>
      <c r="D23" s="486" t="s">
        <v>617</v>
      </c>
      <c r="E23" s="486" t="s">
        <v>563</v>
      </c>
      <c r="F23" s="486" t="s">
        <v>618</v>
      </c>
      <c r="G23" s="431">
        <v>310</v>
      </c>
      <c r="H23" s="431">
        <v>310</v>
      </c>
      <c r="I23" s="431">
        <v>310</v>
      </c>
      <c r="J23" s="431">
        <v>310</v>
      </c>
      <c r="K23" s="431">
        <v>310</v>
      </c>
      <c r="L23" s="431" t="s">
        <v>526</v>
      </c>
      <c r="M23" s="562" t="s">
        <v>526</v>
      </c>
      <c r="N23" s="563">
        <v>310</v>
      </c>
      <c r="P23" s="436"/>
      <c r="Q23" s="437"/>
      <c r="R23" s="450"/>
    </row>
    <row r="24" spans="1:18" ht="20.100000000000001" customHeight="1">
      <c r="B24" s="485"/>
      <c r="C24" s="486" t="s">
        <v>615</v>
      </c>
      <c r="D24" s="486" t="s">
        <v>617</v>
      </c>
      <c r="E24" s="486" t="s">
        <v>563</v>
      </c>
      <c r="F24" s="486" t="s">
        <v>618</v>
      </c>
      <c r="G24" s="431">
        <v>245</v>
      </c>
      <c r="H24" s="431">
        <v>245</v>
      </c>
      <c r="I24" s="431">
        <v>245</v>
      </c>
      <c r="J24" s="431">
        <v>245</v>
      </c>
      <c r="K24" s="431">
        <v>245</v>
      </c>
      <c r="L24" s="431" t="s">
        <v>526</v>
      </c>
      <c r="M24" s="562" t="s">
        <v>526</v>
      </c>
      <c r="N24" s="563">
        <v>245</v>
      </c>
      <c r="P24" s="436"/>
      <c r="Q24" s="437"/>
      <c r="R24" s="450"/>
    </row>
    <row r="25" spans="1:18" ht="20.100000000000001" customHeight="1">
      <c r="B25" s="485"/>
      <c r="C25" s="486" t="s">
        <v>619</v>
      </c>
      <c r="D25" s="486" t="s">
        <v>620</v>
      </c>
      <c r="E25" s="486" t="s">
        <v>563</v>
      </c>
      <c r="F25" s="486" t="s">
        <v>613</v>
      </c>
      <c r="G25" s="431">
        <v>205</v>
      </c>
      <c r="H25" s="431">
        <v>205</v>
      </c>
      <c r="I25" s="431">
        <v>205</v>
      </c>
      <c r="J25" s="431">
        <v>205</v>
      </c>
      <c r="K25" s="431">
        <v>205</v>
      </c>
      <c r="L25" s="431" t="s">
        <v>526</v>
      </c>
      <c r="M25" s="562" t="s">
        <v>526</v>
      </c>
      <c r="N25" s="563">
        <v>205</v>
      </c>
      <c r="P25" s="436"/>
      <c r="Q25" s="437"/>
      <c r="R25" s="450"/>
    </row>
    <row r="26" spans="1:18" ht="20.100000000000001" customHeight="1">
      <c r="B26" s="485"/>
      <c r="C26" s="486" t="s">
        <v>616</v>
      </c>
      <c r="D26" s="486" t="s">
        <v>620</v>
      </c>
      <c r="E26" s="486" t="s">
        <v>563</v>
      </c>
      <c r="F26" s="486" t="s">
        <v>613</v>
      </c>
      <c r="G26" s="431">
        <v>190</v>
      </c>
      <c r="H26" s="431">
        <v>190</v>
      </c>
      <c r="I26" s="431">
        <v>190</v>
      </c>
      <c r="J26" s="431">
        <v>190</v>
      </c>
      <c r="K26" s="431">
        <v>190</v>
      </c>
      <c r="L26" s="431" t="s">
        <v>526</v>
      </c>
      <c r="M26" s="562" t="s">
        <v>526</v>
      </c>
      <c r="N26" s="563">
        <v>190</v>
      </c>
      <c r="P26" s="436"/>
      <c r="Q26" s="437"/>
      <c r="R26" s="450"/>
    </row>
    <row r="27" spans="1:18" ht="20.100000000000001" customHeight="1">
      <c r="B27" s="485"/>
      <c r="C27" s="486" t="s">
        <v>611</v>
      </c>
      <c r="D27" s="486" t="s">
        <v>620</v>
      </c>
      <c r="E27" s="486" t="s">
        <v>563</v>
      </c>
      <c r="F27" s="486" t="s">
        <v>613</v>
      </c>
      <c r="G27" s="431">
        <v>190.5</v>
      </c>
      <c r="H27" s="431">
        <v>190.5</v>
      </c>
      <c r="I27" s="431">
        <v>190.5</v>
      </c>
      <c r="J27" s="431">
        <v>190.5</v>
      </c>
      <c r="K27" s="431">
        <v>190.5</v>
      </c>
      <c r="L27" s="431" t="s">
        <v>526</v>
      </c>
      <c r="M27" s="562" t="s">
        <v>526</v>
      </c>
      <c r="N27" s="563">
        <v>190.5</v>
      </c>
      <c r="P27" s="436"/>
      <c r="Q27" s="560"/>
      <c r="R27" s="450"/>
    </row>
    <row r="28" spans="1:18" ht="20.100000000000001" customHeight="1">
      <c r="B28" s="485"/>
      <c r="C28" s="486" t="s">
        <v>605</v>
      </c>
      <c r="D28" s="486" t="s">
        <v>620</v>
      </c>
      <c r="E28" s="486" t="s">
        <v>563</v>
      </c>
      <c r="F28" s="486" t="s">
        <v>613</v>
      </c>
      <c r="G28" s="431">
        <v>260</v>
      </c>
      <c r="H28" s="431">
        <v>260</v>
      </c>
      <c r="I28" s="431">
        <v>260</v>
      </c>
      <c r="J28" s="431">
        <v>260</v>
      </c>
      <c r="K28" s="431">
        <v>260</v>
      </c>
      <c r="L28" s="431" t="s">
        <v>526</v>
      </c>
      <c r="M28" s="562" t="s">
        <v>526</v>
      </c>
      <c r="N28" s="563">
        <v>260</v>
      </c>
      <c r="P28" s="436"/>
      <c r="Q28" s="560"/>
      <c r="R28" s="450"/>
    </row>
    <row r="29" spans="1:18" s="569" customFormat="1" ht="20.100000000000001" customHeight="1">
      <c r="A29" s="564"/>
      <c r="B29" s="565"/>
      <c r="C29" s="486" t="s">
        <v>615</v>
      </c>
      <c r="D29" s="486" t="s">
        <v>620</v>
      </c>
      <c r="E29" s="486" t="s">
        <v>563</v>
      </c>
      <c r="F29" s="486" t="s">
        <v>613</v>
      </c>
      <c r="G29" s="566">
        <v>205</v>
      </c>
      <c r="H29" s="566">
        <v>207</v>
      </c>
      <c r="I29" s="566">
        <v>207</v>
      </c>
      <c r="J29" s="566">
        <v>207</v>
      </c>
      <c r="K29" s="566">
        <v>210</v>
      </c>
      <c r="L29" s="566" t="s">
        <v>526</v>
      </c>
      <c r="M29" s="567" t="s">
        <v>526</v>
      </c>
      <c r="N29" s="568">
        <v>207.2</v>
      </c>
      <c r="P29" s="436"/>
      <c r="Q29" s="437"/>
      <c r="R29" s="570"/>
    </row>
    <row r="30" spans="1:18" ht="20.100000000000001" customHeight="1">
      <c r="B30" s="550" t="s">
        <v>621</v>
      </c>
      <c r="C30" s="486" t="s">
        <v>622</v>
      </c>
      <c r="D30" s="486" t="s">
        <v>562</v>
      </c>
      <c r="E30" s="486" t="s">
        <v>563</v>
      </c>
      <c r="F30" s="486" t="s">
        <v>563</v>
      </c>
      <c r="G30" s="431">
        <v>300</v>
      </c>
      <c r="H30" s="431" t="s">
        <v>526</v>
      </c>
      <c r="I30" s="431">
        <v>300</v>
      </c>
      <c r="J30" s="431" t="s">
        <v>526</v>
      </c>
      <c r="K30" s="431">
        <v>300</v>
      </c>
      <c r="L30" s="431" t="s">
        <v>526</v>
      </c>
      <c r="M30" s="562" t="s">
        <v>526</v>
      </c>
      <c r="N30" s="563">
        <v>300</v>
      </c>
      <c r="P30" s="436"/>
      <c r="Q30" s="437"/>
      <c r="R30" s="450"/>
    </row>
    <row r="31" spans="1:18" ht="20.100000000000001" customHeight="1">
      <c r="B31" s="550" t="s">
        <v>623</v>
      </c>
      <c r="C31" s="486" t="s">
        <v>624</v>
      </c>
      <c r="D31" s="486" t="s">
        <v>562</v>
      </c>
      <c r="E31" s="486" t="s">
        <v>563</v>
      </c>
      <c r="F31" s="486" t="s">
        <v>563</v>
      </c>
      <c r="G31" s="431" t="s">
        <v>526</v>
      </c>
      <c r="H31" s="431">
        <v>115.44</v>
      </c>
      <c r="I31" s="431">
        <v>88</v>
      </c>
      <c r="J31" s="431">
        <v>114</v>
      </c>
      <c r="K31" s="431">
        <v>141</v>
      </c>
      <c r="L31" s="431">
        <v>124.68</v>
      </c>
      <c r="M31" s="562" t="s">
        <v>526</v>
      </c>
      <c r="N31" s="563">
        <v>118.64</v>
      </c>
      <c r="P31" s="436"/>
      <c r="Q31" s="437"/>
      <c r="R31" s="450"/>
    </row>
    <row r="32" spans="1:18" ht="20.100000000000001" customHeight="1">
      <c r="B32" s="485"/>
      <c r="C32" s="486" t="s">
        <v>625</v>
      </c>
      <c r="D32" s="486" t="s">
        <v>562</v>
      </c>
      <c r="E32" s="486" t="s">
        <v>563</v>
      </c>
      <c r="F32" s="486" t="s">
        <v>563</v>
      </c>
      <c r="G32" s="431">
        <v>140</v>
      </c>
      <c r="H32" s="431" t="s">
        <v>526</v>
      </c>
      <c r="I32" s="431" t="s">
        <v>526</v>
      </c>
      <c r="J32" s="431" t="s">
        <v>526</v>
      </c>
      <c r="K32" s="431" t="s">
        <v>526</v>
      </c>
      <c r="L32" s="431" t="s">
        <v>526</v>
      </c>
      <c r="M32" s="562" t="s">
        <v>526</v>
      </c>
      <c r="N32" s="563">
        <v>140</v>
      </c>
      <c r="P32" s="436"/>
      <c r="Q32" s="437"/>
      <c r="R32" s="450"/>
    </row>
    <row r="33" spans="1:18" ht="20.100000000000001" customHeight="1">
      <c r="B33" s="565"/>
      <c r="C33" s="486" t="s">
        <v>626</v>
      </c>
      <c r="D33" s="486" t="s">
        <v>562</v>
      </c>
      <c r="E33" s="486" t="s">
        <v>563</v>
      </c>
      <c r="F33" s="486" t="s">
        <v>563</v>
      </c>
      <c r="G33" s="431">
        <v>123.2</v>
      </c>
      <c r="H33" s="431">
        <v>123.2</v>
      </c>
      <c r="I33" s="431">
        <v>123.2</v>
      </c>
      <c r="J33" s="431">
        <v>123.2</v>
      </c>
      <c r="K33" s="431">
        <v>123.2</v>
      </c>
      <c r="L33" s="431" t="s">
        <v>526</v>
      </c>
      <c r="M33" s="562" t="s">
        <v>526</v>
      </c>
      <c r="N33" s="563">
        <v>123.2</v>
      </c>
      <c r="P33" s="436"/>
      <c r="Q33" s="437"/>
      <c r="R33" s="450"/>
    </row>
    <row r="34" spans="1:18" ht="20.100000000000001" customHeight="1">
      <c r="B34" s="550" t="s">
        <v>627</v>
      </c>
      <c r="C34" s="486" t="s">
        <v>624</v>
      </c>
      <c r="D34" s="486" t="s">
        <v>592</v>
      </c>
      <c r="E34" s="486" t="s">
        <v>563</v>
      </c>
      <c r="F34" s="486" t="s">
        <v>628</v>
      </c>
      <c r="G34" s="566" t="s">
        <v>526</v>
      </c>
      <c r="H34" s="566">
        <v>62.5</v>
      </c>
      <c r="I34" s="566">
        <v>55.29</v>
      </c>
      <c r="J34" s="566">
        <v>62.88</v>
      </c>
      <c r="K34" s="566">
        <v>56</v>
      </c>
      <c r="L34" s="571">
        <v>75</v>
      </c>
      <c r="M34" s="572" t="s">
        <v>526</v>
      </c>
      <c r="N34" s="568">
        <v>65.06</v>
      </c>
      <c r="P34" s="436"/>
      <c r="Q34" s="437"/>
      <c r="R34" s="450"/>
    </row>
    <row r="35" spans="1:18" ht="20.100000000000001" customHeight="1">
      <c r="B35" s="485"/>
      <c r="C35" s="486" t="s">
        <v>625</v>
      </c>
      <c r="D35" s="486" t="s">
        <v>592</v>
      </c>
      <c r="E35" s="486" t="s">
        <v>563</v>
      </c>
      <c r="F35" s="486" t="s">
        <v>628</v>
      </c>
      <c r="G35" s="431">
        <v>90</v>
      </c>
      <c r="H35" s="431" t="s">
        <v>526</v>
      </c>
      <c r="I35" s="431" t="s">
        <v>526</v>
      </c>
      <c r="J35" s="431" t="s">
        <v>526</v>
      </c>
      <c r="K35" s="431" t="s">
        <v>526</v>
      </c>
      <c r="L35" s="431" t="s">
        <v>526</v>
      </c>
      <c r="M35" s="562" t="s">
        <v>526</v>
      </c>
      <c r="N35" s="563">
        <v>90</v>
      </c>
      <c r="P35" s="436"/>
      <c r="Q35" s="437"/>
      <c r="R35" s="450"/>
    </row>
    <row r="36" spans="1:18" s="569" customFormat="1" ht="20.100000000000001" customHeight="1">
      <c r="A36" s="564"/>
      <c r="B36" s="565"/>
      <c r="C36" s="486" t="s">
        <v>626</v>
      </c>
      <c r="D36" s="486" t="s">
        <v>592</v>
      </c>
      <c r="E36" s="486" t="s">
        <v>563</v>
      </c>
      <c r="F36" s="486" t="s">
        <v>628</v>
      </c>
      <c r="G36" s="566">
        <v>78.400000000000006</v>
      </c>
      <c r="H36" s="566">
        <v>78.400000000000006</v>
      </c>
      <c r="I36" s="566">
        <v>78.400000000000006</v>
      </c>
      <c r="J36" s="566">
        <v>78.400000000000006</v>
      </c>
      <c r="K36" s="566">
        <v>78.400000000000006</v>
      </c>
      <c r="L36" s="566" t="s">
        <v>526</v>
      </c>
      <c r="M36" s="567" t="s">
        <v>526</v>
      </c>
      <c r="N36" s="568">
        <v>78.400000000000006</v>
      </c>
      <c r="P36" s="436"/>
      <c r="Q36" s="437"/>
      <c r="R36" s="570"/>
    </row>
    <row r="37" spans="1:18" ht="20.100000000000001" customHeight="1">
      <c r="B37" s="550" t="s">
        <v>629</v>
      </c>
      <c r="C37" s="486" t="s">
        <v>619</v>
      </c>
      <c r="D37" s="486" t="s">
        <v>562</v>
      </c>
      <c r="E37" s="486" t="s">
        <v>563</v>
      </c>
      <c r="F37" s="486" t="s">
        <v>563</v>
      </c>
      <c r="G37" s="566">
        <v>36.299999999999997</v>
      </c>
      <c r="H37" s="566">
        <v>36.299999999999997</v>
      </c>
      <c r="I37" s="566">
        <v>36.299999999999997</v>
      </c>
      <c r="J37" s="566">
        <v>36.299999999999997</v>
      </c>
      <c r="K37" s="566">
        <v>36.299999999999997</v>
      </c>
      <c r="L37" s="571" t="s">
        <v>526</v>
      </c>
      <c r="M37" s="572" t="s">
        <v>526</v>
      </c>
      <c r="N37" s="568">
        <v>36.299999999999997</v>
      </c>
      <c r="P37" s="436"/>
      <c r="Q37" s="437"/>
      <c r="R37" s="450"/>
    </row>
    <row r="38" spans="1:18" ht="20.100000000000001" customHeight="1">
      <c r="B38" s="485"/>
      <c r="C38" s="486" t="s">
        <v>566</v>
      </c>
      <c r="D38" s="486" t="s">
        <v>562</v>
      </c>
      <c r="E38" s="486" t="s">
        <v>563</v>
      </c>
      <c r="F38" s="486" t="s">
        <v>563</v>
      </c>
      <c r="G38" s="566">
        <v>24</v>
      </c>
      <c r="H38" s="566">
        <v>24</v>
      </c>
      <c r="I38" s="566">
        <v>24</v>
      </c>
      <c r="J38" s="566">
        <v>24</v>
      </c>
      <c r="K38" s="566">
        <v>24</v>
      </c>
      <c r="L38" s="571" t="s">
        <v>526</v>
      </c>
      <c r="M38" s="572" t="s">
        <v>526</v>
      </c>
      <c r="N38" s="568">
        <v>24</v>
      </c>
      <c r="P38" s="436"/>
      <c r="Q38" s="437"/>
      <c r="R38" s="450"/>
    </row>
    <row r="39" spans="1:18" ht="20.100000000000001" customHeight="1">
      <c r="B39" s="485"/>
      <c r="C39" s="486" t="s">
        <v>630</v>
      </c>
      <c r="D39" s="486" t="s">
        <v>562</v>
      </c>
      <c r="E39" s="486" t="s">
        <v>563</v>
      </c>
      <c r="F39" s="486" t="s">
        <v>563</v>
      </c>
      <c r="G39" s="566">
        <v>63</v>
      </c>
      <c r="H39" s="566">
        <v>63</v>
      </c>
      <c r="I39" s="566">
        <v>63</v>
      </c>
      <c r="J39" s="566">
        <v>63</v>
      </c>
      <c r="K39" s="566">
        <v>63</v>
      </c>
      <c r="L39" s="571" t="s">
        <v>526</v>
      </c>
      <c r="M39" s="572" t="s">
        <v>526</v>
      </c>
      <c r="N39" s="568">
        <v>63</v>
      </c>
      <c r="P39" s="436"/>
      <c r="Q39" s="437"/>
      <c r="R39" s="450"/>
    </row>
    <row r="40" spans="1:18" ht="20.100000000000001" customHeight="1">
      <c r="B40" s="485"/>
      <c r="C40" s="486" t="s">
        <v>611</v>
      </c>
      <c r="D40" s="486" t="s">
        <v>562</v>
      </c>
      <c r="E40" s="486" t="s">
        <v>563</v>
      </c>
      <c r="F40" s="486" t="s">
        <v>563</v>
      </c>
      <c r="G40" s="566">
        <v>44</v>
      </c>
      <c r="H40" s="566">
        <v>44</v>
      </c>
      <c r="I40" s="566">
        <v>44</v>
      </c>
      <c r="J40" s="566">
        <v>44</v>
      </c>
      <c r="K40" s="566">
        <v>44</v>
      </c>
      <c r="L40" s="571" t="s">
        <v>526</v>
      </c>
      <c r="M40" s="572" t="s">
        <v>526</v>
      </c>
      <c r="N40" s="568">
        <v>44</v>
      </c>
      <c r="P40" s="436"/>
      <c r="Q40" s="437"/>
      <c r="R40" s="450"/>
    </row>
    <row r="41" spans="1:18" ht="20.100000000000001" customHeight="1">
      <c r="B41" s="485"/>
      <c r="C41" s="486" t="s">
        <v>541</v>
      </c>
      <c r="D41" s="486" t="s">
        <v>562</v>
      </c>
      <c r="E41" s="486" t="s">
        <v>563</v>
      </c>
      <c r="F41" s="486" t="s">
        <v>563</v>
      </c>
      <c r="G41" s="566">
        <v>41.1</v>
      </c>
      <c r="H41" s="566">
        <v>41.1</v>
      </c>
      <c r="I41" s="566">
        <v>41.1</v>
      </c>
      <c r="J41" s="566">
        <v>41.1</v>
      </c>
      <c r="K41" s="566">
        <v>41.1</v>
      </c>
      <c r="L41" s="571" t="s">
        <v>526</v>
      </c>
      <c r="M41" s="572" t="s">
        <v>526</v>
      </c>
      <c r="N41" s="568">
        <v>41.1</v>
      </c>
      <c r="P41" s="436"/>
      <c r="Q41" s="437"/>
      <c r="R41" s="450"/>
    </row>
    <row r="42" spans="1:18" ht="20.100000000000001" customHeight="1">
      <c r="B42" s="485"/>
      <c r="C42" s="486" t="s">
        <v>605</v>
      </c>
      <c r="D42" s="486" t="s">
        <v>562</v>
      </c>
      <c r="E42" s="486" t="s">
        <v>563</v>
      </c>
      <c r="F42" s="486" t="s">
        <v>563</v>
      </c>
      <c r="G42" s="566">
        <v>79</v>
      </c>
      <c r="H42" s="566">
        <v>79</v>
      </c>
      <c r="I42" s="566">
        <v>79</v>
      </c>
      <c r="J42" s="566">
        <v>79</v>
      </c>
      <c r="K42" s="566">
        <v>79</v>
      </c>
      <c r="L42" s="571" t="s">
        <v>526</v>
      </c>
      <c r="M42" s="572" t="s">
        <v>526</v>
      </c>
      <c r="N42" s="568">
        <v>79</v>
      </c>
      <c r="P42" s="436"/>
      <c r="Q42" s="437"/>
      <c r="R42" s="450"/>
    </row>
    <row r="43" spans="1:18" s="569" customFormat="1" ht="20.100000000000001" customHeight="1">
      <c r="A43" s="564"/>
      <c r="B43" s="565"/>
      <c r="C43" s="486" t="s">
        <v>615</v>
      </c>
      <c r="D43" s="486" t="s">
        <v>562</v>
      </c>
      <c r="E43" s="486" t="s">
        <v>563</v>
      </c>
      <c r="F43" s="486" t="s">
        <v>563</v>
      </c>
      <c r="G43" s="566">
        <v>50</v>
      </c>
      <c r="H43" s="566">
        <v>50.2</v>
      </c>
      <c r="I43" s="566">
        <v>50.5</v>
      </c>
      <c r="J43" s="566">
        <v>50.7</v>
      </c>
      <c r="K43" s="566">
        <v>51</v>
      </c>
      <c r="L43" s="566" t="s">
        <v>526</v>
      </c>
      <c r="M43" s="567" t="s">
        <v>526</v>
      </c>
      <c r="N43" s="568">
        <v>50.48</v>
      </c>
      <c r="P43" s="436"/>
      <c r="Q43" s="437"/>
      <c r="R43" s="570"/>
    </row>
    <row r="44" spans="1:18" ht="20.100000000000001" customHeight="1">
      <c r="B44" s="550" t="s">
        <v>631</v>
      </c>
      <c r="C44" s="486" t="s">
        <v>619</v>
      </c>
      <c r="D44" s="486" t="s">
        <v>632</v>
      </c>
      <c r="E44" s="486" t="s">
        <v>563</v>
      </c>
      <c r="F44" s="486" t="s">
        <v>633</v>
      </c>
      <c r="G44" s="566">
        <v>187</v>
      </c>
      <c r="H44" s="566">
        <v>187</v>
      </c>
      <c r="I44" s="566">
        <v>187</v>
      </c>
      <c r="J44" s="566">
        <v>187</v>
      </c>
      <c r="K44" s="566">
        <v>187</v>
      </c>
      <c r="L44" s="571" t="s">
        <v>526</v>
      </c>
      <c r="M44" s="572" t="s">
        <v>526</v>
      </c>
      <c r="N44" s="568">
        <v>187</v>
      </c>
      <c r="P44" s="436"/>
      <c r="Q44" s="437"/>
      <c r="R44" s="450"/>
    </row>
    <row r="45" spans="1:18" ht="20.100000000000001" customHeight="1">
      <c r="B45" s="485"/>
      <c r="C45" s="486" t="s">
        <v>611</v>
      </c>
      <c r="D45" s="486" t="s">
        <v>632</v>
      </c>
      <c r="E45" s="486" t="s">
        <v>563</v>
      </c>
      <c r="F45" s="486" t="s">
        <v>633</v>
      </c>
      <c r="G45" s="566">
        <v>181.14</v>
      </c>
      <c r="H45" s="566">
        <v>181.14</v>
      </c>
      <c r="I45" s="566">
        <v>181.14</v>
      </c>
      <c r="J45" s="566">
        <v>181.14</v>
      </c>
      <c r="K45" s="566">
        <v>181.14</v>
      </c>
      <c r="L45" s="571" t="s">
        <v>526</v>
      </c>
      <c r="M45" s="572" t="s">
        <v>526</v>
      </c>
      <c r="N45" s="568">
        <v>181.14</v>
      </c>
      <c r="P45" s="436"/>
      <c r="Q45" s="437"/>
      <c r="R45" s="450"/>
    </row>
    <row r="46" spans="1:18" ht="20.100000000000001" customHeight="1">
      <c r="B46" s="485"/>
      <c r="C46" s="486" t="s">
        <v>573</v>
      </c>
      <c r="D46" s="486" t="s">
        <v>632</v>
      </c>
      <c r="E46" s="486" t="s">
        <v>563</v>
      </c>
      <c r="F46" s="486" t="s">
        <v>633</v>
      </c>
      <c r="G46" s="566">
        <v>235.5</v>
      </c>
      <c r="H46" s="566">
        <v>235.5</v>
      </c>
      <c r="I46" s="566">
        <v>235.5</v>
      </c>
      <c r="J46" s="566">
        <v>235.5</v>
      </c>
      <c r="K46" s="566">
        <v>235.5</v>
      </c>
      <c r="L46" s="571" t="s">
        <v>526</v>
      </c>
      <c r="M46" s="572" t="s">
        <v>526</v>
      </c>
      <c r="N46" s="568">
        <v>235.5</v>
      </c>
      <c r="P46" s="436"/>
      <c r="Q46" s="437"/>
      <c r="R46" s="450"/>
    </row>
    <row r="47" spans="1:18" s="569" customFormat="1" ht="20.100000000000001" customHeight="1">
      <c r="A47" s="564"/>
      <c r="B47" s="565"/>
      <c r="C47" s="486" t="s">
        <v>542</v>
      </c>
      <c r="D47" s="486" t="s">
        <v>632</v>
      </c>
      <c r="E47" s="486" t="s">
        <v>563</v>
      </c>
      <c r="F47" s="486" t="s">
        <v>633</v>
      </c>
      <c r="G47" s="566">
        <v>250</v>
      </c>
      <c r="H47" s="566">
        <v>250</v>
      </c>
      <c r="I47" s="566">
        <v>250</v>
      </c>
      <c r="J47" s="566">
        <v>250</v>
      </c>
      <c r="K47" s="566">
        <v>250</v>
      </c>
      <c r="L47" s="566" t="s">
        <v>526</v>
      </c>
      <c r="M47" s="567" t="s">
        <v>526</v>
      </c>
      <c r="N47" s="568">
        <v>250</v>
      </c>
      <c r="P47" s="436"/>
      <c r="Q47" s="437"/>
      <c r="R47" s="570"/>
    </row>
    <row r="48" spans="1:18" ht="20.100000000000001" customHeight="1">
      <c r="B48" s="550" t="s">
        <v>634</v>
      </c>
      <c r="C48" s="486" t="s">
        <v>622</v>
      </c>
      <c r="D48" s="486" t="s">
        <v>562</v>
      </c>
      <c r="E48" s="486" t="s">
        <v>563</v>
      </c>
      <c r="F48" s="486" t="s">
        <v>563</v>
      </c>
      <c r="G48" s="431">
        <v>99.4</v>
      </c>
      <c r="H48" s="431" t="s">
        <v>526</v>
      </c>
      <c r="I48" s="431" t="s">
        <v>526</v>
      </c>
      <c r="J48" s="431" t="s">
        <v>526</v>
      </c>
      <c r="K48" s="431" t="s">
        <v>526</v>
      </c>
      <c r="L48" s="431" t="s">
        <v>526</v>
      </c>
      <c r="M48" s="562" t="s">
        <v>526</v>
      </c>
      <c r="N48" s="563">
        <v>99.4</v>
      </c>
      <c r="P48" s="436"/>
      <c r="Q48" s="437"/>
      <c r="R48" s="450"/>
    </row>
    <row r="49" spans="1:18" ht="20.100000000000001" customHeight="1">
      <c r="B49" s="550" t="s">
        <v>635</v>
      </c>
      <c r="C49" s="486" t="s">
        <v>625</v>
      </c>
      <c r="D49" s="486" t="s">
        <v>636</v>
      </c>
      <c r="E49" s="486" t="s">
        <v>563</v>
      </c>
      <c r="F49" s="486" t="s">
        <v>563</v>
      </c>
      <c r="G49" s="431">
        <v>55</v>
      </c>
      <c r="H49" s="431" t="s">
        <v>526</v>
      </c>
      <c r="I49" s="431" t="s">
        <v>526</v>
      </c>
      <c r="J49" s="431" t="s">
        <v>526</v>
      </c>
      <c r="K49" s="431" t="s">
        <v>526</v>
      </c>
      <c r="L49" s="431" t="s">
        <v>526</v>
      </c>
      <c r="M49" s="562" t="s">
        <v>526</v>
      </c>
      <c r="N49" s="563">
        <v>55</v>
      </c>
      <c r="P49" s="436"/>
      <c r="Q49" s="437"/>
      <c r="R49" s="450"/>
    </row>
    <row r="50" spans="1:18" ht="20.100000000000001" customHeight="1">
      <c r="B50" s="550" t="s">
        <v>637</v>
      </c>
      <c r="C50" s="486" t="s">
        <v>624</v>
      </c>
      <c r="D50" s="486" t="s">
        <v>638</v>
      </c>
      <c r="E50" s="486" t="s">
        <v>563</v>
      </c>
      <c r="F50" s="486" t="s">
        <v>563</v>
      </c>
      <c r="G50" s="431" t="s">
        <v>526</v>
      </c>
      <c r="H50" s="431">
        <v>240</v>
      </c>
      <c r="I50" s="431">
        <v>238</v>
      </c>
      <c r="J50" s="431">
        <v>242</v>
      </c>
      <c r="K50" s="431">
        <v>352</v>
      </c>
      <c r="L50" s="431" t="s">
        <v>526</v>
      </c>
      <c r="M50" s="562" t="s">
        <v>526</v>
      </c>
      <c r="N50" s="563">
        <v>268</v>
      </c>
      <c r="P50" s="436"/>
      <c r="Q50" s="437"/>
      <c r="R50" s="450"/>
    </row>
    <row r="51" spans="1:18" ht="20.100000000000001" customHeight="1">
      <c r="B51" s="485"/>
      <c r="C51" s="486" t="s">
        <v>607</v>
      </c>
      <c r="D51" s="486" t="s">
        <v>638</v>
      </c>
      <c r="E51" s="486" t="s">
        <v>563</v>
      </c>
      <c r="F51" s="486" t="s">
        <v>563</v>
      </c>
      <c r="G51" s="431">
        <v>415</v>
      </c>
      <c r="H51" s="431">
        <v>415</v>
      </c>
      <c r="I51" s="431">
        <v>415</v>
      </c>
      <c r="J51" s="431">
        <v>415</v>
      </c>
      <c r="K51" s="431">
        <v>415</v>
      </c>
      <c r="L51" s="431" t="s">
        <v>526</v>
      </c>
      <c r="M51" s="562" t="s">
        <v>526</v>
      </c>
      <c r="N51" s="563">
        <v>415</v>
      </c>
      <c r="P51" s="436"/>
      <c r="Q51" s="437"/>
      <c r="R51" s="450"/>
    </row>
    <row r="52" spans="1:18" ht="20.100000000000001" customHeight="1">
      <c r="B52" s="485"/>
      <c r="C52" s="486" t="s">
        <v>639</v>
      </c>
      <c r="D52" s="486" t="s">
        <v>638</v>
      </c>
      <c r="E52" s="486" t="s">
        <v>563</v>
      </c>
      <c r="F52" s="486" t="s">
        <v>563</v>
      </c>
      <c r="G52" s="431">
        <v>395</v>
      </c>
      <c r="H52" s="431">
        <v>395</v>
      </c>
      <c r="I52" s="431">
        <v>395</v>
      </c>
      <c r="J52" s="431">
        <v>395</v>
      </c>
      <c r="K52" s="431">
        <v>395</v>
      </c>
      <c r="L52" s="431" t="s">
        <v>526</v>
      </c>
      <c r="M52" s="562" t="s">
        <v>526</v>
      </c>
      <c r="N52" s="563">
        <v>395</v>
      </c>
      <c r="P52" s="436"/>
      <c r="Q52" s="437"/>
      <c r="R52" s="450"/>
    </row>
    <row r="53" spans="1:18" ht="20.100000000000001" customHeight="1">
      <c r="B53" s="485"/>
      <c r="C53" s="486" t="s">
        <v>625</v>
      </c>
      <c r="D53" s="486" t="s">
        <v>638</v>
      </c>
      <c r="E53" s="486" t="s">
        <v>563</v>
      </c>
      <c r="F53" s="486" t="s">
        <v>563</v>
      </c>
      <c r="G53" s="431">
        <v>390</v>
      </c>
      <c r="H53" s="431" t="s">
        <v>526</v>
      </c>
      <c r="I53" s="431" t="s">
        <v>526</v>
      </c>
      <c r="J53" s="431" t="s">
        <v>526</v>
      </c>
      <c r="K53" s="431" t="s">
        <v>526</v>
      </c>
      <c r="L53" s="431" t="s">
        <v>526</v>
      </c>
      <c r="M53" s="562" t="s">
        <v>526</v>
      </c>
      <c r="N53" s="563">
        <v>390</v>
      </c>
      <c r="P53" s="436"/>
      <c r="Q53" s="437"/>
      <c r="R53" s="450"/>
    </row>
    <row r="54" spans="1:18" ht="20.100000000000001" customHeight="1">
      <c r="B54" s="485"/>
      <c r="C54" s="486" t="s">
        <v>608</v>
      </c>
      <c r="D54" s="486" t="s">
        <v>638</v>
      </c>
      <c r="E54" s="486" t="s">
        <v>563</v>
      </c>
      <c r="F54" s="486" t="s">
        <v>563</v>
      </c>
      <c r="G54" s="431">
        <v>380</v>
      </c>
      <c r="H54" s="431">
        <v>380</v>
      </c>
      <c r="I54" s="431">
        <v>380</v>
      </c>
      <c r="J54" s="431">
        <v>380</v>
      </c>
      <c r="K54" s="431">
        <v>380</v>
      </c>
      <c r="L54" s="431" t="s">
        <v>526</v>
      </c>
      <c r="M54" s="562" t="s">
        <v>526</v>
      </c>
      <c r="N54" s="563">
        <v>380</v>
      </c>
      <c r="P54" s="436"/>
      <c r="Q54" s="437"/>
      <c r="R54" s="450"/>
    </row>
    <row r="55" spans="1:18" ht="20.100000000000001" customHeight="1">
      <c r="B55" s="485"/>
      <c r="C55" s="486" t="s">
        <v>640</v>
      </c>
      <c r="D55" s="486" t="s">
        <v>638</v>
      </c>
      <c r="E55" s="486" t="s">
        <v>563</v>
      </c>
      <c r="F55" s="486" t="s">
        <v>563</v>
      </c>
      <c r="G55" s="431">
        <v>350</v>
      </c>
      <c r="H55" s="431">
        <v>350</v>
      </c>
      <c r="I55" s="431">
        <v>350</v>
      </c>
      <c r="J55" s="431">
        <v>350</v>
      </c>
      <c r="K55" s="431">
        <v>350</v>
      </c>
      <c r="L55" s="431" t="s">
        <v>526</v>
      </c>
      <c r="M55" s="562" t="s">
        <v>526</v>
      </c>
      <c r="N55" s="563">
        <v>350</v>
      </c>
      <c r="P55" s="436"/>
      <c r="Q55" s="437"/>
      <c r="R55" s="450"/>
    </row>
    <row r="56" spans="1:18" ht="20.100000000000001" customHeight="1">
      <c r="B56" s="485"/>
      <c r="C56" s="486" t="s">
        <v>541</v>
      </c>
      <c r="D56" s="486" t="s">
        <v>562</v>
      </c>
      <c r="E56" s="486" t="s">
        <v>563</v>
      </c>
      <c r="F56" s="486" t="s">
        <v>563</v>
      </c>
      <c r="G56" s="431">
        <v>605</v>
      </c>
      <c r="H56" s="431">
        <v>605</v>
      </c>
      <c r="I56" s="431">
        <v>605</v>
      </c>
      <c r="J56" s="431">
        <v>605</v>
      </c>
      <c r="K56" s="431">
        <v>605</v>
      </c>
      <c r="L56" s="431" t="s">
        <v>526</v>
      </c>
      <c r="M56" s="562" t="s">
        <v>526</v>
      </c>
      <c r="N56" s="563">
        <v>605</v>
      </c>
      <c r="P56" s="436"/>
      <c r="Q56" s="437"/>
      <c r="R56" s="450"/>
    </row>
    <row r="57" spans="1:18" s="569" customFormat="1" ht="20.100000000000001" customHeight="1">
      <c r="A57" s="564"/>
      <c r="B57" s="565"/>
      <c r="C57" s="486" t="s">
        <v>542</v>
      </c>
      <c r="D57" s="486" t="s">
        <v>562</v>
      </c>
      <c r="E57" s="486" t="s">
        <v>563</v>
      </c>
      <c r="F57" s="486" t="s">
        <v>563</v>
      </c>
      <c r="G57" s="431">
        <v>380</v>
      </c>
      <c r="H57" s="431">
        <v>380</v>
      </c>
      <c r="I57" s="431">
        <v>380</v>
      </c>
      <c r="J57" s="431">
        <v>380</v>
      </c>
      <c r="K57" s="431">
        <v>380</v>
      </c>
      <c r="L57" s="431" t="s">
        <v>526</v>
      </c>
      <c r="M57" s="562" t="s">
        <v>526</v>
      </c>
      <c r="N57" s="563">
        <v>380</v>
      </c>
      <c r="P57" s="436"/>
      <c r="Q57" s="437"/>
      <c r="R57" s="570"/>
    </row>
    <row r="58" spans="1:18" ht="20.100000000000001" customHeight="1">
      <c r="B58" s="485" t="s">
        <v>641</v>
      </c>
      <c r="C58" s="486" t="s">
        <v>555</v>
      </c>
      <c r="D58" s="486" t="s">
        <v>642</v>
      </c>
      <c r="E58" s="486" t="s">
        <v>524</v>
      </c>
      <c r="F58" s="486" t="s">
        <v>563</v>
      </c>
      <c r="G58" s="431">
        <v>80</v>
      </c>
      <c r="H58" s="431">
        <v>80</v>
      </c>
      <c r="I58" s="431">
        <v>85</v>
      </c>
      <c r="J58" s="431">
        <v>80</v>
      </c>
      <c r="K58" s="431">
        <v>78</v>
      </c>
      <c r="L58" s="432" t="s">
        <v>526</v>
      </c>
      <c r="M58" s="573" t="s">
        <v>526</v>
      </c>
      <c r="N58" s="563">
        <v>80.45</v>
      </c>
      <c r="P58" s="436"/>
      <c r="Q58" s="437"/>
      <c r="R58" s="450"/>
    </row>
    <row r="59" spans="1:18" ht="20.100000000000001" customHeight="1">
      <c r="B59" s="485"/>
      <c r="C59" s="486" t="s">
        <v>555</v>
      </c>
      <c r="D59" s="486" t="s">
        <v>643</v>
      </c>
      <c r="E59" s="486" t="s">
        <v>524</v>
      </c>
      <c r="F59" s="486" t="s">
        <v>644</v>
      </c>
      <c r="G59" s="431">
        <v>80</v>
      </c>
      <c r="H59" s="431">
        <v>80</v>
      </c>
      <c r="I59" s="431">
        <v>78</v>
      </c>
      <c r="J59" s="431">
        <v>80</v>
      </c>
      <c r="K59" s="431">
        <v>82</v>
      </c>
      <c r="L59" s="432" t="s">
        <v>526</v>
      </c>
      <c r="M59" s="573" t="s">
        <v>526</v>
      </c>
      <c r="N59" s="563">
        <v>79.91</v>
      </c>
      <c r="P59" s="436"/>
      <c r="Q59" s="437"/>
      <c r="R59" s="450"/>
    </row>
    <row r="60" spans="1:18" ht="20.100000000000001" customHeight="1">
      <c r="B60" s="485"/>
      <c r="C60" s="486" t="s">
        <v>622</v>
      </c>
      <c r="D60" s="486" t="s">
        <v>645</v>
      </c>
      <c r="E60" s="486" t="s">
        <v>524</v>
      </c>
      <c r="F60" s="486" t="s">
        <v>563</v>
      </c>
      <c r="G60" s="431">
        <v>45</v>
      </c>
      <c r="H60" s="431" t="s">
        <v>526</v>
      </c>
      <c r="I60" s="431" t="s">
        <v>526</v>
      </c>
      <c r="J60" s="431" t="s">
        <v>526</v>
      </c>
      <c r="K60" s="431" t="s">
        <v>526</v>
      </c>
      <c r="L60" s="432" t="s">
        <v>526</v>
      </c>
      <c r="M60" s="573" t="s">
        <v>526</v>
      </c>
      <c r="N60" s="563">
        <v>45</v>
      </c>
      <c r="P60" s="436"/>
      <c r="Q60" s="437"/>
      <c r="R60" s="450"/>
    </row>
    <row r="61" spans="1:18" ht="20.100000000000001" customHeight="1">
      <c r="B61" s="485"/>
      <c r="C61" s="486" t="s">
        <v>607</v>
      </c>
      <c r="D61" s="486" t="s">
        <v>562</v>
      </c>
      <c r="E61" s="486" t="s">
        <v>524</v>
      </c>
      <c r="F61" s="486" t="s">
        <v>644</v>
      </c>
      <c r="G61" s="431">
        <v>140</v>
      </c>
      <c r="H61" s="431">
        <v>140</v>
      </c>
      <c r="I61" s="431">
        <v>140</v>
      </c>
      <c r="J61" s="431">
        <v>140</v>
      </c>
      <c r="K61" s="431">
        <v>140</v>
      </c>
      <c r="L61" s="432" t="s">
        <v>526</v>
      </c>
      <c r="M61" s="573" t="s">
        <v>526</v>
      </c>
      <c r="N61" s="563">
        <v>140</v>
      </c>
      <c r="P61" s="436"/>
      <c r="Q61" s="437"/>
      <c r="R61" s="450"/>
    </row>
    <row r="62" spans="1:18" ht="20.100000000000001" customHeight="1">
      <c r="B62" s="485"/>
      <c r="C62" s="486" t="s">
        <v>541</v>
      </c>
      <c r="D62" s="486" t="s">
        <v>562</v>
      </c>
      <c r="E62" s="486" t="s">
        <v>524</v>
      </c>
      <c r="F62" s="486" t="s">
        <v>644</v>
      </c>
      <c r="G62" s="431">
        <v>79.47</v>
      </c>
      <c r="H62" s="431">
        <v>79.47</v>
      </c>
      <c r="I62" s="431">
        <v>79.47</v>
      </c>
      <c r="J62" s="431">
        <v>79.47</v>
      </c>
      <c r="K62" s="431">
        <v>79.47</v>
      </c>
      <c r="L62" s="432" t="s">
        <v>526</v>
      </c>
      <c r="M62" s="573" t="s">
        <v>526</v>
      </c>
      <c r="N62" s="563">
        <v>79.47</v>
      </c>
      <c r="P62" s="436"/>
      <c r="Q62" s="437"/>
      <c r="R62" s="450"/>
    </row>
    <row r="63" spans="1:18" s="569" customFormat="1" ht="20.100000000000001" customHeight="1">
      <c r="A63" s="564"/>
      <c r="B63" s="485"/>
      <c r="C63" s="486" t="s">
        <v>542</v>
      </c>
      <c r="D63" s="486" t="s">
        <v>562</v>
      </c>
      <c r="E63" s="486" t="s">
        <v>524</v>
      </c>
      <c r="F63" s="486" t="s">
        <v>644</v>
      </c>
      <c r="G63" s="431">
        <v>160</v>
      </c>
      <c r="H63" s="431">
        <v>160</v>
      </c>
      <c r="I63" s="431">
        <v>160</v>
      </c>
      <c r="J63" s="431">
        <v>160</v>
      </c>
      <c r="K63" s="431">
        <v>160</v>
      </c>
      <c r="L63" s="431" t="s">
        <v>526</v>
      </c>
      <c r="M63" s="562" t="s">
        <v>526</v>
      </c>
      <c r="N63" s="563">
        <v>160</v>
      </c>
      <c r="P63" s="436"/>
      <c r="Q63" s="437"/>
      <c r="R63" s="570"/>
    </row>
    <row r="64" spans="1:18" s="569" customFormat="1" ht="20.100000000000001" customHeight="1">
      <c r="A64" s="564"/>
      <c r="B64" s="485"/>
      <c r="C64" s="486" t="s">
        <v>640</v>
      </c>
      <c r="D64" s="486" t="s">
        <v>562</v>
      </c>
      <c r="E64" s="486" t="s">
        <v>524</v>
      </c>
      <c r="F64" s="486" t="s">
        <v>644</v>
      </c>
      <c r="G64" s="431">
        <v>150</v>
      </c>
      <c r="H64" s="431">
        <v>150</v>
      </c>
      <c r="I64" s="431">
        <v>150</v>
      </c>
      <c r="J64" s="431">
        <v>150</v>
      </c>
      <c r="K64" s="431">
        <v>150</v>
      </c>
      <c r="L64" s="431" t="s">
        <v>526</v>
      </c>
      <c r="M64" s="562" t="s">
        <v>526</v>
      </c>
      <c r="N64" s="563">
        <v>150</v>
      </c>
      <c r="P64" s="436"/>
      <c r="Q64" s="437"/>
      <c r="R64" s="570"/>
    </row>
    <row r="65" spans="1:18" s="569" customFormat="1" ht="20.100000000000001" customHeight="1">
      <c r="A65" s="564"/>
      <c r="B65" s="485"/>
      <c r="C65" s="486" t="s">
        <v>614</v>
      </c>
      <c r="D65" s="486" t="s">
        <v>562</v>
      </c>
      <c r="E65" s="486" t="s">
        <v>524</v>
      </c>
      <c r="F65" s="486" t="s">
        <v>644</v>
      </c>
      <c r="G65" s="431">
        <v>76</v>
      </c>
      <c r="H65" s="431">
        <v>76</v>
      </c>
      <c r="I65" s="431">
        <v>76</v>
      </c>
      <c r="J65" s="431">
        <v>76</v>
      </c>
      <c r="K65" s="431">
        <v>76</v>
      </c>
      <c r="L65" s="431" t="s">
        <v>526</v>
      </c>
      <c r="M65" s="562" t="s">
        <v>526</v>
      </c>
      <c r="N65" s="563">
        <v>76</v>
      </c>
      <c r="P65" s="436"/>
      <c r="Q65" s="437"/>
      <c r="R65" s="570"/>
    </row>
    <row r="66" spans="1:18" s="569" customFormat="1" ht="20.100000000000001" customHeight="1">
      <c r="A66" s="564"/>
      <c r="B66" s="565"/>
      <c r="C66" s="486" t="s">
        <v>615</v>
      </c>
      <c r="D66" s="486" t="s">
        <v>562</v>
      </c>
      <c r="E66" s="486" t="s">
        <v>524</v>
      </c>
      <c r="F66" s="486" t="s">
        <v>644</v>
      </c>
      <c r="G66" s="431">
        <v>35</v>
      </c>
      <c r="H66" s="431">
        <v>36</v>
      </c>
      <c r="I66" s="431">
        <v>38</v>
      </c>
      <c r="J66" s="431">
        <v>39</v>
      </c>
      <c r="K66" s="431">
        <v>40</v>
      </c>
      <c r="L66" s="431" t="s">
        <v>526</v>
      </c>
      <c r="M66" s="562" t="s">
        <v>526</v>
      </c>
      <c r="N66" s="563">
        <v>37.6</v>
      </c>
      <c r="P66" s="436"/>
      <c r="Q66" s="437"/>
      <c r="R66" s="570"/>
    </row>
    <row r="67" spans="1:18" s="574" customFormat="1" ht="20.100000000000001" customHeight="1">
      <c r="A67" s="561"/>
      <c r="B67" s="550" t="s">
        <v>646</v>
      </c>
      <c r="C67" s="486" t="s">
        <v>555</v>
      </c>
      <c r="D67" s="486" t="s">
        <v>647</v>
      </c>
      <c r="E67" s="486" t="s">
        <v>563</v>
      </c>
      <c r="F67" s="486" t="s">
        <v>563</v>
      </c>
      <c r="G67" s="431">
        <v>55</v>
      </c>
      <c r="H67" s="431">
        <v>50</v>
      </c>
      <c r="I67" s="431">
        <v>50</v>
      </c>
      <c r="J67" s="431">
        <v>53</v>
      </c>
      <c r="K67" s="431">
        <v>50</v>
      </c>
      <c r="L67" s="431" t="s">
        <v>526</v>
      </c>
      <c r="M67" s="562" t="s">
        <v>526</v>
      </c>
      <c r="N67" s="563">
        <v>51.63</v>
      </c>
      <c r="P67" s="436"/>
      <c r="Q67" s="437"/>
      <c r="R67" s="450"/>
    </row>
    <row r="68" spans="1:18" s="569" customFormat="1" ht="20.100000000000001" customHeight="1">
      <c r="A68" s="564"/>
      <c r="B68" s="485"/>
      <c r="C68" s="486" t="s">
        <v>630</v>
      </c>
      <c r="D68" s="486" t="s">
        <v>562</v>
      </c>
      <c r="E68" s="486" t="s">
        <v>563</v>
      </c>
      <c r="F68" s="486" t="s">
        <v>563</v>
      </c>
      <c r="G68" s="431">
        <v>82</v>
      </c>
      <c r="H68" s="431">
        <v>85</v>
      </c>
      <c r="I68" s="431">
        <v>85</v>
      </c>
      <c r="J68" s="431">
        <v>87</v>
      </c>
      <c r="K68" s="431">
        <v>88</v>
      </c>
      <c r="L68" s="431" t="s">
        <v>526</v>
      </c>
      <c r="M68" s="562" t="s">
        <v>526</v>
      </c>
      <c r="N68" s="563">
        <v>85.4</v>
      </c>
      <c r="P68" s="436"/>
      <c r="Q68" s="437"/>
      <c r="R68" s="570"/>
    </row>
    <row r="69" spans="1:18" ht="20.100000000000001" customHeight="1">
      <c r="B69" s="485"/>
      <c r="C69" s="486" t="s">
        <v>615</v>
      </c>
      <c r="D69" s="486" t="s">
        <v>562</v>
      </c>
      <c r="E69" s="486" t="s">
        <v>563</v>
      </c>
      <c r="F69" s="486" t="s">
        <v>563</v>
      </c>
      <c r="G69" s="431">
        <v>89</v>
      </c>
      <c r="H69" s="431">
        <v>89</v>
      </c>
      <c r="I69" s="431">
        <v>90</v>
      </c>
      <c r="J69" s="431">
        <v>90</v>
      </c>
      <c r="K69" s="431">
        <v>90</v>
      </c>
      <c r="L69" s="431" t="s">
        <v>526</v>
      </c>
      <c r="M69" s="562" t="s">
        <v>526</v>
      </c>
      <c r="N69" s="563">
        <v>89.6</v>
      </c>
      <c r="P69" s="436"/>
      <c r="Q69" s="437"/>
      <c r="R69" s="450"/>
    </row>
    <row r="70" spans="1:18" s="574" customFormat="1" ht="20.100000000000001" customHeight="1">
      <c r="A70" s="561"/>
      <c r="B70" s="550" t="s">
        <v>648</v>
      </c>
      <c r="C70" s="486" t="s">
        <v>624</v>
      </c>
      <c r="D70" s="486" t="s">
        <v>649</v>
      </c>
      <c r="E70" s="486" t="s">
        <v>563</v>
      </c>
      <c r="F70" s="486" t="s">
        <v>650</v>
      </c>
      <c r="G70" s="431">
        <v>126.09</v>
      </c>
      <c r="H70" s="431">
        <v>105.82</v>
      </c>
      <c r="I70" s="431">
        <v>103.1</v>
      </c>
      <c r="J70" s="431">
        <v>104.38</v>
      </c>
      <c r="K70" s="431">
        <v>94.42</v>
      </c>
      <c r="L70" s="431">
        <v>89.82</v>
      </c>
      <c r="M70" s="562" t="s">
        <v>526</v>
      </c>
      <c r="N70" s="563">
        <v>101.33</v>
      </c>
      <c r="P70" s="436"/>
      <c r="Q70" s="437"/>
      <c r="R70" s="450"/>
    </row>
    <row r="71" spans="1:18" ht="20.100000000000001" customHeight="1">
      <c r="B71" s="485"/>
      <c r="C71" s="486" t="s">
        <v>622</v>
      </c>
      <c r="D71" s="486" t="s">
        <v>649</v>
      </c>
      <c r="E71" s="486" t="s">
        <v>563</v>
      </c>
      <c r="F71" s="486" t="s">
        <v>650</v>
      </c>
      <c r="G71" s="431">
        <v>159</v>
      </c>
      <c r="H71" s="431">
        <v>115</v>
      </c>
      <c r="I71" s="431">
        <v>158</v>
      </c>
      <c r="J71" s="431">
        <v>143</v>
      </c>
      <c r="K71" s="431">
        <v>153</v>
      </c>
      <c r="L71" s="431">
        <v>160</v>
      </c>
      <c r="M71" s="562" t="s">
        <v>526</v>
      </c>
      <c r="N71" s="563">
        <v>153.09</v>
      </c>
      <c r="P71" s="436"/>
      <c r="Q71" s="437"/>
      <c r="R71" s="450"/>
    </row>
    <row r="72" spans="1:18" ht="20.100000000000001" customHeight="1">
      <c r="B72" s="485"/>
      <c r="C72" s="486" t="s">
        <v>624</v>
      </c>
      <c r="D72" s="486" t="s">
        <v>651</v>
      </c>
      <c r="E72" s="486" t="s">
        <v>563</v>
      </c>
      <c r="F72" s="486" t="s">
        <v>563</v>
      </c>
      <c r="G72" s="431" t="s">
        <v>526</v>
      </c>
      <c r="H72" s="431">
        <v>151</v>
      </c>
      <c r="I72" s="431" t="s">
        <v>526</v>
      </c>
      <c r="J72" s="431">
        <v>115</v>
      </c>
      <c r="K72" s="431" t="s">
        <v>526</v>
      </c>
      <c r="L72" s="431">
        <v>93</v>
      </c>
      <c r="M72" s="562" t="s">
        <v>526</v>
      </c>
      <c r="N72" s="563">
        <v>108.87</v>
      </c>
      <c r="P72" s="436"/>
      <c r="Q72" s="437"/>
      <c r="R72" s="450"/>
    </row>
    <row r="73" spans="1:18" ht="20.100000000000001" customHeight="1">
      <c r="B73" s="485"/>
      <c r="C73" s="486" t="s">
        <v>605</v>
      </c>
      <c r="D73" s="486" t="s">
        <v>651</v>
      </c>
      <c r="E73" s="486" t="s">
        <v>563</v>
      </c>
      <c r="F73" s="486" t="s">
        <v>563</v>
      </c>
      <c r="G73" s="431">
        <v>145</v>
      </c>
      <c r="H73" s="431">
        <v>145</v>
      </c>
      <c r="I73" s="431">
        <v>145</v>
      </c>
      <c r="J73" s="431">
        <v>145</v>
      </c>
      <c r="K73" s="431">
        <v>145</v>
      </c>
      <c r="L73" s="431" t="s">
        <v>526</v>
      </c>
      <c r="M73" s="562" t="s">
        <v>526</v>
      </c>
      <c r="N73" s="563">
        <v>145</v>
      </c>
      <c r="P73" s="436"/>
      <c r="Q73" s="437"/>
      <c r="R73" s="450"/>
    </row>
    <row r="74" spans="1:18" ht="20.100000000000001" customHeight="1">
      <c r="B74" s="485"/>
      <c r="C74" s="486" t="s">
        <v>555</v>
      </c>
      <c r="D74" s="486" t="s">
        <v>651</v>
      </c>
      <c r="E74" s="486" t="s">
        <v>563</v>
      </c>
      <c r="F74" s="486" t="s">
        <v>563</v>
      </c>
      <c r="G74" s="431">
        <v>160</v>
      </c>
      <c r="H74" s="431">
        <v>140</v>
      </c>
      <c r="I74" s="431">
        <v>155</v>
      </c>
      <c r="J74" s="431">
        <v>150</v>
      </c>
      <c r="K74" s="431">
        <v>160</v>
      </c>
      <c r="L74" s="431" t="s">
        <v>526</v>
      </c>
      <c r="M74" s="562" t="s">
        <v>526</v>
      </c>
      <c r="N74" s="563">
        <v>153.30000000000001</v>
      </c>
      <c r="P74" s="436"/>
      <c r="Q74" s="437"/>
      <c r="R74" s="450"/>
    </row>
    <row r="75" spans="1:18" ht="20.100000000000001" customHeight="1">
      <c r="B75" s="550" t="s">
        <v>652</v>
      </c>
      <c r="C75" s="486" t="s">
        <v>624</v>
      </c>
      <c r="D75" s="486" t="s">
        <v>653</v>
      </c>
      <c r="E75" s="486" t="s">
        <v>524</v>
      </c>
      <c r="F75" s="486" t="s">
        <v>654</v>
      </c>
      <c r="G75" s="575" t="s">
        <v>526</v>
      </c>
      <c r="H75" s="575">
        <v>121</v>
      </c>
      <c r="I75" s="575" t="s">
        <v>526</v>
      </c>
      <c r="J75" s="575">
        <v>109</v>
      </c>
      <c r="K75" s="575" t="s">
        <v>526</v>
      </c>
      <c r="L75" s="575">
        <v>108.96</v>
      </c>
      <c r="M75" s="575" t="s">
        <v>526</v>
      </c>
      <c r="N75" s="576">
        <v>114.67</v>
      </c>
      <c r="P75" s="436"/>
      <c r="Q75" s="437"/>
      <c r="R75" s="450"/>
    </row>
    <row r="76" spans="1:18" ht="20.100000000000001" customHeight="1">
      <c r="B76" s="485"/>
      <c r="C76" s="486" t="s">
        <v>555</v>
      </c>
      <c r="D76" s="486" t="s">
        <v>653</v>
      </c>
      <c r="E76" s="486" t="s">
        <v>524</v>
      </c>
      <c r="F76" s="486" t="s">
        <v>654</v>
      </c>
      <c r="G76" s="575">
        <v>100.22</v>
      </c>
      <c r="H76" s="575">
        <v>101.71</v>
      </c>
      <c r="I76" s="575">
        <v>96.3</v>
      </c>
      <c r="J76" s="575">
        <v>97.5</v>
      </c>
      <c r="K76" s="575">
        <v>90.55</v>
      </c>
      <c r="L76" s="575" t="s">
        <v>526</v>
      </c>
      <c r="M76" s="575" t="s">
        <v>526</v>
      </c>
      <c r="N76" s="576">
        <v>97.16</v>
      </c>
      <c r="P76" s="436"/>
      <c r="Q76" s="437"/>
      <c r="R76" s="450"/>
    </row>
    <row r="77" spans="1:18" ht="20.100000000000001" customHeight="1">
      <c r="B77" s="485"/>
      <c r="C77" s="486" t="s">
        <v>624</v>
      </c>
      <c r="D77" s="486" t="s">
        <v>655</v>
      </c>
      <c r="E77" s="486" t="s">
        <v>524</v>
      </c>
      <c r="F77" s="486" t="s">
        <v>654</v>
      </c>
      <c r="G77" s="575" t="s">
        <v>526</v>
      </c>
      <c r="H77" s="575">
        <v>107</v>
      </c>
      <c r="I77" s="575">
        <v>98</v>
      </c>
      <c r="J77" s="575">
        <v>93</v>
      </c>
      <c r="K77" s="575">
        <v>96</v>
      </c>
      <c r="L77" s="575" t="s">
        <v>526</v>
      </c>
      <c r="M77" s="575" t="s">
        <v>526</v>
      </c>
      <c r="N77" s="576">
        <v>101.49</v>
      </c>
      <c r="P77" s="436"/>
      <c r="Q77" s="437"/>
      <c r="R77" s="450"/>
    </row>
    <row r="78" spans="1:18" ht="20.100000000000001" customHeight="1">
      <c r="B78" s="485"/>
      <c r="C78" s="486" t="s">
        <v>555</v>
      </c>
      <c r="D78" s="486" t="s">
        <v>655</v>
      </c>
      <c r="E78" s="486" t="s">
        <v>524</v>
      </c>
      <c r="F78" s="486" t="s">
        <v>654</v>
      </c>
      <c r="G78" s="575">
        <v>45</v>
      </c>
      <c r="H78" s="575">
        <v>42.71</v>
      </c>
      <c r="I78" s="575">
        <v>36.25</v>
      </c>
      <c r="J78" s="575">
        <v>42.86</v>
      </c>
      <c r="K78" s="575">
        <v>48.18</v>
      </c>
      <c r="L78" s="575" t="s">
        <v>526</v>
      </c>
      <c r="M78" s="575" t="s">
        <v>526</v>
      </c>
      <c r="N78" s="576">
        <v>42.16</v>
      </c>
      <c r="P78" s="436"/>
      <c r="Q78" s="437"/>
      <c r="R78" s="450"/>
    </row>
    <row r="79" spans="1:18" ht="20.100000000000001" customHeight="1">
      <c r="B79" s="485"/>
      <c r="C79" s="486" t="s">
        <v>624</v>
      </c>
      <c r="D79" s="486" t="s">
        <v>656</v>
      </c>
      <c r="E79" s="486" t="s">
        <v>524</v>
      </c>
      <c r="F79" s="486" t="s">
        <v>657</v>
      </c>
      <c r="G79" s="575" t="s">
        <v>526</v>
      </c>
      <c r="H79" s="575">
        <v>50</v>
      </c>
      <c r="I79" s="575" t="s">
        <v>526</v>
      </c>
      <c r="J79" s="575">
        <v>35</v>
      </c>
      <c r="K79" s="575" t="s">
        <v>526</v>
      </c>
      <c r="L79" s="575">
        <v>63</v>
      </c>
      <c r="M79" s="575" t="s">
        <v>526</v>
      </c>
      <c r="N79" s="576">
        <v>58.39</v>
      </c>
      <c r="P79" s="436"/>
      <c r="Q79" s="437"/>
      <c r="R79" s="450"/>
    </row>
    <row r="80" spans="1:18" ht="20.100000000000001" customHeight="1">
      <c r="B80" s="485"/>
      <c r="C80" s="486" t="s">
        <v>607</v>
      </c>
      <c r="D80" s="486" t="s">
        <v>656</v>
      </c>
      <c r="E80" s="486" t="s">
        <v>524</v>
      </c>
      <c r="F80" s="486" t="s">
        <v>657</v>
      </c>
      <c r="G80" s="575">
        <v>295</v>
      </c>
      <c r="H80" s="575">
        <v>295</v>
      </c>
      <c r="I80" s="575">
        <v>295</v>
      </c>
      <c r="J80" s="575">
        <v>295</v>
      </c>
      <c r="K80" s="575">
        <v>295</v>
      </c>
      <c r="L80" s="575" t="s">
        <v>526</v>
      </c>
      <c r="M80" s="575" t="s">
        <v>526</v>
      </c>
      <c r="N80" s="576">
        <v>295</v>
      </c>
      <c r="P80" s="436"/>
      <c r="Q80" s="437"/>
      <c r="R80" s="450"/>
    </row>
    <row r="81" spans="1:18" ht="20.100000000000001" customHeight="1">
      <c r="B81" s="485"/>
      <c r="C81" s="486" t="s">
        <v>625</v>
      </c>
      <c r="D81" s="486" t="s">
        <v>656</v>
      </c>
      <c r="E81" s="486" t="s">
        <v>524</v>
      </c>
      <c r="F81" s="486" t="s">
        <v>657</v>
      </c>
      <c r="G81" s="575">
        <v>100</v>
      </c>
      <c r="H81" s="575" t="s">
        <v>526</v>
      </c>
      <c r="I81" s="575" t="s">
        <v>526</v>
      </c>
      <c r="J81" s="575" t="s">
        <v>526</v>
      </c>
      <c r="K81" s="575" t="s">
        <v>526</v>
      </c>
      <c r="L81" s="575" t="s">
        <v>526</v>
      </c>
      <c r="M81" s="575" t="s">
        <v>526</v>
      </c>
      <c r="N81" s="576">
        <v>100</v>
      </c>
      <c r="P81" s="436"/>
      <c r="Q81" s="437"/>
      <c r="R81" s="450"/>
    </row>
    <row r="82" spans="1:18" ht="20.100000000000001" customHeight="1">
      <c r="B82" s="485"/>
      <c r="C82" s="486" t="s">
        <v>608</v>
      </c>
      <c r="D82" s="486" t="s">
        <v>656</v>
      </c>
      <c r="E82" s="486" t="s">
        <v>524</v>
      </c>
      <c r="F82" s="486" t="s">
        <v>657</v>
      </c>
      <c r="G82" s="575">
        <v>395</v>
      </c>
      <c r="H82" s="575">
        <v>395</v>
      </c>
      <c r="I82" s="575">
        <v>395</v>
      </c>
      <c r="J82" s="575">
        <v>395</v>
      </c>
      <c r="K82" s="575">
        <v>395</v>
      </c>
      <c r="L82" s="575" t="s">
        <v>526</v>
      </c>
      <c r="M82" s="575" t="s">
        <v>526</v>
      </c>
      <c r="N82" s="576">
        <v>395</v>
      </c>
      <c r="P82" s="436"/>
      <c r="Q82" s="437"/>
      <c r="R82" s="450"/>
    </row>
    <row r="83" spans="1:18" ht="20.100000000000001" customHeight="1">
      <c r="B83" s="485"/>
      <c r="C83" s="486" t="s">
        <v>640</v>
      </c>
      <c r="D83" s="486" t="s">
        <v>656</v>
      </c>
      <c r="E83" s="486" t="s">
        <v>524</v>
      </c>
      <c r="F83" s="486" t="s">
        <v>657</v>
      </c>
      <c r="G83" s="575">
        <v>300</v>
      </c>
      <c r="H83" s="575">
        <v>300</v>
      </c>
      <c r="I83" s="575">
        <v>300</v>
      </c>
      <c r="J83" s="575">
        <v>300</v>
      </c>
      <c r="K83" s="575">
        <v>300</v>
      </c>
      <c r="L83" s="575" t="s">
        <v>526</v>
      </c>
      <c r="M83" s="575" t="s">
        <v>526</v>
      </c>
      <c r="N83" s="576">
        <v>300</v>
      </c>
      <c r="P83" s="436"/>
      <c r="Q83" s="437"/>
      <c r="R83" s="450"/>
    </row>
    <row r="84" spans="1:18" ht="20.100000000000001" customHeight="1">
      <c r="B84" s="550" t="s">
        <v>658</v>
      </c>
      <c r="C84" s="486" t="s">
        <v>542</v>
      </c>
      <c r="D84" s="486" t="s">
        <v>562</v>
      </c>
      <c r="E84" s="486" t="s">
        <v>563</v>
      </c>
      <c r="F84" s="486" t="s">
        <v>563</v>
      </c>
      <c r="G84" s="575">
        <v>91</v>
      </c>
      <c r="H84" s="575">
        <v>91</v>
      </c>
      <c r="I84" s="575">
        <v>91</v>
      </c>
      <c r="J84" s="575">
        <v>91</v>
      </c>
      <c r="K84" s="575">
        <v>91</v>
      </c>
      <c r="L84" s="575" t="s">
        <v>526</v>
      </c>
      <c r="M84" s="575" t="s">
        <v>526</v>
      </c>
      <c r="N84" s="576">
        <v>91</v>
      </c>
      <c r="P84" s="436"/>
      <c r="Q84" s="437"/>
      <c r="R84" s="450"/>
    </row>
    <row r="85" spans="1:18" ht="20.100000000000001" customHeight="1">
      <c r="B85" s="485"/>
      <c r="C85" s="486" t="s">
        <v>626</v>
      </c>
      <c r="D85" s="486" t="s">
        <v>562</v>
      </c>
      <c r="E85" s="486" t="s">
        <v>563</v>
      </c>
      <c r="F85" s="486" t="s">
        <v>563</v>
      </c>
      <c r="G85" s="575">
        <v>91</v>
      </c>
      <c r="H85" s="575">
        <v>91</v>
      </c>
      <c r="I85" s="575">
        <v>91</v>
      </c>
      <c r="J85" s="575">
        <v>91</v>
      </c>
      <c r="K85" s="575">
        <v>91</v>
      </c>
      <c r="L85" s="575" t="s">
        <v>526</v>
      </c>
      <c r="M85" s="575" t="s">
        <v>526</v>
      </c>
      <c r="N85" s="576">
        <v>91</v>
      </c>
      <c r="P85" s="436"/>
      <c r="Q85" s="437"/>
      <c r="R85" s="450"/>
    </row>
    <row r="86" spans="1:18" ht="20.100000000000001" customHeight="1">
      <c r="B86" s="485"/>
      <c r="C86" s="486" t="s">
        <v>615</v>
      </c>
      <c r="D86" s="486" t="s">
        <v>562</v>
      </c>
      <c r="E86" s="486" t="s">
        <v>563</v>
      </c>
      <c r="F86" s="486" t="s">
        <v>563</v>
      </c>
      <c r="G86" s="575">
        <v>129</v>
      </c>
      <c r="H86" s="575">
        <v>132</v>
      </c>
      <c r="I86" s="575">
        <v>134</v>
      </c>
      <c r="J86" s="575">
        <v>135</v>
      </c>
      <c r="K86" s="575">
        <v>137</v>
      </c>
      <c r="L86" s="575" t="s">
        <v>526</v>
      </c>
      <c r="M86" s="575" t="s">
        <v>526</v>
      </c>
      <c r="N86" s="576">
        <v>133.4</v>
      </c>
      <c r="P86" s="436"/>
      <c r="Q86" s="437"/>
      <c r="R86" s="450"/>
    </row>
    <row r="87" spans="1:18" s="569" customFormat="1" ht="20.100000000000001" customHeight="1">
      <c r="A87" s="564"/>
      <c r="B87" s="565"/>
      <c r="C87" s="486" t="s">
        <v>659</v>
      </c>
      <c r="D87" s="486" t="s">
        <v>562</v>
      </c>
      <c r="E87" s="486" t="s">
        <v>563</v>
      </c>
      <c r="F87" s="486" t="s">
        <v>563</v>
      </c>
      <c r="G87" s="431">
        <v>70</v>
      </c>
      <c r="H87" s="431">
        <v>70</v>
      </c>
      <c r="I87" s="431">
        <v>70</v>
      </c>
      <c r="J87" s="431">
        <v>70</v>
      </c>
      <c r="K87" s="431">
        <v>70</v>
      </c>
      <c r="L87" s="431" t="s">
        <v>526</v>
      </c>
      <c r="M87" s="562" t="s">
        <v>526</v>
      </c>
      <c r="N87" s="563">
        <v>70</v>
      </c>
      <c r="P87" s="436"/>
      <c r="Q87" s="437"/>
      <c r="R87" s="570"/>
    </row>
    <row r="88" spans="1:18" ht="20.100000000000001" customHeight="1">
      <c r="B88" s="550" t="s">
        <v>660</v>
      </c>
      <c r="C88" s="486" t="s">
        <v>533</v>
      </c>
      <c r="D88" s="486" t="s">
        <v>661</v>
      </c>
      <c r="E88" s="486" t="s">
        <v>563</v>
      </c>
      <c r="F88" s="486" t="s">
        <v>563</v>
      </c>
      <c r="G88" s="431">
        <v>70</v>
      </c>
      <c r="H88" s="431">
        <v>70</v>
      </c>
      <c r="I88" s="431">
        <v>70</v>
      </c>
      <c r="J88" s="431">
        <v>70</v>
      </c>
      <c r="K88" s="431">
        <v>70</v>
      </c>
      <c r="L88" s="431" t="s">
        <v>526</v>
      </c>
      <c r="M88" s="562" t="s">
        <v>526</v>
      </c>
      <c r="N88" s="563">
        <v>70</v>
      </c>
      <c r="P88" s="436"/>
      <c r="Q88" s="437"/>
      <c r="R88" s="450"/>
    </row>
    <row r="89" spans="1:18" ht="20.100000000000001" customHeight="1">
      <c r="B89" s="485"/>
      <c r="C89" s="486" t="s">
        <v>522</v>
      </c>
      <c r="D89" s="486" t="s">
        <v>661</v>
      </c>
      <c r="E89" s="486" t="s">
        <v>563</v>
      </c>
      <c r="F89" s="486" t="s">
        <v>563</v>
      </c>
      <c r="G89" s="431">
        <v>113</v>
      </c>
      <c r="H89" s="431">
        <v>113</v>
      </c>
      <c r="I89" s="431">
        <v>113</v>
      </c>
      <c r="J89" s="431">
        <v>113</v>
      </c>
      <c r="K89" s="431">
        <v>113</v>
      </c>
      <c r="L89" s="431" t="s">
        <v>526</v>
      </c>
      <c r="M89" s="562" t="s">
        <v>526</v>
      </c>
      <c r="N89" s="563">
        <v>113</v>
      </c>
      <c r="P89" s="436"/>
      <c r="Q89" s="437"/>
      <c r="R89" s="450"/>
    </row>
    <row r="90" spans="1:18" ht="20.100000000000001" customHeight="1">
      <c r="B90" s="485"/>
      <c r="C90" s="486" t="s">
        <v>555</v>
      </c>
      <c r="D90" s="486" t="s">
        <v>661</v>
      </c>
      <c r="E90" s="486" t="s">
        <v>563</v>
      </c>
      <c r="F90" s="486" t="s">
        <v>563</v>
      </c>
      <c r="G90" s="431">
        <v>90</v>
      </c>
      <c r="H90" s="431">
        <v>90</v>
      </c>
      <c r="I90" s="431">
        <v>95</v>
      </c>
      <c r="J90" s="431">
        <v>90</v>
      </c>
      <c r="K90" s="431">
        <v>90</v>
      </c>
      <c r="L90" s="431" t="s">
        <v>526</v>
      </c>
      <c r="M90" s="562" t="s">
        <v>526</v>
      </c>
      <c r="N90" s="563">
        <v>91.61</v>
      </c>
      <c r="P90" s="436"/>
      <c r="Q90" s="437"/>
      <c r="R90" s="450"/>
    </row>
    <row r="91" spans="1:18" ht="20.100000000000001" customHeight="1">
      <c r="B91" s="485"/>
      <c r="C91" s="486" t="s">
        <v>533</v>
      </c>
      <c r="D91" s="486" t="s">
        <v>661</v>
      </c>
      <c r="E91" s="486" t="s">
        <v>563</v>
      </c>
      <c r="F91" s="486" t="s">
        <v>563</v>
      </c>
      <c r="G91" s="431">
        <v>75</v>
      </c>
      <c r="H91" s="431">
        <v>75</v>
      </c>
      <c r="I91" s="431">
        <v>75</v>
      </c>
      <c r="J91" s="431">
        <v>75</v>
      </c>
      <c r="K91" s="431">
        <v>75</v>
      </c>
      <c r="L91" s="431" t="s">
        <v>526</v>
      </c>
      <c r="M91" s="562" t="s">
        <v>526</v>
      </c>
      <c r="N91" s="563">
        <v>75</v>
      </c>
      <c r="P91" s="436"/>
      <c r="Q91" s="437"/>
      <c r="R91" s="450"/>
    </row>
    <row r="92" spans="1:18" s="569" customFormat="1" ht="20.100000000000001" customHeight="1">
      <c r="A92" s="564"/>
      <c r="B92" s="485"/>
      <c r="C92" s="486" t="s">
        <v>630</v>
      </c>
      <c r="D92" s="486" t="s">
        <v>562</v>
      </c>
      <c r="E92" s="486" t="s">
        <v>563</v>
      </c>
      <c r="F92" s="486" t="s">
        <v>563</v>
      </c>
      <c r="G92" s="431">
        <v>92</v>
      </c>
      <c r="H92" s="431">
        <v>92</v>
      </c>
      <c r="I92" s="431">
        <v>92</v>
      </c>
      <c r="J92" s="431">
        <v>93</v>
      </c>
      <c r="K92" s="431">
        <v>94</v>
      </c>
      <c r="L92" s="431" t="s">
        <v>526</v>
      </c>
      <c r="M92" s="562" t="s">
        <v>526</v>
      </c>
      <c r="N92" s="563">
        <v>92.6</v>
      </c>
      <c r="P92" s="436"/>
      <c r="Q92" s="437"/>
      <c r="R92" s="570"/>
    </row>
    <row r="93" spans="1:18" ht="20.100000000000001" customHeight="1">
      <c r="B93" s="485"/>
      <c r="C93" s="486" t="s">
        <v>615</v>
      </c>
      <c r="D93" s="486" t="s">
        <v>562</v>
      </c>
      <c r="E93" s="486" t="s">
        <v>563</v>
      </c>
      <c r="F93" s="486" t="s">
        <v>563</v>
      </c>
      <c r="G93" s="431">
        <v>88</v>
      </c>
      <c r="H93" s="431">
        <v>89</v>
      </c>
      <c r="I93" s="431">
        <v>89</v>
      </c>
      <c r="J93" s="431">
        <v>90</v>
      </c>
      <c r="K93" s="431">
        <v>90</v>
      </c>
      <c r="L93" s="431" t="s">
        <v>526</v>
      </c>
      <c r="M93" s="562" t="s">
        <v>526</v>
      </c>
      <c r="N93" s="563">
        <v>89.2</v>
      </c>
      <c r="P93" s="436"/>
      <c r="Q93" s="437"/>
      <c r="R93" s="450"/>
    </row>
    <row r="94" spans="1:18" ht="20.100000000000001" customHeight="1">
      <c r="B94" s="550" t="s">
        <v>662</v>
      </c>
      <c r="C94" s="486" t="s">
        <v>622</v>
      </c>
      <c r="D94" s="486" t="s">
        <v>663</v>
      </c>
      <c r="E94" s="486" t="s">
        <v>524</v>
      </c>
      <c r="F94" s="486" t="s">
        <v>563</v>
      </c>
      <c r="G94" s="431">
        <v>108.43</v>
      </c>
      <c r="H94" s="431" t="s">
        <v>526</v>
      </c>
      <c r="I94" s="431" t="s">
        <v>526</v>
      </c>
      <c r="J94" s="431" t="s">
        <v>526</v>
      </c>
      <c r="K94" s="431" t="s">
        <v>526</v>
      </c>
      <c r="L94" s="431" t="s">
        <v>526</v>
      </c>
      <c r="M94" s="562" t="s">
        <v>526</v>
      </c>
      <c r="N94" s="563">
        <v>108.43</v>
      </c>
      <c r="P94" s="436"/>
      <c r="Q94" s="437"/>
      <c r="R94" s="450"/>
    </row>
    <row r="95" spans="1:18" ht="20.100000000000001" customHeight="1">
      <c r="B95" s="485"/>
      <c r="C95" s="486" t="s">
        <v>555</v>
      </c>
      <c r="D95" s="486" t="s">
        <v>663</v>
      </c>
      <c r="E95" s="486" t="s">
        <v>524</v>
      </c>
      <c r="F95" s="486" t="s">
        <v>563</v>
      </c>
      <c r="G95" s="431">
        <v>95</v>
      </c>
      <c r="H95" s="431">
        <v>110</v>
      </c>
      <c r="I95" s="431">
        <v>100</v>
      </c>
      <c r="J95" s="431">
        <v>90</v>
      </c>
      <c r="K95" s="431">
        <v>75</v>
      </c>
      <c r="L95" s="431" t="s">
        <v>526</v>
      </c>
      <c r="M95" s="562" t="s">
        <v>526</v>
      </c>
      <c r="N95" s="563">
        <v>96.25</v>
      </c>
      <c r="P95" s="436"/>
      <c r="Q95" s="437"/>
      <c r="R95" s="450"/>
    </row>
    <row r="96" spans="1:18" ht="20.100000000000001" customHeight="1">
      <c r="B96" s="485"/>
      <c r="C96" s="486" t="s">
        <v>624</v>
      </c>
      <c r="D96" s="486" t="s">
        <v>664</v>
      </c>
      <c r="E96" s="486" t="s">
        <v>524</v>
      </c>
      <c r="F96" s="486" t="s">
        <v>665</v>
      </c>
      <c r="G96" s="431" t="s">
        <v>526</v>
      </c>
      <c r="H96" s="431" t="s">
        <v>526</v>
      </c>
      <c r="I96" s="431">
        <v>60</v>
      </c>
      <c r="J96" s="431">
        <v>71.430000000000007</v>
      </c>
      <c r="K96" s="431">
        <v>61.43</v>
      </c>
      <c r="L96" s="431" t="s">
        <v>526</v>
      </c>
      <c r="M96" s="562" t="s">
        <v>526</v>
      </c>
      <c r="N96" s="563">
        <v>64.290000000000006</v>
      </c>
      <c r="P96" s="436"/>
      <c r="Q96" s="437"/>
      <c r="R96" s="450"/>
    </row>
    <row r="97" spans="1:18" ht="20.100000000000001" customHeight="1">
      <c r="B97" s="485"/>
      <c r="C97" s="486" t="s">
        <v>625</v>
      </c>
      <c r="D97" s="486" t="s">
        <v>664</v>
      </c>
      <c r="E97" s="486" t="s">
        <v>524</v>
      </c>
      <c r="F97" s="486" t="s">
        <v>665</v>
      </c>
      <c r="G97" s="431">
        <v>110</v>
      </c>
      <c r="H97" s="431" t="s">
        <v>526</v>
      </c>
      <c r="I97" s="431" t="s">
        <v>526</v>
      </c>
      <c r="J97" s="431" t="s">
        <v>526</v>
      </c>
      <c r="K97" s="431" t="s">
        <v>526</v>
      </c>
      <c r="L97" s="431" t="s">
        <v>526</v>
      </c>
      <c r="M97" s="562" t="s">
        <v>526</v>
      </c>
      <c r="N97" s="563">
        <v>110</v>
      </c>
      <c r="P97" s="436"/>
      <c r="Q97" s="437"/>
      <c r="R97" s="450"/>
    </row>
    <row r="98" spans="1:18" s="569" customFormat="1" ht="20.100000000000001" customHeight="1">
      <c r="A98" s="564"/>
      <c r="B98" s="565"/>
      <c r="C98" s="486" t="s">
        <v>555</v>
      </c>
      <c r="D98" s="486" t="s">
        <v>664</v>
      </c>
      <c r="E98" s="486" t="s">
        <v>524</v>
      </c>
      <c r="F98" s="486" t="s">
        <v>665</v>
      </c>
      <c r="G98" s="431">
        <v>65</v>
      </c>
      <c r="H98" s="431">
        <v>70</v>
      </c>
      <c r="I98" s="431">
        <v>60</v>
      </c>
      <c r="J98" s="431">
        <v>60</v>
      </c>
      <c r="K98" s="431">
        <v>55</v>
      </c>
      <c r="L98" s="431" t="s">
        <v>526</v>
      </c>
      <c r="M98" s="562" t="s">
        <v>526</v>
      </c>
      <c r="N98" s="563">
        <v>62.86</v>
      </c>
      <c r="P98" s="436"/>
      <c r="Q98" s="437"/>
      <c r="R98" s="570"/>
    </row>
    <row r="99" spans="1:18" ht="20.100000000000001" customHeight="1" thickBot="1">
      <c r="B99" s="577" t="s">
        <v>666</v>
      </c>
      <c r="C99" s="578" t="s">
        <v>659</v>
      </c>
      <c r="D99" s="578" t="s">
        <v>562</v>
      </c>
      <c r="E99" s="578" t="s">
        <v>563</v>
      </c>
      <c r="F99" s="578" t="s">
        <v>563</v>
      </c>
      <c r="G99" s="579">
        <v>42</v>
      </c>
      <c r="H99" s="579">
        <v>42</v>
      </c>
      <c r="I99" s="579">
        <v>42</v>
      </c>
      <c r="J99" s="579">
        <v>42</v>
      </c>
      <c r="K99" s="579">
        <v>42</v>
      </c>
      <c r="L99" s="579" t="s">
        <v>526</v>
      </c>
      <c r="M99" s="579" t="s">
        <v>526</v>
      </c>
      <c r="N99" s="580">
        <v>42</v>
      </c>
      <c r="P99" s="436"/>
      <c r="Q99" s="437"/>
      <c r="R99" s="450"/>
    </row>
    <row r="100" spans="1:18" ht="16.350000000000001" customHeight="1">
      <c r="N100" s="129" t="s">
        <v>99</v>
      </c>
      <c r="P100" s="436"/>
      <c r="Q100" s="437"/>
    </row>
    <row r="101" spans="1:18" ht="16.350000000000001" customHeight="1">
      <c r="M101" s="581"/>
      <c r="N101" s="349"/>
      <c r="P101" s="436"/>
      <c r="Q101" s="437"/>
    </row>
    <row r="102" spans="1:18" ht="16.350000000000001" customHeight="1">
      <c r="P102" s="436"/>
      <c r="Q102" s="437"/>
    </row>
    <row r="103" spans="1:18" ht="16.350000000000001" customHeight="1">
      <c r="P103" s="436"/>
      <c r="Q103" s="437"/>
    </row>
    <row r="104" spans="1:18" ht="16.350000000000001" customHeight="1">
      <c r="Q104" s="450"/>
    </row>
    <row r="105" spans="1:18" ht="16.350000000000001" customHeight="1">
      <c r="Q105" s="450"/>
    </row>
    <row r="106" spans="1:18" ht="16.350000000000001" customHeight="1">
      <c r="Q106" s="450"/>
    </row>
  </sheetData>
  <mergeCells count="6">
    <mergeCell ref="B4:N4"/>
    <mergeCell ref="B5:N5"/>
    <mergeCell ref="B6:N6"/>
    <mergeCell ref="B7:N7"/>
    <mergeCell ref="B8:N8"/>
    <mergeCell ref="B9:N9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40" orientation="portrait" r:id="rId1"/>
  <headerFooter scaleWithDoc="0" alignWithMargins="0">
    <oddHeader>&amp;R&amp;"Verdana,Normal"&amp;8 16</oddHeader>
    <oddFooter>&amp;R&amp;"Verdana,Cursiva"&amp;8Subdirección General de Análisis, Coordinación y Estadística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39"/>
  <sheetViews>
    <sheetView showGridLines="0" zoomScaleNormal="100" zoomScaleSheetLayoutView="80" workbookViewId="0"/>
  </sheetViews>
  <sheetFormatPr baseColWidth="10" defaultColWidth="12.5546875" defaultRowHeight="13.8"/>
  <cols>
    <col min="1" max="1" width="2.6640625" style="582" customWidth="1"/>
    <col min="2" max="2" width="36.33203125" style="553" bestFit="1" customWidth="1"/>
    <col min="3" max="3" width="12.6640625" style="553" customWidth="1"/>
    <col min="4" max="4" width="31.33203125" style="553" bestFit="1" customWidth="1"/>
    <col min="5" max="5" width="7.6640625" style="553" customWidth="1"/>
    <col min="6" max="6" width="21.6640625" style="553" customWidth="1"/>
    <col min="7" max="7" width="52.5546875" style="553" customWidth="1"/>
    <col min="8" max="8" width="3.6640625" style="390" customWidth="1"/>
    <col min="9" max="9" width="8.33203125" style="390" bestFit="1" customWidth="1"/>
    <col min="10" max="10" width="10.88671875" style="583" bestFit="1" customWidth="1"/>
    <col min="11" max="11" width="9.33203125" style="390" customWidth="1"/>
    <col min="12" max="12" width="12.5546875" style="390"/>
    <col min="13" max="14" width="14.6640625" style="390" bestFit="1" customWidth="1"/>
    <col min="15" max="15" width="12.88671875" style="390" bestFit="1" customWidth="1"/>
    <col min="16" max="16384" width="12.5546875" style="390"/>
  </cols>
  <sheetData>
    <row r="2" spans="1:11">
      <c r="G2" s="393"/>
      <c r="H2" s="394"/>
    </row>
    <row r="3" spans="1:11" ht="8.25" customHeight="1">
      <c r="H3" s="394"/>
    </row>
    <row r="4" spans="1:11" ht="0.75" customHeight="1" thickBot="1">
      <c r="H4" s="394"/>
    </row>
    <row r="5" spans="1:11" ht="26.25" customHeight="1" thickBot="1">
      <c r="B5" s="493" t="s">
        <v>667</v>
      </c>
      <c r="C5" s="494"/>
      <c r="D5" s="494"/>
      <c r="E5" s="494"/>
      <c r="F5" s="494"/>
      <c r="G5" s="495"/>
      <c r="H5" s="396"/>
    </row>
    <row r="6" spans="1:11" ht="15" customHeight="1">
      <c r="B6" s="497"/>
      <c r="C6" s="497"/>
      <c r="D6" s="497"/>
      <c r="E6" s="497"/>
      <c r="F6" s="497"/>
      <c r="G6" s="497"/>
      <c r="H6" s="398"/>
    </row>
    <row r="7" spans="1:11" ht="15" customHeight="1">
      <c r="B7" s="497" t="s">
        <v>587</v>
      </c>
      <c r="C7" s="497"/>
      <c r="D7" s="497"/>
      <c r="E7" s="497"/>
      <c r="F7" s="497"/>
      <c r="G7" s="497"/>
      <c r="H7" s="398"/>
    </row>
    <row r="8" spans="1:11" ht="15" customHeight="1">
      <c r="B8" s="584"/>
      <c r="C8" s="584"/>
      <c r="D8" s="584"/>
      <c r="E8" s="584"/>
      <c r="F8" s="584"/>
      <c r="G8" s="584"/>
      <c r="H8" s="398"/>
    </row>
    <row r="9" spans="1:11" ht="16.5" customHeight="1">
      <c r="B9" s="405" t="s">
        <v>588</v>
      </c>
      <c r="C9" s="405"/>
      <c r="D9" s="405"/>
      <c r="E9" s="405"/>
      <c r="F9" s="405"/>
      <c r="G9" s="405"/>
      <c r="H9" s="398"/>
    </row>
    <row r="10" spans="1:11" s="408" customFormat="1" ht="12" customHeight="1">
      <c r="A10" s="585"/>
      <c r="B10" s="586"/>
      <c r="C10" s="586"/>
      <c r="D10" s="586"/>
      <c r="E10" s="586"/>
      <c r="F10" s="586"/>
      <c r="G10" s="586"/>
      <c r="H10" s="398"/>
      <c r="J10" s="587"/>
    </row>
    <row r="11" spans="1:11" ht="17.25" customHeight="1">
      <c r="A11" s="588"/>
      <c r="B11" s="589" t="s">
        <v>121</v>
      </c>
      <c r="C11" s="589"/>
      <c r="D11" s="589"/>
      <c r="E11" s="589"/>
      <c r="F11" s="589"/>
      <c r="G11" s="589"/>
      <c r="H11" s="590"/>
    </row>
    <row r="12" spans="1:11" ht="6.75" customHeight="1" thickBot="1">
      <c r="A12" s="588"/>
      <c r="B12" s="591"/>
      <c r="C12" s="591"/>
      <c r="D12" s="591"/>
      <c r="E12" s="591"/>
      <c r="F12" s="591"/>
      <c r="G12" s="591"/>
      <c r="H12" s="590"/>
    </row>
    <row r="13" spans="1:11" ht="16.350000000000001" customHeight="1">
      <c r="A13" s="588"/>
      <c r="B13" s="412" t="s">
        <v>340</v>
      </c>
      <c r="C13" s="413" t="s">
        <v>513</v>
      </c>
      <c r="D13" s="414" t="s">
        <v>514</v>
      </c>
      <c r="E13" s="413" t="s">
        <v>515</v>
      </c>
      <c r="F13" s="414" t="s">
        <v>516</v>
      </c>
      <c r="G13" s="506" t="str">
        <f>'[9]Pág. 15'!G12</f>
        <v>PRECIO MEDIO PONDERADO SEMANAL NACIONAL</v>
      </c>
      <c r="H13" s="592"/>
    </row>
    <row r="14" spans="1:11" ht="16.350000000000001" customHeight="1">
      <c r="A14" s="588"/>
      <c r="B14" s="421"/>
      <c r="C14" s="422"/>
      <c r="D14" s="507" t="s">
        <v>519</v>
      </c>
      <c r="E14" s="422"/>
      <c r="F14" s="423"/>
      <c r="G14" s="508" t="str">
        <f>'[9]Pág. 15'!G13</f>
        <v>Semana 34- 2022: 22/08-28/08</v>
      </c>
      <c r="H14" s="593"/>
    </row>
    <row r="15" spans="1:11" s="574" customFormat="1" ht="30" customHeight="1">
      <c r="A15" s="588"/>
      <c r="B15" s="440" t="s">
        <v>610</v>
      </c>
      <c r="C15" s="429" t="s">
        <v>591</v>
      </c>
      <c r="D15" s="429" t="s">
        <v>612</v>
      </c>
      <c r="E15" s="429" t="s">
        <v>563</v>
      </c>
      <c r="F15" s="429" t="s">
        <v>613</v>
      </c>
      <c r="G15" s="594">
        <v>232.09</v>
      </c>
      <c r="H15" s="457"/>
      <c r="I15" s="479"/>
      <c r="J15" s="437"/>
      <c r="K15" s="595"/>
    </row>
    <row r="16" spans="1:11" s="574" customFormat="1" ht="30" customHeight="1">
      <c r="A16" s="588"/>
      <c r="B16" s="440"/>
      <c r="C16" s="429" t="s">
        <v>591</v>
      </c>
      <c r="D16" s="429" t="s">
        <v>617</v>
      </c>
      <c r="E16" s="429" t="s">
        <v>563</v>
      </c>
      <c r="F16" s="429" t="s">
        <v>668</v>
      </c>
      <c r="G16" s="594">
        <v>259.89999999999998</v>
      </c>
      <c r="H16" s="457"/>
      <c r="I16" s="479"/>
      <c r="J16" s="437"/>
      <c r="K16" s="595"/>
    </row>
    <row r="17" spans="1:11" s="569" customFormat="1" ht="30" customHeight="1">
      <c r="A17" s="596"/>
      <c r="B17" s="439"/>
      <c r="C17" s="429" t="s">
        <v>591</v>
      </c>
      <c r="D17" s="429" t="s">
        <v>620</v>
      </c>
      <c r="E17" s="429" t="s">
        <v>563</v>
      </c>
      <c r="F17" s="429" t="s">
        <v>613</v>
      </c>
      <c r="G17" s="594">
        <v>222.09</v>
      </c>
      <c r="H17" s="597"/>
      <c r="I17" s="479"/>
      <c r="J17" s="437"/>
      <c r="K17" s="598"/>
    </row>
    <row r="18" spans="1:11" s="438" customFormat="1" ht="30" customHeight="1">
      <c r="A18" s="582"/>
      <c r="B18" s="510" t="s">
        <v>623</v>
      </c>
      <c r="C18" s="429" t="s">
        <v>591</v>
      </c>
      <c r="D18" s="429" t="s">
        <v>562</v>
      </c>
      <c r="E18" s="429" t="s">
        <v>563</v>
      </c>
      <c r="F18" s="429" t="s">
        <v>669</v>
      </c>
      <c r="G18" s="594">
        <v>122.61</v>
      </c>
      <c r="H18" s="435"/>
      <c r="I18" s="479"/>
      <c r="J18" s="437"/>
      <c r="K18" s="513"/>
    </row>
    <row r="19" spans="1:11" s="438" customFormat="1" ht="30" customHeight="1">
      <c r="A19" s="582"/>
      <c r="B19" s="510" t="s">
        <v>627</v>
      </c>
      <c r="C19" s="429" t="s">
        <v>591</v>
      </c>
      <c r="D19" s="429" t="s">
        <v>562</v>
      </c>
      <c r="E19" s="429" t="s">
        <v>563</v>
      </c>
      <c r="F19" s="429" t="s">
        <v>670</v>
      </c>
      <c r="G19" s="594">
        <v>78.17</v>
      </c>
      <c r="H19" s="435"/>
      <c r="I19" s="479"/>
      <c r="J19" s="437"/>
      <c r="K19" s="513"/>
    </row>
    <row r="20" spans="1:11" s="438" customFormat="1" ht="30" customHeight="1">
      <c r="A20" s="582"/>
      <c r="B20" s="510" t="s">
        <v>629</v>
      </c>
      <c r="C20" s="429" t="s">
        <v>591</v>
      </c>
      <c r="D20" s="429" t="s">
        <v>562</v>
      </c>
      <c r="E20" s="429" t="s">
        <v>563</v>
      </c>
      <c r="F20" s="429" t="s">
        <v>563</v>
      </c>
      <c r="G20" s="594">
        <v>55.02</v>
      </c>
      <c r="H20" s="435"/>
      <c r="I20" s="479"/>
      <c r="J20" s="437"/>
      <c r="K20" s="513"/>
    </row>
    <row r="21" spans="1:11" s="438" customFormat="1" ht="30" customHeight="1">
      <c r="A21" s="582"/>
      <c r="B21" s="599" t="s">
        <v>631</v>
      </c>
      <c r="C21" s="429" t="s">
        <v>591</v>
      </c>
      <c r="D21" s="429" t="s">
        <v>632</v>
      </c>
      <c r="E21" s="429" t="s">
        <v>563</v>
      </c>
      <c r="F21" s="429" t="s">
        <v>671</v>
      </c>
      <c r="G21" s="549">
        <v>184.43</v>
      </c>
      <c r="H21" s="435"/>
      <c r="I21" s="479"/>
      <c r="J21" s="437"/>
      <c r="K21" s="513"/>
    </row>
    <row r="22" spans="1:11" s="438" customFormat="1" ht="30" customHeight="1">
      <c r="A22" s="582"/>
      <c r="B22" s="510" t="s">
        <v>634</v>
      </c>
      <c r="C22" s="429" t="s">
        <v>591</v>
      </c>
      <c r="D22" s="429" t="s">
        <v>562</v>
      </c>
      <c r="E22" s="429" t="s">
        <v>563</v>
      </c>
      <c r="F22" s="429" t="s">
        <v>563</v>
      </c>
      <c r="G22" s="594">
        <v>99.4</v>
      </c>
      <c r="H22" s="435"/>
      <c r="I22" s="479"/>
      <c r="J22" s="437"/>
      <c r="K22" s="513"/>
    </row>
    <row r="23" spans="1:11" s="438" customFormat="1" ht="30" customHeight="1">
      <c r="A23" s="582"/>
      <c r="B23" s="510" t="s">
        <v>635</v>
      </c>
      <c r="C23" s="429" t="s">
        <v>591</v>
      </c>
      <c r="D23" s="429" t="s">
        <v>562</v>
      </c>
      <c r="E23" s="429" t="s">
        <v>563</v>
      </c>
      <c r="F23" s="429" t="s">
        <v>563</v>
      </c>
      <c r="G23" s="594">
        <v>55</v>
      </c>
      <c r="H23" s="435"/>
      <c r="I23" s="479"/>
      <c r="J23" s="437"/>
      <c r="K23" s="513"/>
    </row>
    <row r="24" spans="1:11" s="438" customFormat="1" ht="30" customHeight="1">
      <c r="A24" s="582"/>
      <c r="B24" s="510" t="s">
        <v>637</v>
      </c>
      <c r="C24" s="429" t="s">
        <v>591</v>
      </c>
      <c r="D24" s="429" t="s">
        <v>562</v>
      </c>
      <c r="E24" s="429" t="s">
        <v>563</v>
      </c>
      <c r="F24" s="429" t="s">
        <v>563</v>
      </c>
      <c r="G24" s="594">
        <v>396.68</v>
      </c>
      <c r="H24" s="435"/>
      <c r="I24" s="479"/>
      <c r="J24" s="437"/>
      <c r="K24" s="513"/>
    </row>
    <row r="25" spans="1:11" s="438" customFormat="1" ht="30" customHeight="1">
      <c r="A25" s="582"/>
      <c r="B25" s="510" t="s">
        <v>641</v>
      </c>
      <c r="C25" s="429" t="s">
        <v>591</v>
      </c>
      <c r="D25" s="429" t="s">
        <v>562</v>
      </c>
      <c r="E25" s="429" t="s">
        <v>524</v>
      </c>
      <c r="F25" s="429" t="s">
        <v>672</v>
      </c>
      <c r="G25" s="594">
        <v>82.8</v>
      </c>
      <c r="H25" s="435"/>
      <c r="I25" s="479"/>
      <c r="J25" s="437"/>
      <c r="K25" s="513"/>
    </row>
    <row r="26" spans="1:11" s="438" customFormat="1" ht="30" customHeight="1">
      <c r="A26" s="582"/>
      <c r="B26" s="510" t="s">
        <v>646</v>
      </c>
      <c r="C26" s="429" t="s">
        <v>591</v>
      </c>
      <c r="D26" s="429" t="s">
        <v>562</v>
      </c>
      <c r="E26" s="429" t="s">
        <v>563</v>
      </c>
      <c r="F26" s="429" t="s">
        <v>563</v>
      </c>
      <c r="G26" s="594">
        <v>83.42</v>
      </c>
      <c r="H26" s="435"/>
      <c r="I26" s="479"/>
      <c r="J26" s="437"/>
      <c r="K26" s="513"/>
    </row>
    <row r="27" spans="1:11" s="438" customFormat="1" ht="30" customHeight="1">
      <c r="A27" s="582"/>
      <c r="B27" s="510" t="s">
        <v>648</v>
      </c>
      <c r="C27" s="429" t="s">
        <v>591</v>
      </c>
      <c r="D27" s="429" t="s">
        <v>673</v>
      </c>
      <c r="E27" s="429" t="s">
        <v>563</v>
      </c>
      <c r="F27" s="429" t="s">
        <v>650</v>
      </c>
      <c r="G27" s="594">
        <v>127.21</v>
      </c>
      <c r="H27" s="435"/>
      <c r="I27" s="479"/>
      <c r="J27" s="437"/>
      <c r="K27" s="513"/>
    </row>
    <row r="28" spans="1:11" s="438" customFormat="1" ht="30" customHeight="1">
      <c r="A28" s="582"/>
      <c r="B28" s="510" t="s">
        <v>652</v>
      </c>
      <c r="C28" s="429" t="s">
        <v>591</v>
      </c>
      <c r="D28" s="429" t="s">
        <v>562</v>
      </c>
      <c r="E28" s="429" t="s">
        <v>524</v>
      </c>
      <c r="F28" s="429" t="s">
        <v>674</v>
      </c>
      <c r="G28" s="594">
        <v>155.77000000000001</v>
      </c>
      <c r="H28" s="435"/>
      <c r="I28" s="479"/>
      <c r="J28" s="437"/>
      <c r="K28" s="513"/>
    </row>
    <row r="29" spans="1:11" s="574" customFormat="1" ht="30" customHeight="1">
      <c r="A29" s="588"/>
      <c r="B29" s="428" t="s">
        <v>658</v>
      </c>
      <c r="C29" s="429" t="s">
        <v>591</v>
      </c>
      <c r="D29" s="429" t="s">
        <v>562</v>
      </c>
      <c r="E29" s="429" t="s">
        <v>563</v>
      </c>
      <c r="F29" s="429" t="s">
        <v>563</v>
      </c>
      <c r="G29" s="594">
        <v>98.67</v>
      </c>
      <c r="I29" s="479"/>
      <c r="J29" s="437"/>
      <c r="K29" s="595"/>
    </row>
    <row r="30" spans="1:11" s="574" customFormat="1" ht="30" customHeight="1">
      <c r="A30" s="588"/>
      <c r="B30" s="428" t="s">
        <v>660</v>
      </c>
      <c r="C30" s="429" t="s">
        <v>591</v>
      </c>
      <c r="D30" s="429" t="s">
        <v>562</v>
      </c>
      <c r="E30" s="429" t="s">
        <v>563</v>
      </c>
      <c r="F30" s="429" t="s">
        <v>563</v>
      </c>
      <c r="G30" s="594">
        <v>89.13</v>
      </c>
      <c r="I30" s="479"/>
      <c r="J30" s="437"/>
      <c r="K30" s="595"/>
    </row>
    <row r="31" spans="1:11" s="574" customFormat="1" ht="30" customHeight="1">
      <c r="A31" s="588"/>
      <c r="B31" s="428" t="s">
        <v>662</v>
      </c>
      <c r="C31" s="429" t="s">
        <v>591</v>
      </c>
      <c r="D31" s="429" t="s">
        <v>663</v>
      </c>
      <c r="E31" s="429" t="s">
        <v>524</v>
      </c>
      <c r="F31" s="429" t="s">
        <v>563</v>
      </c>
      <c r="G31" s="594">
        <v>101.95</v>
      </c>
      <c r="I31" s="479"/>
      <c r="J31" s="437"/>
      <c r="K31" s="595"/>
    </row>
    <row r="32" spans="1:11" ht="30" customHeight="1">
      <c r="B32" s="439"/>
      <c r="C32" s="429" t="s">
        <v>591</v>
      </c>
      <c r="D32" s="429" t="s">
        <v>664</v>
      </c>
      <c r="E32" s="429" t="s">
        <v>524</v>
      </c>
      <c r="F32" s="429" t="s">
        <v>665</v>
      </c>
      <c r="G32" s="594">
        <v>65.86</v>
      </c>
      <c r="H32" s="457"/>
      <c r="I32" s="479"/>
      <c r="J32" s="437"/>
      <c r="K32" s="598"/>
    </row>
    <row r="33" spans="1:11" s="438" customFormat="1" ht="30" customHeight="1" thickBot="1">
      <c r="A33" s="582"/>
      <c r="B33" s="600" t="s">
        <v>666</v>
      </c>
      <c r="C33" s="601" t="s">
        <v>591</v>
      </c>
      <c r="D33" s="601" t="s">
        <v>562</v>
      </c>
      <c r="E33" s="601" t="s">
        <v>563</v>
      </c>
      <c r="F33" s="601" t="s">
        <v>563</v>
      </c>
      <c r="G33" s="602">
        <v>42.35</v>
      </c>
      <c r="H33" s="435"/>
      <c r="I33" s="479"/>
      <c r="J33" s="437"/>
      <c r="K33" s="513"/>
    </row>
    <row r="34" spans="1:11" ht="12.75" customHeight="1">
      <c r="A34" s="390"/>
      <c r="B34" s="603"/>
      <c r="C34" s="603"/>
      <c r="D34" s="603"/>
      <c r="E34" s="603"/>
      <c r="F34" s="603"/>
      <c r="G34" s="129" t="s">
        <v>99</v>
      </c>
      <c r="I34" s="408"/>
      <c r="J34" s="587"/>
    </row>
    <row r="35" spans="1:11" ht="14.25" customHeight="1">
      <c r="A35" s="390"/>
      <c r="G35" s="349"/>
    </row>
    <row r="38" spans="1:11" ht="21" customHeight="1">
      <c r="A38" s="390"/>
    </row>
    <row r="39" spans="1:11" ht="18" customHeight="1">
      <c r="A39" s="390"/>
    </row>
  </sheetData>
  <mergeCells count="5">
    <mergeCell ref="B5:G5"/>
    <mergeCell ref="B6:G6"/>
    <mergeCell ref="B7:G7"/>
    <mergeCell ref="B9:G9"/>
    <mergeCell ref="B11:G11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54" orientation="portrait" r:id="rId1"/>
  <headerFooter scaleWithDoc="0" alignWithMargins="0">
    <oddHeader>&amp;R&amp;"Verdana,Normal"&amp;8 17</oddHeader>
    <oddFooter>&amp;R&amp;"Verdana,Cursiva"&amp;8Subdirección General de Análisis, Coordinación y Estadística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3:H54"/>
  <sheetViews>
    <sheetView showGridLines="0" zoomScale="90" zoomScaleNormal="90" zoomScaleSheetLayoutView="90" workbookViewId="0"/>
  </sheetViews>
  <sheetFormatPr baseColWidth="10" defaultColWidth="11.44140625" defaultRowHeight="13.2"/>
  <cols>
    <col min="1" max="1" width="2.6640625" style="604" customWidth="1"/>
    <col min="2" max="2" width="25" style="604" customWidth="1"/>
    <col min="3" max="3" width="11.5546875" style="604" customWidth="1"/>
    <col min="4" max="4" width="11.44140625" style="604"/>
    <col min="5" max="5" width="19" style="604" customWidth="1"/>
    <col min="6" max="6" width="15" style="604" customWidth="1"/>
    <col min="7" max="7" width="14.5546875" style="604" customWidth="1"/>
    <col min="8" max="8" width="15.88671875" style="604" customWidth="1"/>
    <col min="9" max="9" width="2.6640625" style="604" customWidth="1"/>
    <col min="10" max="16384" width="11.44140625" style="604"/>
  </cols>
  <sheetData>
    <row r="3" spans="2:8" ht="17.399999999999999">
      <c r="B3" s="395" t="s">
        <v>675</v>
      </c>
      <c r="C3" s="395"/>
      <c r="D3" s="395"/>
      <c r="E3" s="395"/>
      <c r="F3" s="395"/>
      <c r="G3" s="395"/>
      <c r="H3" s="395"/>
    </row>
    <row r="4" spans="2:8" ht="16.2">
      <c r="B4" s="605" t="s">
        <v>676</v>
      </c>
      <c r="C4" s="605"/>
      <c r="D4" s="605"/>
      <c r="E4" s="605"/>
      <c r="F4" s="605"/>
      <c r="G4" s="605"/>
      <c r="H4" s="605"/>
    </row>
    <row r="5" spans="2:8" ht="16.8" thickBot="1">
      <c r="B5" s="606"/>
      <c r="C5" s="606"/>
      <c r="D5" s="606"/>
      <c r="E5" s="606"/>
      <c r="F5" s="606"/>
      <c r="G5" s="606"/>
      <c r="H5" s="606"/>
    </row>
    <row r="6" spans="2:8" ht="14.4" thickBot="1">
      <c r="B6" s="493" t="s">
        <v>677</v>
      </c>
      <c r="C6" s="494"/>
      <c r="D6" s="494"/>
      <c r="E6" s="494"/>
      <c r="F6" s="494"/>
      <c r="G6" s="494"/>
      <c r="H6" s="495"/>
    </row>
    <row r="7" spans="2:8" ht="9" customHeight="1">
      <c r="B7" s="607"/>
      <c r="C7" s="607"/>
      <c r="D7" s="607"/>
      <c r="E7" s="607"/>
      <c r="F7" s="607"/>
      <c r="G7" s="607"/>
      <c r="H7" s="607"/>
    </row>
    <row r="8" spans="2:8">
      <c r="B8" s="608" t="s">
        <v>678</v>
      </c>
      <c r="C8" s="608"/>
      <c r="D8" s="608"/>
      <c r="E8" s="608"/>
      <c r="F8" s="608"/>
      <c r="G8" s="608"/>
      <c r="H8" s="608"/>
    </row>
    <row r="9" spans="2:8">
      <c r="B9" s="276" t="s">
        <v>679</v>
      </c>
      <c r="C9" s="276" t="s">
        <v>680</v>
      </c>
      <c r="D9" s="276"/>
      <c r="E9" s="276"/>
      <c r="F9" s="276"/>
      <c r="G9" s="276"/>
      <c r="H9" s="276"/>
    </row>
    <row r="10" spans="2:8" ht="13.8" thickBot="1">
      <c r="B10" s="609"/>
      <c r="C10" s="609"/>
      <c r="D10" s="609"/>
      <c r="E10" s="609"/>
      <c r="F10" s="609"/>
      <c r="G10" s="609"/>
      <c r="H10" s="609"/>
    </row>
    <row r="11" spans="2:8" ht="12.75" customHeight="1">
      <c r="B11" s="610"/>
      <c r="C11" s="611" t="s">
        <v>681</v>
      </c>
      <c r="D11" s="612"/>
      <c r="E11" s="613"/>
      <c r="F11" s="614" t="s">
        <v>682</v>
      </c>
      <c r="G11" s="614" t="s">
        <v>683</v>
      </c>
      <c r="H11" s="615"/>
    </row>
    <row r="12" spans="2:8">
      <c r="B12" s="616" t="s">
        <v>684</v>
      </c>
      <c r="C12" s="617" t="s">
        <v>685</v>
      </c>
      <c r="D12" s="618"/>
      <c r="E12" s="619"/>
      <c r="F12" s="620"/>
      <c r="G12" s="620"/>
      <c r="H12" s="621" t="s">
        <v>686</v>
      </c>
    </row>
    <row r="13" spans="2:8" ht="13.8" thickBot="1">
      <c r="B13" s="616"/>
      <c r="C13" s="617" t="s">
        <v>687</v>
      </c>
      <c r="D13" s="618"/>
      <c r="E13" s="619"/>
      <c r="F13" s="622"/>
      <c r="G13" s="622"/>
      <c r="H13" s="621"/>
    </row>
    <row r="14" spans="2:8" ht="15.9" customHeight="1">
      <c r="B14" s="623" t="s">
        <v>688</v>
      </c>
      <c r="C14" s="624" t="s">
        <v>689</v>
      </c>
      <c r="D14" s="625"/>
      <c r="E14" s="626"/>
      <c r="F14" s="627" t="s">
        <v>690</v>
      </c>
      <c r="G14" s="627" t="s">
        <v>691</v>
      </c>
      <c r="H14" s="628">
        <f>G14-F14</f>
        <v>3.5800000000000409</v>
      </c>
    </row>
    <row r="15" spans="2:8" ht="15.9" customHeight="1">
      <c r="B15" s="629"/>
      <c r="C15" s="630" t="s">
        <v>692</v>
      </c>
      <c r="D15" s="631"/>
      <c r="E15" s="632"/>
      <c r="F15" s="633" t="s">
        <v>693</v>
      </c>
      <c r="G15" s="633" t="s">
        <v>694</v>
      </c>
      <c r="H15" s="634">
        <f t="shared" ref="H15:H52" si="0">G15-F15</f>
        <v>7.1100000000000136</v>
      </c>
    </row>
    <row r="16" spans="2:8" ht="15.9" customHeight="1">
      <c r="B16" s="629"/>
      <c r="C16" s="635" t="s">
        <v>695</v>
      </c>
      <c r="D16" s="631"/>
      <c r="E16" s="632"/>
      <c r="F16" s="636" t="s">
        <v>696</v>
      </c>
      <c r="G16" s="636" t="s">
        <v>697</v>
      </c>
      <c r="H16" s="634">
        <f t="shared" si="0"/>
        <v>5.9599999999999795</v>
      </c>
    </row>
    <row r="17" spans="2:8" ht="15.9" customHeight="1">
      <c r="B17" s="629"/>
      <c r="C17" s="637" t="s">
        <v>698</v>
      </c>
      <c r="D17" s="271"/>
      <c r="E17" s="638"/>
      <c r="F17" s="633" t="s">
        <v>699</v>
      </c>
      <c r="G17" s="633" t="s">
        <v>700</v>
      </c>
      <c r="H17" s="639">
        <f t="shared" si="0"/>
        <v>-8.410000000000025</v>
      </c>
    </row>
    <row r="18" spans="2:8" ht="15.9" customHeight="1">
      <c r="B18" s="629"/>
      <c r="C18" s="630" t="s">
        <v>701</v>
      </c>
      <c r="D18" s="631"/>
      <c r="E18" s="632"/>
      <c r="F18" s="633" t="s">
        <v>702</v>
      </c>
      <c r="G18" s="633" t="s">
        <v>703</v>
      </c>
      <c r="H18" s="634">
        <f t="shared" si="0"/>
        <v>-1.3500000000000227</v>
      </c>
    </row>
    <row r="19" spans="2:8" ht="15.9" customHeight="1">
      <c r="B19" s="629"/>
      <c r="C19" s="635" t="s">
        <v>704</v>
      </c>
      <c r="D19" s="631"/>
      <c r="E19" s="632"/>
      <c r="F19" s="636" t="s">
        <v>705</v>
      </c>
      <c r="G19" s="636" t="s">
        <v>706</v>
      </c>
      <c r="H19" s="634">
        <f t="shared" si="0"/>
        <v>-2.7700000000000387</v>
      </c>
    </row>
    <row r="20" spans="2:8" ht="15.9" customHeight="1">
      <c r="B20" s="640"/>
      <c r="C20" s="637" t="s">
        <v>707</v>
      </c>
      <c r="D20" s="271"/>
      <c r="E20" s="638"/>
      <c r="F20" s="633" t="s">
        <v>708</v>
      </c>
      <c r="G20" s="633" t="s">
        <v>709</v>
      </c>
      <c r="H20" s="639">
        <f t="shared" si="0"/>
        <v>-19.569999999999993</v>
      </c>
    </row>
    <row r="21" spans="2:8" ht="15.9" customHeight="1">
      <c r="B21" s="640"/>
      <c r="C21" s="630" t="s">
        <v>710</v>
      </c>
      <c r="D21" s="631"/>
      <c r="E21" s="632"/>
      <c r="F21" s="633" t="s">
        <v>711</v>
      </c>
      <c r="G21" s="633" t="s">
        <v>712</v>
      </c>
      <c r="H21" s="634">
        <f t="shared" si="0"/>
        <v>-7.7599999999999909</v>
      </c>
    </row>
    <row r="22" spans="2:8" ht="15.9" customHeight="1" thickBot="1">
      <c r="B22" s="641"/>
      <c r="C22" s="642" t="s">
        <v>713</v>
      </c>
      <c r="D22" s="643"/>
      <c r="E22" s="644"/>
      <c r="F22" s="645" t="s">
        <v>714</v>
      </c>
      <c r="G22" s="645" t="s">
        <v>715</v>
      </c>
      <c r="H22" s="646">
        <f t="shared" si="0"/>
        <v>-11.860000000000014</v>
      </c>
    </row>
    <row r="23" spans="2:8" ht="15.9" customHeight="1">
      <c r="B23" s="623" t="s">
        <v>716</v>
      </c>
      <c r="C23" s="624" t="s">
        <v>717</v>
      </c>
      <c r="D23" s="625"/>
      <c r="E23" s="626"/>
      <c r="F23" s="627" t="s">
        <v>718</v>
      </c>
      <c r="G23" s="627" t="s">
        <v>719</v>
      </c>
      <c r="H23" s="628">
        <f t="shared" si="0"/>
        <v>27.449999999999989</v>
      </c>
    </row>
    <row r="24" spans="2:8" ht="15.9" customHeight="1">
      <c r="B24" s="629"/>
      <c r="C24" s="630" t="s">
        <v>720</v>
      </c>
      <c r="D24" s="631"/>
      <c r="E24" s="632"/>
      <c r="F24" s="633" t="s">
        <v>721</v>
      </c>
      <c r="G24" s="633" t="s">
        <v>722</v>
      </c>
      <c r="H24" s="634">
        <f t="shared" si="0"/>
        <v>0.54000000000002046</v>
      </c>
    </row>
    <row r="25" spans="2:8" ht="15.9" customHeight="1">
      <c r="B25" s="629"/>
      <c r="C25" s="635" t="s">
        <v>723</v>
      </c>
      <c r="D25" s="631"/>
      <c r="E25" s="632"/>
      <c r="F25" s="636" t="s">
        <v>724</v>
      </c>
      <c r="G25" s="636" t="s">
        <v>725</v>
      </c>
      <c r="H25" s="634">
        <f t="shared" si="0"/>
        <v>24.710000000000036</v>
      </c>
    </row>
    <row r="26" spans="2:8" ht="15.9" customHeight="1">
      <c r="B26" s="629"/>
      <c r="C26" s="637" t="s">
        <v>701</v>
      </c>
      <c r="D26" s="271"/>
      <c r="E26" s="638"/>
      <c r="F26" s="633" t="s">
        <v>726</v>
      </c>
      <c r="G26" s="633" t="s">
        <v>727</v>
      </c>
      <c r="H26" s="639">
        <f t="shared" si="0"/>
        <v>-27.299999999999955</v>
      </c>
    </row>
    <row r="27" spans="2:8" ht="15.9" customHeight="1">
      <c r="B27" s="629"/>
      <c r="C27" s="630" t="s">
        <v>728</v>
      </c>
      <c r="D27" s="631"/>
      <c r="E27" s="632"/>
      <c r="F27" s="633" t="s">
        <v>729</v>
      </c>
      <c r="G27" s="633" t="s">
        <v>730</v>
      </c>
      <c r="H27" s="634">
        <f t="shared" si="0"/>
        <v>19.949999999999989</v>
      </c>
    </row>
    <row r="28" spans="2:8" ht="15.9" customHeight="1">
      <c r="B28" s="629"/>
      <c r="C28" s="635" t="s">
        <v>704</v>
      </c>
      <c r="D28" s="631"/>
      <c r="E28" s="632"/>
      <c r="F28" s="636" t="s">
        <v>731</v>
      </c>
      <c r="G28" s="636" t="s">
        <v>732</v>
      </c>
      <c r="H28" s="634">
        <f t="shared" si="0"/>
        <v>-12.489999999999952</v>
      </c>
    </row>
    <row r="29" spans="2:8" ht="15.9" customHeight="1">
      <c r="B29" s="640"/>
      <c r="C29" s="647" t="s">
        <v>707</v>
      </c>
      <c r="D29" s="648"/>
      <c r="E29" s="638"/>
      <c r="F29" s="633" t="s">
        <v>733</v>
      </c>
      <c r="G29" s="633" t="s">
        <v>734</v>
      </c>
      <c r="H29" s="639">
        <f t="shared" si="0"/>
        <v>20.480000000000018</v>
      </c>
    </row>
    <row r="30" spans="2:8" ht="15.9" customHeight="1">
      <c r="B30" s="640"/>
      <c r="C30" s="647" t="s">
        <v>735</v>
      </c>
      <c r="D30" s="648"/>
      <c r="E30" s="638"/>
      <c r="F30" s="633" t="s">
        <v>736</v>
      </c>
      <c r="G30" s="633" t="s">
        <v>737</v>
      </c>
      <c r="H30" s="639">
        <f t="shared" si="0"/>
        <v>-0.94999999999998863</v>
      </c>
    </row>
    <row r="31" spans="2:8" ht="15.9" customHeight="1">
      <c r="B31" s="640"/>
      <c r="C31" s="649" t="s">
        <v>738</v>
      </c>
      <c r="D31" s="650"/>
      <c r="E31" s="632"/>
      <c r="F31" s="633" t="s">
        <v>739</v>
      </c>
      <c r="G31" s="633" t="s">
        <v>740</v>
      </c>
      <c r="H31" s="634">
        <f t="shared" si="0"/>
        <v>41.199999999999989</v>
      </c>
    </row>
    <row r="32" spans="2:8" ht="15.9" customHeight="1" thickBot="1">
      <c r="B32" s="641"/>
      <c r="C32" s="642" t="s">
        <v>713</v>
      </c>
      <c r="D32" s="643"/>
      <c r="E32" s="644"/>
      <c r="F32" s="645" t="s">
        <v>741</v>
      </c>
      <c r="G32" s="645" t="s">
        <v>742</v>
      </c>
      <c r="H32" s="646">
        <f t="shared" si="0"/>
        <v>12.860000000000014</v>
      </c>
    </row>
    <row r="33" spans="2:8" ht="15.9" customHeight="1">
      <c r="B33" s="623" t="s">
        <v>743</v>
      </c>
      <c r="C33" s="624" t="s">
        <v>689</v>
      </c>
      <c r="D33" s="625"/>
      <c r="E33" s="626"/>
      <c r="F33" s="627" t="s">
        <v>744</v>
      </c>
      <c r="G33" s="627" t="s">
        <v>745</v>
      </c>
      <c r="H33" s="628">
        <f t="shared" si="0"/>
        <v>6.0600000000000591</v>
      </c>
    </row>
    <row r="34" spans="2:8" ht="15.9" customHeight="1">
      <c r="B34" s="629"/>
      <c r="C34" s="630" t="s">
        <v>692</v>
      </c>
      <c r="D34" s="631"/>
      <c r="E34" s="632"/>
      <c r="F34" s="633" t="s">
        <v>746</v>
      </c>
      <c r="G34" s="633" t="s">
        <v>747</v>
      </c>
      <c r="H34" s="634">
        <f t="shared" si="0"/>
        <v>3.1000000000000227</v>
      </c>
    </row>
    <row r="35" spans="2:8" ht="15.9" customHeight="1">
      <c r="B35" s="629"/>
      <c r="C35" s="635" t="s">
        <v>695</v>
      </c>
      <c r="D35" s="631"/>
      <c r="E35" s="632"/>
      <c r="F35" s="636" t="s">
        <v>748</v>
      </c>
      <c r="G35" s="636" t="s">
        <v>749</v>
      </c>
      <c r="H35" s="634">
        <f t="shared" si="0"/>
        <v>3.6499999999999773</v>
      </c>
    </row>
    <row r="36" spans="2:8" ht="15.9" customHeight="1">
      <c r="B36" s="629"/>
      <c r="C36" s="637" t="s">
        <v>698</v>
      </c>
      <c r="D36" s="271"/>
      <c r="E36" s="638"/>
      <c r="F36" s="633" t="s">
        <v>750</v>
      </c>
      <c r="G36" s="633" t="s">
        <v>751</v>
      </c>
      <c r="H36" s="639">
        <f t="shared" si="0"/>
        <v>3.8599999999999568</v>
      </c>
    </row>
    <row r="37" spans="2:8" ht="15.9" customHeight="1">
      <c r="B37" s="629"/>
      <c r="C37" s="647" t="s">
        <v>701</v>
      </c>
      <c r="D37" s="648"/>
      <c r="E37" s="638"/>
      <c r="F37" s="633" t="s">
        <v>752</v>
      </c>
      <c r="G37" s="633" t="s">
        <v>753</v>
      </c>
      <c r="H37" s="639">
        <f t="shared" si="0"/>
        <v>-9.8899999999999864</v>
      </c>
    </row>
    <row r="38" spans="2:8" ht="15.9" customHeight="1">
      <c r="B38" s="629"/>
      <c r="C38" s="649" t="s">
        <v>728</v>
      </c>
      <c r="D38" s="650"/>
      <c r="E38" s="632"/>
      <c r="F38" s="633" t="s">
        <v>754</v>
      </c>
      <c r="G38" s="633" t="s">
        <v>755</v>
      </c>
      <c r="H38" s="634">
        <f t="shared" si="0"/>
        <v>-3.2899999999999636</v>
      </c>
    </row>
    <row r="39" spans="2:8" ht="15.9" customHeight="1">
      <c r="B39" s="640"/>
      <c r="C39" s="635" t="s">
        <v>704</v>
      </c>
      <c r="D39" s="631"/>
      <c r="E39" s="632"/>
      <c r="F39" s="636" t="s">
        <v>756</v>
      </c>
      <c r="G39" s="636" t="s">
        <v>757</v>
      </c>
      <c r="H39" s="634">
        <f t="shared" si="0"/>
        <v>-8</v>
      </c>
    </row>
    <row r="40" spans="2:8" ht="15.9" customHeight="1">
      <c r="B40" s="640"/>
      <c r="C40" s="647" t="s">
        <v>707</v>
      </c>
      <c r="D40" s="651"/>
      <c r="E40" s="652"/>
      <c r="F40" s="633" t="s">
        <v>758</v>
      </c>
      <c r="G40" s="633" t="s">
        <v>759</v>
      </c>
      <c r="H40" s="639">
        <f t="shared" si="0"/>
        <v>-11.689999999999998</v>
      </c>
    </row>
    <row r="41" spans="2:8" ht="15.9" customHeight="1">
      <c r="B41" s="640"/>
      <c r="C41" s="647" t="s">
        <v>735</v>
      </c>
      <c r="D41" s="648"/>
      <c r="E41" s="638"/>
      <c r="F41" s="633" t="s">
        <v>760</v>
      </c>
      <c r="G41" s="633" t="s">
        <v>761</v>
      </c>
      <c r="H41" s="639">
        <f t="shared" si="0"/>
        <v>4.5900000000000318</v>
      </c>
    </row>
    <row r="42" spans="2:8" ht="15.9" customHeight="1">
      <c r="B42" s="640"/>
      <c r="C42" s="649" t="s">
        <v>738</v>
      </c>
      <c r="D42" s="650"/>
      <c r="E42" s="632"/>
      <c r="F42" s="633" t="s">
        <v>762</v>
      </c>
      <c r="G42" s="633" t="s">
        <v>763</v>
      </c>
      <c r="H42" s="634">
        <f t="shared" si="0"/>
        <v>-29.910000000000025</v>
      </c>
    </row>
    <row r="43" spans="2:8" ht="15.9" customHeight="1" thickBot="1">
      <c r="B43" s="641"/>
      <c r="C43" s="642" t="s">
        <v>713</v>
      </c>
      <c r="D43" s="643"/>
      <c r="E43" s="644"/>
      <c r="F43" s="645" t="s">
        <v>764</v>
      </c>
      <c r="G43" s="645" t="s">
        <v>765</v>
      </c>
      <c r="H43" s="653">
        <f t="shared" si="0"/>
        <v>1.0199999999999818</v>
      </c>
    </row>
    <row r="44" spans="2:8" ht="15.9" customHeight="1">
      <c r="B44" s="629" t="s">
        <v>766</v>
      </c>
      <c r="C44" s="637" t="s">
        <v>689</v>
      </c>
      <c r="D44" s="271"/>
      <c r="E44" s="638"/>
      <c r="F44" s="627" t="s">
        <v>767</v>
      </c>
      <c r="G44" s="627" t="s">
        <v>768</v>
      </c>
      <c r="H44" s="639">
        <f t="shared" si="0"/>
        <v>1.4599999999999795</v>
      </c>
    </row>
    <row r="45" spans="2:8" ht="15.9" customHeight="1">
      <c r="B45" s="629"/>
      <c r="C45" s="630" t="s">
        <v>692</v>
      </c>
      <c r="D45" s="631"/>
      <c r="E45" s="632"/>
      <c r="F45" s="633" t="s">
        <v>769</v>
      </c>
      <c r="G45" s="633" t="s">
        <v>770</v>
      </c>
      <c r="H45" s="634">
        <f t="shared" si="0"/>
        <v>8.1800000000000068</v>
      </c>
    </row>
    <row r="46" spans="2:8" ht="15.9" customHeight="1">
      <c r="B46" s="629"/>
      <c r="C46" s="635" t="s">
        <v>695</v>
      </c>
      <c r="D46" s="631"/>
      <c r="E46" s="632"/>
      <c r="F46" s="636" t="s">
        <v>771</v>
      </c>
      <c r="G46" s="636" t="s">
        <v>772</v>
      </c>
      <c r="H46" s="634">
        <f t="shared" si="0"/>
        <v>5.6499999999999773</v>
      </c>
    </row>
    <row r="47" spans="2:8" ht="15.9" customHeight="1">
      <c r="B47" s="629"/>
      <c r="C47" s="637" t="s">
        <v>698</v>
      </c>
      <c r="D47" s="271"/>
      <c r="E47" s="638"/>
      <c r="F47" s="633" t="s">
        <v>773</v>
      </c>
      <c r="G47" s="633" t="s">
        <v>774</v>
      </c>
      <c r="H47" s="639">
        <f t="shared" si="0"/>
        <v>-4.0099999999999909</v>
      </c>
    </row>
    <row r="48" spans="2:8" ht="15.9" customHeight="1">
      <c r="B48" s="629"/>
      <c r="C48" s="630" t="s">
        <v>701</v>
      </c>
      <c r="D48" s="631"/>
      <c r="E48" s="632"/>
      <c r="F48" s="633" t="s">
        <v>775</v>
      </c>
      <c r="G48" s="633" t="s">
        <v>776</v>
      </c>
      <c r="H48" s="634">
        <f t="shared" si="0"/>
        <v>2.589999999999975</v>
      </c>
    </row>
    <row r="49" spans="2:8" ht="15.9" customHeight="1">
      <c r="B49" s="629"/>
      <c r="C49" s="635" t="s">
        <v>704</v>
      </c>
      <c r="D49" s="631"/>
      <c r="E49" s="632"/>
      <c r="F49" s="636" t="s">
        <v>777</v>
      </c>
      <c r="G49" s="636" t="s">
        <v>778</v>
      </c>
      <c r="H49" s="634">
        <f t="shared" si="0"/>
        <v>1.2400000000000091</v>
      </c>
    </row>
    <row r="50" spans="2:8" ht="15.9" customHeight="1">
      <c r="B50" s="640"/>
      <c r="C50" s="637" t="s">
        <v>707</v>
      </c>
      <c r="D50" s="271"/>
      <c r="E50" s="638"/>
      <c r="F50" s="633" t="s">
        <v>779</v>
      </c>
      <c r="G50" s="633" t="s">
        <v>780</v>
      </c>
      <c r="H50" s="639">
        <f t="shared" si="0"/>
        <v>-2.7900000000000205</v>
      </c>
    </row>
    <row r="51" spans="2:8" ht="15.9" customHeight="1">
      <c r="B51" s="640"/>
      <c r="C51" s="630" t="s">
        <v>710</v>
      </c>
      <c r="D51" s="631"/>
      <c r="E51" s="632"/>
      <c r="F51" s="633" t="s">
        <v>781</v>
      </c>
      <c r="G51" s="633" t="s">
        <v>782</v>
      </c>
      <c r="H51" s="634">
        <f t="shared" si="0"/>
        <v>7.8999999999999773</v>
      </c>
    </row>
    <row r="52" spans="2:8" ht="15.9" customHeight="1" thickBot="1">
      <c r="B52" s="654"/>
      <c r="C52" s="642" t="s">
        <v>713</v>
      </c>
      <c r="D52" s="643"/>
      <c r="E52" s="644"/>
      <c r="F52" s="645" t="s">
        <v>783</v>
      </c>
      <c r="G52" s="645" t="s">
        <v>784</v>
      </c>
      <c r="H52" s="646">
        <f t="shared" si="0"/>
        <v>2.4499999999999886</v>
      </c>
    </row>
    <row r="53" spans="2:8">
      <c r="H53" s="129" t="s">
        <v>99</v>
      </c>
    </row>
    <row r="54" spans="2:8">
      <c r="G54" s="129"/>
    </row>
  </sheetData>
  <mergeCells count="10">
    <mergeCell ref="B14:B19"/>
    <mergeCell ref="B23:B28"/>
    <mergeCell ref="B33:B38"/>
    <mergeCell ref="B44:B49"/>
    <mergeCell ref="B3:H3"/>
    <mergeCell ref="B4:H4"/>
    <mergeCell ref="B6:H6"/>
    <mergeCell ref="B8:H8"/>
    <mergeCell ref="F11:F13"/>
    <mergeCell ref="G11:G13"/>
  </mergeCells>
  <printOptions horizontalCentered="1" verticalCentered="1"/>
  <pageMargins left="0.7" right="0.7" top="0.75" bottom="0.75" header="0.3" footer="0.3"/>
  <pageSetup paperSize="9" scale="75" fitToHeight="0" orientation="portrait" r:id="rId1"/>
  <headerFooter scaleWithDoc="0" alignWithMargins="0">
    <oddHeader>&amp;R&amp;"Verdana,Normal"&amp;8 18</oddHeader>
    <oddFooter>&amp;R&amp;"Verdana,Cursiva"&amp;8SG. Análisis, Coordinación y Estadística</oddFooter>
  </headerFooter>
  <ignoredErrors>
    <ignoredError sqref="F14:G52" numberStoredAsText="1"/>
  </ignoredError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G48"/>
  <sheetViews>
    <sheetView showGridLines="0" zoomScaleNormal="100" zoomScaleSheetLayoutView="90" workbookViewId="0"/>
  </sheetViews>
  <sheetFormatPr baseColWidth="10" defaultColWidth="9.109375" defaultRowHeight="11.4"/>
  <cols>
    <col min="1" max="1" width="1" style="271" customWidth="1"/>
    <col min="2" max="2" width="48" style="271" customWidth="1"/>
    <col min="3" max="3" width="21.88671875" style="271" customWidth="1"/>
    <col min="4" max="4" width="19" style="271" customWidth="1"/>
    <col min="5" max="5" width="35.44140625" style="271" customWidth="1"/>
    <col min="6" max="6" width="4.109375" style="271" customWidth="1"/>
    <col min="7" max="16384" width="9.109375" style="271"/>
  </cols>
  <sheetData>
    <row r="2" spans="2:7" ht="10.199999999999999" customHeight="1" thickBot="1">
      <c r="B2" s="655"/>
      <c r="C2" s="655"/>
      <c r="D2" s="655"/>
      <c r="E2" s="655"/>
    </row>
    <row r="3" spans="2:7" ht="18.600000000000001" customHeight="1" thickBot="1">
      <c r="B3" s="493" t="s">
        <v>785</v>
      </c>
      <c r="C3" s="494"/>
      <c r="D3" s="494"/>
      <c r="E3" s="495"/>
    </row>
    <row r="4" spans="2:7" ht="13.2" customHeight="1" thickBot="1">
      <c r="B4" s="656" t="s">
        <v>786</v>
      </c>
      <c r="C4" s="656"/>
      <c r="D4" s="656"/>
      <c r="E4" s="656"/>
      <c r="F4" s="276"/>
      <c r="G4" s="276"/>
    </row>
    <row r="5" spans="2:7" ht="40.200000000000003" customHeight="1">
      <c r="B5" s="657" t="s">
        <v>787</v>
      </c>
      <c r="C5" s="658" t="s">
        <v>682</v>
      </c>
      <c r="D5" s="658" t="s">
        <v>683</v>
      </c>
      <c r="E5" s="659" t="s">
        <v>205</v>
      </c>
      <c r="F5" s="276"/>
      <c r="G5" s="276"/>
    </row>
    <row r="6" spans="2:7" ht="12.9" customHeight="1">
      <c r="B6" s="660" t="s">
        <v>788</v>
      </c>
      <c r="C6" s="661">
        <v>274.61</v>
      </c>
      <c r="D6" s="661">
        <v>276.5</v>
      </c>
      <c r="E6" s="662">
        <f>D6-C6</f>
        <v>1.8899999999999864</v>
      </c>
    </row>
    <row r="7" spans="2:7" ht="12.9" customHeight="1">
      <c r="B7" s="663" t="s">
        <v>789</v>
      </c>
      <c r="C7" s="664">
        <v>264.58</v>
      </c>
      <c r="D7" s="664">
        <v>265.22000000000003</v>
      </c>
      <c r="E7" s="662">
        <f t="shared" ref="E7:E10" si="0">D7-C7</f>
        <v>0.6400000000000432</v>
      </c>
    </row>
    <row r="8" spans="2:7" ht="12.9" customHeight="1">
      <c r="B8" s="663" t="s">
        <v>790</v>
      </c>
      <c r="C8" s="664">
        <v>150.28</v>
      </c>
      <c r="D8" s="664">
        <v>150.63</v>
      </c>
      <c r="E8" s="662">
        <f t="shared" si="0"/>
        <v>0.34999999999999432</v>
      </c>
    </row>
    <row r="9" spans="2:7" ht="12.9" customHeight="1">
      <c r="B9" s="663" t="s">
        <v>791</v>
      </c>
      <c r="C9" s="664">
        <v>277.42</v>
      </c>
      <c r="D9" s="664">
        <v>279.54000000000002</v>
      </c>
      <c r="E9" s="662">
        <f t="shared" si="0"/>
        <v>2.1200000000000045</v>
      </c>
    </row>
    <row r="10" spans="2:7" ht="12.9" customHeight="1" thickBot="1">
      <c r="B10" s="665" t="s">
        <v>792</v>
      </c>
      <c r="C10" s="666">
        <v>276.87</v>
      </c>
      <c r="D10" s="666">
        <v>278.2</v>
      </c>
      <c r="E10" s="667">
        <f t="shared" si="0"/>
        <v>1.3299999999999841</v>
      </c>
    </row>
    <row r="11" spans="2:7" ht="12.9" customHeight="1" thickBot="1">
      <c r="B11" s="668"/>
      <c r="C11" s="669"/>
      <c r="D11" s="670"/>
      <c r="E11" s="671"/>
    </row>
    <row r="12" spans="2:7" ht="15.75" customHeight="1" thickBot="1">
      <c r="B12" s="493" t="s">
        <v>793</v>
      </c>
      <c r="C12" s="494"/>
      <c r="D12" s="494"/>
      <c r="E12" s="495"/>
    </row>
    <row r="13" spans="2:7" ht="12" customHeight="1" thickBot="1">
      <c r="B13" s="672"/>
      <c r="C13" s="672"/>
      <c r="D13" s="672"/>
      <c r="E13" s="672"/>
    </row>
    <row r="14" spans="2:7" ht="40.200000000000003" customHeight="1">
      <c r="B14" s="673" t="s">
        <v>794</v>
      </c>
      <c r="C14" s="658" t="str">
        <f>C5</f>
        <v>Semana 33
15-21/08
2022</v>
      </c>
      <c r="D14" s="658" t="str">
        <f>D5</f>
        <v>Semana 34
22-28/08
2022</v>
      </c>
      <c r="E14" s="674" t="s">
        <v>205</v>
      </c>
    </row>
    <row r="15" spans="2:7" ht="12.9" customHeight="1">
      <c r="B15" s="675" t="s">
        <v>795</v>
      </c>
      <c r="C15" s="676"/>
      <c r="D15" s="676"/>
      <c r="E15" s="677"/>
    </row>
    <row r="16" spans="2:7" ht="12.9" customHeight="1">
      <c r="B16" s="675" t="s">
        <v>796</v>
      </c>
      <c r="C16" s="678">
        <v>132.01</v>
      </c>
      <c r="D16" s="678">
        <v>134.08000000000001</v>
      </c>
      <c r="E16" s="679">
        <f t="shared" ref="E16:E20" si="1">D16-C16</f>
        <v>2.0700000000000216</v>
      </c>
    </row>
    <row r="17" spans="2:5" ht="12.9" customHeight="1">
      <c r="B17" s="675" t="s">
        <v>797</v>
      </c>
      <c r="C17" s="678">
        <v>224.94</v>
      </c>
      <c r="D17" s="678">
        <v>239.17</v>
      </c>
      <c r="E17" s="679">
        <f t="shared" si="1"/>
        <v>14.22999999999999</v>
      </c>
    </row>
    <row r="18" spans="2:5" ht="12.9" customHeight="1">
      <c r="B18" s="675" t="s">
        <v>798</v>
      </c>
      <c r="C18" s="678">
        <v>78.489999999999995</v>
      </c>
      <c r="D18" s="678">
        <v>103.14</v>
      </c>
      <c r="E18" s="679">
        <f t="shared" si="1"/>
        <v>24.650000000000006</v>
      </c>
    </row>
    <row r="19" spans="2:5" ht="12.9" customHeight="1">
      <c r="B19" s="675" t="s">
        <v>799</v>
      </c>
      <c r="C19" s="678">
        <v>147.19999999999999</v>
      </c>
      <c r="D19" s="678">
        <v>176.3</v>
      </c>
      <c r="E19" s="679">
        <f t="shared" si="1"/>
        <v>29.100000000000023</v>
      </c>
    </row>
    <row r="20" spans="2:5" ht="12.9" customHeight="1">
      <c r="B20" s="680" t="s">
        <v>800</v>
      </c>
      <c r="C20" s="681">
        <v>159.76</v>
      </c>
      <c r="D20" s="681">
        <v>174.64</v>
      </c>
      <c r="E20" s="682">
        <f t="shared" si="1"/>
        <v>14.879999999999995</v>
      </c>
    </row>
    <row r="21" spans="2:5" ht="12.9" customHeight="1">
      <c r="B21" s="675" t="s">
        <v>801</v>
      </c>
      <c r="C21" s="683"/>
      <c r="D21" s="683"/>
      <c r="E21" s="684"/>
    </row>
    <row r="22" spans="2:5" ht="12.9" customHeight="1">
      <c r="B22" s="675" t="s">
        <v>802</v>
      </c>
      <c r="C22" s="683">
        <v>177.48</v>
      </c>
      <c r="D22" s="683">
        <v>178.21</v>
      </c>
      <c r="E22" s="684">
        <f t="shared" ref="E22:E26" si="2">D22-C22</f>
        <v>0.73000000000001819</v>
      </c>
    </row>
    <row r="23" spans="2:5" ht="12.9" customHeight="1">
      <c r="B23" s="675" t="s">
        <v>803</v>
      </c>
      <c r="C23" s="683">
        <v>333.78</v>
      </c>
      <c r="D23" s="683">
        <v>334.61</v>
      </c>
      <c r="E23" s="684">
        <f t="shared" si="2"/>
        <v>0.83000000000004093</v>
      </c>
    </row>
    <row r="24" spans="2:5" ht="12.9" customHeight="1">
      <c r="B24" s="675" t="s">
        <v>804</v>
      </c>
      <c r="C24" s="683">
        <v>345</v>
      </c>
      <c r="D24" s="683">
        <v>345</v>
      </c>
      <c r="E24" s="684">
        <f t="shared" si="2"/>
        <v>0</v>
      </c>
    </row>
    <row r="25" spans="2:5" ht="12.9" customHeight="1">
      <c r="B25" s="675" t="s">
        <v>805</v>
      </c>
      <c r="C25" s="683">
        <v>241.94</v>
      </c>
      <c r="D25" s="683">
        <v>241.94</v>
      </c>
      <c r="E25" s="684">
        <f t="shared" si="2"/>
        <v>0</v>
      </c>
    </row>
    <row r="26" spans="2:5" ht="12.9" customHeight="1" thickBot="1">
      <c r="B26" s="685" t="s">
        <v>806</v>
      </c>
      <c r="C26" s="686">
        <v>292.33</v>
      </c>
      <c r="D26" s="686">
        <v>292.83</v>
      </c>
      <c r="E26" s="687">
        <f t="shared" si="2"/>
        <v>0.5</v>
      </c>
    </row>
    <row r="27" spans="2:5" ht="12.9" customHeight="1">
      <c r="B27" s="688"/>
      <c r="C27" s="689"/>
      <c r="D27" s="689"/>
      <c r="E27" s="690"/>
    </row>
    <row r="28" spans="2:5" ht="18.600000000000001" customHeight="1">
      <c r="B28" s="605" t="s">
        <v>807</v>
      </c>
      <c r="C28" s="605"/>
      <c r="D28" s="605"/>
      <c r="E28" s="605"/>
    </row>
    <row r="29" spans="2:5" ht="10.5" customHeight="1" thickBot="1">
      <c r="B29" s="606"/>
      <c r="C29" s="606"/>
      <c r="D29" s="606"/>
      <c r="E29" s="606"/>
    </row>
    <row r="30" spans="2:5" ht="18.600000000000001" customHeight="1" thickBot="1">
      <c r="B30" s="493" t="s">
        <v>808</v>
      </c>
      <c r="C30" s="494"/>
      <c r="D30" s="494"/>
      <c r="E30" s="495"/>
    </row>
    <row r="31" spans="2:5" ht="14.4" customHeight="1" thickBot="1">
      <c r="B31" s="691" t="s">
        <v>809</v>
      </c>
      <c r="C31" s="691"/>
      <c r="D31" s="691"/>
      <c r="E31" s="691"/>
    </row>
    <row r="32" spans="2:5" ht="40.200000000000003" customHeight="1">
      <c r="B32" s="692" t="s">
        <v>810</v>
      </c>
      <c r="C32" s="658" t="str">
        <f>C5</f>
        <v>Semana 33
15-21/08
2022</v>
      </c>
      <c r="D32" s="658" t="str">
        <f>D5</f>
        <v>Semana 34
22-28/08
2022</v>
      </c>
      <c r="E32" s="693" t="s">
        <v>205</v>
      </c>
    </row>
    <row r="33" spans="2:5" ht="15" customHeight="1">
      <c r="B33" s="694" t="s">
        <v>811</v>
      </c>
      <c r="C33" s="695">
        <v>701.51</v>
      </c>
      <c r="D33" s="695">
        <v>712.4</v>
      </c>
      <c r="E33" s="696">
        <f t="shared" ref="E33:E35" si="3">D33-C33</f>
        <v>10.889999999999986</v>
      </c>
    </row>
    <row r="34" spans="2:5" ht="14.25" customHeight="1">
      <c r="B34" s="697" t="s">
        <v>812</v>
      </c>
      <c r="C34" s="698">
        <v>687.57</v>
      </c>
      <c r="D34" s="698">
        <v>699.54</v>
      </c>
      <c r="E34" s="696">
        <f t="shared" si="3"/>
        <v>11.969999999999914</v>
      </c>
    </row>
    <row r="35" spans="2:5" ht="12" thickBot="1">
      <c r="B35" s="699" t="s">
        <v>813</v>
      </c>
      <c r="C35" s="700">
        <v>694.54</v>
      </c>
      <c r="D35" s="700">
        <v>705.97</v>
      </c>
      <c r="E35" s="701">
        <f t="shared" si="3"/>
        <v>11.430000000000064</v>
      </c>
    </row>
    <row r="36" spans="2:5">
      <c r="B36" s="702"/>
      <c r="E36" s="703"/>
    </row>
    <row r="37" spans="2:5" ht="12" thickBot="1">
      <c r="B37" s="704" t="s">
        <v>814</v>
      </c>
      <c r="C37" s="705"/>
      <c r="D37" s="705"/>
      <c r="E37" s="706"/>
    </row>
    <row r="38" spans="2:5" ht="40.200000000000003" customHeight="1">
      <c r="B38" s="692" t="s">
        <v>815</v>
      </c>
      <c r="C38" s="658" t="str">
        <f>C5</f>
        <v>Semana 33
15-21/08
2022</v>
      </c>
      <c r="D38" s="658" t="str">
        <f>D5</f>
        <v>Semana 34
22-28/08
2022</v>
      </c>
      <c r="E38" s="693" t="s">
        <v>205</v>
      </c>
    </row>
    <row r="39" spans="2:5">
      <c r="B39" s="707" t="s">
        <v>816</v>
      </c>
      <c r="C39" s="708">
        <v>802</v>
      </c>
      <c r="D39" s="708">
        <v>822.89</v>
      </c>
      <c r="E39" s="709">
        <f t="shared" ref="E39:E47" si="4">D39-C39</f>
        <v>20.889999999999986</v>
      </c>
    </row>
    <row r="40" spans="2:5">
      <c r="B40" s="710" t="s">
        <v>605</v>
      </c>
      <c r="C40" s="711">
        <v>823.16</v>
      </c>
      <c r="D40" s="711">
        <v>823.16</v>
      </c>
      <c r="E40" s="696">
        <f t="shared" si="4"/>
        <v>0</v>
      </c>
    </row>
    <row r="41" spans="2:5">
      <c r="B41" s="710" t="s">
        <v>533</v>
      </c>
      <c r="C41" s="711">
        <v>629.78</v>
      </c>
      <c r="D41" s="711">
        <v>637.14</v>
      </c>
      <c r="E41" s="696">
        <f t="shared" si="4"/>
        <v>7.3600000000000136</v>
      </c>
    </row>
    <row r="42" spans="2:5">
      <c r="B42" s="710" t="s">
        <v>619</v>
      </c>
      <c r="C42" s="711">
        <v>730.4</v>
      </c>
      <c r="D42" s="711">
        <v>730.4</v>
      </c>
      <c r="E42" s="696">
        <f t="shared" si="4"/>
        <v>0</v>
      </c>
    </row>
    <row r="43" spans="2:5">
      <c r="B43" s="710" t="s">
        <v>817</v>
      </c>
      <c r="C43" s="711">
        <v>723.26</v>
      </c>
      <c r="D43" s="711">
        <v>723.26</v>
      </c>
      <c r="E43" s="696">
        <f t="shared" si="4"/>
        <v>0</v>
      </c>
    </row>
    <row r="44" spans="2:5">
      <c r="B44" s="710" t="s">
        <v>614</v>
      </c>
      <c r="C44" s="711">
        <v>713.46</v>
      </c>
      <c r="D44" s="711">
        <v>743.46</v>
      </c>
      <c r="E44" s="696">
        <f t="shared" si="4"/>
        <v>30</v>
      </c>
    </row>
    <row r="45" spans="2:5">
      <c r="B45" s="710" t="s">
        <v>615</v>
      </c>
      <c r="C45" s="711">
        <v>674.38</v>
      </c>
      <c r="D45" s="711">
        <v>701.27</v>
      </c>
      <c r="E45" s="696">
        <f t="shared" si="4"/>
        <v>26.889999999999986</v>
      </c>
    </row>
    <row r="46" spans="2:5">
      <c r="B46" s="712" t="s">
        <v>543</v>
      </c>
      <c r="C46" s="713">
        <v>766.36</v>
      </c>
      <c r="D46" s="713">
        <v>776.36</v>
      </c>
      <c r="E46" s="714">
        <f t="shared" si="4"/>
        <v>10</v>
      </c>
    </row>
    <row r="47" spans="2:5" ht="12" thickBot="1">
      <c r="B47" s="699" t="s">
        <v>813</v>
      </c>
      <c r="C47" s="715">
        <v>724.93</v>
      </c>
      <c r="D47" s="715">
        <v>737.48</v>
      </c>
      <c r="E47" s="701">
        <f t="shared" si="4"/>
        <v>12.550000000000068</v>
      </c>
    </row>
    <row r="48" spans="2:5">
      <c r="E48" s="129" t="s">
        <v>99</v>
      </c>
    </row>
  </sheetData>
  <mergeCells count="8">
    <mergeCell ref="B31:E31"/>
    <mergeCell ref="B37:E37"/>
    <mergeCell ref="B3:E3"/>
    <mergeCell ref="B4:E4"/>
    <mergeCell ref="B12:E12"/>
    <mergeCell ref="B13:E13"/>
    <mergeCell ref="B28:E28"/>
    <mergeCell ref="B30:E30"/>
  </mergeCells>
  <printOptions horizontalCentered="1" verticalCentered="1"/>
  <pageMargins left="0.7" right="0.7" top="0.75" bottom="0.75" header="0.3" footer="0.3"/>
  <pageSetup paperSize="9" scale="69" firstPageNumber="0" fitToHeight="0" orientation="portrait" r:id="rId1"/>
  <headerFooter scaleWithDoc="0" alignWithMargins="0">
    <oddHeader>&amp;R&amp;"Verdana,Normal"&amp;8 19</oddHeader>
    <oddFooter>&amp;R&amp;"Verdana,Cursiva"&amp;8SG. Análisis, Coordinación y Estadística</oddFooter>
  </headerFooter>
  <ignoredErrors>
    <ignoredError sqref="E22:E25" unlockedFormula="1"/>
  </ignoredError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T34"/>
  <sheetViews>
    <sheetView showGridLines="0" topLeftCell="A2" zoomScale="80" zoomScaleNormal="80" zoomScaleSheetLayoutView="90" workbookViewId="0">
      <selection activeCell="A2" sqref="A2"/>
    </sheetView>
  </sheetViews>
  <sheetFormatPr baseColWidth="10" defaultColWidth="11.44140625" defaultRowHeight="13.2"/>
  <cols>
    <col min="1" max="1" width="2.109375" style="604" customWidth="1"/>
    <col min="2" max="2" width="32.88671875" style="604" customWidth="1"/>
    <col min="3" max="3" width="14.6640625" style="604" customWidth="1"/>
    <col min="4" max="4" width="15" style="604" customWidth="1"/>
    <col min="5" max="5" width="11.6640625" style="604" customWidth="1"/>
    <col min="6" max="6" width="14.88671875" style="604" customWidth="1"/>
    <col min="7" max="7" width="15.109375" style="604" customWidth="1"/>
    <col min="8" max="8" width="11.6640625" style="604" customWidth="1"/>
    <col min="9" max="9" width="15.5546875" style="604" customWidth="1"/>
    <col min="10" max="10" width="14.88671875" style="604" customWidth="1"/>
    <col min="11" max="11" width="13.33203125" style="604" customWidth="1"/>
    <col min="12" max="12" width="3.33203125" style="604" customWidth="1"/>
    <col min="13" max="13" width="11.44140625" style="604"/>
    <col min="14" max="14" width="16.109375" style="604" customWidth="1"/>
    <col min="15" max="16384" width="11.44140625" style="604"/>
  </cols>
  <sheetData>
    <row r="1" spans="2:20" hidden="1">
      <c r="B1" s="716"/>
      <c r="C1" s="716"/>
      <c r="D1" s="716"/>
      <c r="E1" s="716"/>
      <c r="F1" s="716"/>
      <c r="G1" s="716"/>
      <c r="H1" s="716"/>
      <c r="I1" s="716"/>
      <c r="J1" s="716"/>
      <c r="K1" s="717"/>
      <c r="L1" s="718" t="s">
        <v>818</v>
      </c>
      <c r="M1" s="719"/>
      <c r="N1" s="719"/>
      <c r="O1" s="719"/>
      <c r="P1" s="719"/>
      <c r="Q1" s="719"/>
      <c r="R1" s="719"/>
      <c r="S1" s="719"/>
      <c r="T1" s="719"/>
    </row>
    <row r="2" spans="2:20" ht="21.6" customHeight="1">
      <c r="B2" s="716"/>
      <c r="C2" s="716"/>
      <c r="D2" s="716"/>
      <c r="E2" s="716"/>
      <c r="F2" s="716"/>
      <c r="G2" s="716"/>
      <c r="H2" s="716"/>
      <c r="I2" s="716"/>
      <c r="J2" s="716"/>
      <c r="K2" s="720"/>
      <c r="L2" s="721"/>
      <c r="M2" s="722"/>
      <c r="N2" s="722"/>
      <c r="O2" s="722"/>
      <c r="P2" s="722"/>
      <c r="Q2" s="722"/>
      <c r="R2" s="722"/>
      <c r="S2" s="722"/>
      <c r="T2" s="722"/>
    </row>
    <row r="3" spans="2:20" ht="9.6" customHeight="1">
      <c r="B3" s="716"/>
      <c r="C3" s="716"/>
      <c r="D3" s="716"/>
      <c r="E3" s="716"/>
      <c r="F3" s="716"/>
      <c r="G3" s="716"/>
      <c r="H3" s="716"/>
      <c r="I3" s="716"/>
      <c r="J3" s="716"/>
      <c r="K3" s="716"/>
      <c r="L3" s="716"/>
      <c r="M3" s="716"/>
      <c r="N3" s="716"/>
      <c r="O3" s="716"/>
      <c r="P3" s="716"/>
      <c r="Q3" s="716"/>
      <c r="R3" s="716"/>
      <c r="S3" s="716"/>
      <c r="T3" s="716"/>
    </row>
    <row r="4" spans="2:20" ht="23.4" customHeight="1" thickBot="1">
      <c r="B4" s="397" t="s">
        <v>819</v>
      </c>
      <c r="C4" s="397"/>
      <c r="D4" s="397"/>
      <c r="E4" s="397"/>
      <c r="F4" s="397"/>
      <c r="G4" s="397"/>
      <c r="H4" s="397"/>
      <c r="I4" s="397"/>
      <c r="J4" s="397"/>
      <c r="K4" s="397"/>
      <c r="L4" s="722"/>
      <c r="M4" s="722"/>
      <c r="N4" s="722"/>
      <c r="O4" s="722"/>
      <c r="P4" s="722"/>
      <c r="Q4" s="722"/>
      <c r="R4" s="722"/>
      <c r="S4" s="716"/>
      <c r="T4" s="716"/>
    </row>
    <row r="5" spans="2:20" ht="21" customHeight="1" thickBot="1">
      <c r="B5" s="493" t="s">
        <v>820</v>
      </c>
      <c r="C5" s="494"/>
      <c r="D5" s="494"/>
      <c r="E5" s="494"/>
      <c r="F5" s="494"/>
      <c r="G5" s="494"/>
      <c r="H5" s="494"/>
      <c r="I5" s="494"/>
      <c r="J5" s="494"/>
      <c r="K5" s="495"/>
      <c r="L5" s="723"/>
      <c r="M5" s="723"/>
      <c r="N5" s="723"/>
      <c r="O5" s="723"/>
      <c r="P5" s="723"/>
      <c r="Q5" s="723"/>
      <c r="R5" s="723"/>
      <c r="S5" s="716"/>
      <c r="T5" s="716"/>
    </row>
    <row r="6" spans="2:20" ht="13.2" customHeight="1">
      <c r="L6" s="722"/>
      <c r="M6" s="722"/>
      <c r="N6" s="722"/>
      <c r="O6" s="722"/>
      <c r="P6" s="722"/>
      <c r="Q6" s="722"/>
      <c r="R6" s="723"/>
      <c r="S6" s="716"/>
      <c r="T6" s="716"/>
    </row>
    <row r="7" spans="2:20" ht="13.2" customHeight="1">
      <c r="B7" s="724" t="s">
        <v>821</v>
      </c>
      <c r="C7" s="724"/>
      <c r="D7" s="724"/>
      <c r="E7" s="724"/>
      <c r="F7" s="724"/>
      <c r="G7" s="724"/>
      <c r="H7" s="724"/>
      <c r="I7" s="724"/>
      <c r="J7" s="724"/>
      <c r="K7" s="724"/>
      <c r="L7" s="722"/>
      <c r="M7" s="722"/>
      <c r="N7" s="722"/>
      <c r="O7" s="722"/>
      <c r="P7" s="722"/>
      <c r="Q7" s="722"/>
      <c r="R7" s="723"/>
      <c r="S7" s="716"/>
      <c r="T7" s="716"/>
    </row>
    <row r="8" spans="2:20" ht="13.8" thickBot="1">
      <c r="B8" s="271"/>
      <c r="C8" s="271"/>
      <c r="D8" s="271"/>
      <c r="E8" s="271"/>
      <c r="F8" s="271"/>
      <c r="G8" s="271"/>
      <c r="H8" s="271"/>
      <c r="I8" s="271"/>
      <c r="J8" s="271"/>
      <c r="K8" s="271"/>
    </row>
    <row r="9" spans="2:20" ht="19.95" customHeight="1">
      <c r="B9" s="725" t="s">
        <v>822</v>
      </c>
      <c r="C9" s="726" t="s">
        <v>823</v>
      </c>
      <c r="D9" s="727"/>
      <c r="E9" s="728"/>
      <c r="F9" s="726" t="s">
        <v>824</v>
      </c>
      <c r="G9" s="727"/>
      <c r="H9" s="728"/>
      <c r="I9" s="726" t="s">
        <v>825</v>
      </c>
      <c r="J9" s="727"/>
      <c r="K9" s="729"/>
    </row>
    <row r="10" spans="2:20" ht="37.200000000000003" customHeight="1">
      <c r="B10" s="730"/>
      <c r="C10" s="731" t="s">
        <v>682</v>
      </c>
      <c r="D10" s="731" t="s">
        <v>683</v>
      </c>
      <c r="E10" s="732" t="s">
        <v>826</v>
      </c>
      <c r="F10" s="731" t="str">
        <f>C10</f>
        <v>Semana 33
15-21/08
2022</v>
      </c>
      <c r="G10" s="731" t="str">
        <f>D10</f>
        <v>Semana 34
22-28/08
2022</v>
      </c>
      <c r="H10" s="732" t="s">
        <v>826</v>
      </c>
      <c r="I10" s="731" t="str">
        <f>C10</f>
        <v>Semana 33
15-21/08
2022</v>
      </c>
      <c r="J10" s="731" t="str">
        <f>D10</f>
        <v>Semana 34
22-28/08
2022</v>
      </c>
      <c r="K10" s="733" t="s">
        <v>826</v>
      </c>
    </row>
    <row r="11" spans="2:20" ht="30" customHeight="1" thickBot="1">
      <c r="B11" s="734" t="s">
        <v>827</v>
      </c>
      <c r="C11" s="735">
        <v>213.92</v>
      </c>
      <c r="D11" s="735">
        <v>215.37</v>
      </c>
      <c r="E11" s="736">
        <f>D11-C11</f>
        <v>1.4500000000000171</v>
      </c>
      <c r="F11" s="735">
        <v>209</v>
      </c>
      <c r="G11" s="735">
        <v>211.11</v>
      </c>
      <c r="H11" s="736">
        <f>G11-F11</f>
        <v>2.1100000000000136</v>
      </c>
      <c r="I11" s="735">
        <v>214.1</v>
      </c>
      <c r="J11" s="735">
        <v>214.71</v>
      </c>
      <c r="K11" s="737">
        <f>J11-I11</f>
        <v>0.61000000000001364</v>
      </c>
    </row>
    <row r="12" spans="2:20" ht="19.95" customHeight="1">
      <c r="B12" s="271"/>
      <c r="C12" s="271"/>
      <c r="D12" s="271"/>
      <c r="E12" s="271"/>
      <c r="F12" s="271"/>
      <c r="G12" s="271"/>
      <c r="H12" s="271"/>
      <c r="I12" s="271"/>
      <c r="J12" s="271"/>
      <c r="K12" s="271"/>
    </row>
    <row r="13" spans="2:20" ht="19.95" customHeight="1" thickBot="1">
      <c r="B13" s="271"/>
      <c r="C13" s="271"/>
      <c r="D13" s="271"/>
      <c r="E13" s="271"/>
      <c r="F13" s="271"/>
      <c r="G13" s="271"/>
      <c r="H13" s="271"/>
      <c r="I13" s="271"/>
      <c r="J13" s="271"/>
      <c r="K13" s="271"/>
    </row>
    <row r="14" spans="2:20" ht="19.95" customHeight="1">
      <c r="B14" s="725" t="s">
        <v>822</v>
      </c>
      <c r="C14" s="726" t="s">
        <v>828</v>
      </c>
      <c r="D14" s="727"/>
      <c r="E14" s="728"/>
      <c r="F14" s="726" t="s">
        <v>829</v>
      </c>
      <c r="G14" s="727"/>
      <c r="H14" s="728"/>
      <c r="I14" s="726" t="s">
        <v>830</v>
      </c>
      <c r="J14" s="727"/>
      <c r="K14" s="729"/>
    </row>
    <row r="15" spans="2:20" ht="37.200000000000003" customHeight="1">
      <c r="B15" s="730"/>
      <c r="C15" s="731" t="str">
        <f>C10</f>
        <v>Semana 33
15-21/08
2022</v>
      </c>
      <c r="D15" s="731" t="str">
        <f>D10</f>
        <v>Semana 34
22-28/08
2022</v>
      </c>
      <c r="E15" s="732" t="s">
        <v>205</v>
      </c>
      <c r="F15" s="731" t="str">
        <f>C10</f>
        <v>Semana 33
15-21/08
2022</v>
      </c>
      <c r="G15" s="731" t="str">
        <f>D10</f>
        <v>Semana 34
22-28/08
2022</v>
      </c>
      <c r="H15" s="732" t="s">
        <v>205</v>
      </c>
      <c r="I15" s="731" t="str">
        <f>C10</f>
        <v>Semana 33
15-21/08
2022</v>
      </c>
      <c r="J15" s="731" t="str">
        <f>D10</f>
        <v>Semana 34
22-28/08
2022</v>
      </c>
      <c r="K15" s="733" t="s">
        <v>205</v>
      </c>
    </row>
    <row r="16" spans="2:20" ht="30" customHeight="1" thickBot="1">
      <c r="B16" s="734" t="s">
        <v>827</v>
      </c>
      <c r="C16" s="735">
        <v>208.69</v>
      </c>
      <c r="D16" s="735">
        <v>207.46</v>
      </c>
      <c r="E16" s="736">
        <f>D16-C16</f>
        <v>-1.2299999999999898</v>
      </c>
      <c r="F16" s="735">
        <v>203.19</v>
      </c>
      <c r="G16" s="735">
        <v>205.56</v>
      </c>
      <c r="H16" s="736">
        <f>G16-F16</f>
        <v>2.3700000000000045</v>
      </c>
      <c r="I16" s="735">
        <v>201.72</v>
      </c>
      <c r="J16" s="735">
        <v>199.49</v>
      </c>
      <c r="K16" s="737">
        <f>J16-I16</f>
        <v>-2.2299999999999898</v>
      </c>
    </row>
    <row r="17" spans="2:11" ht="19.95" customHeight="1"/>
    <row r="18" spans="2:11" ht="19.95" customHeight="1" thickBot="1"/>
    <row r="19" spans="2:11" ht="19.95" customHeight="1" thickBot="1">
      <c r="B19" s="493" t="s">
        <v>831</v>
      </c>
      <c r="C19" s="494"/>
      <c r="D19" s="494"/>
      <c r="E19" s="494"/>
      <c r="F19" s="494"/>
      <c r="G19" s="494"/>
      <c r="H19" s="494"/>
      <c r="I19" s="494"/>
      <c r="J19" s="494"/>
      <c r="K19" s="495"/>
    </row>
    <row r="20" spans="2:11" ht="19.95" customHeight="1">
      <c r="B20" s="292"/>
    </row>
    <row r="21" spans="2:11" ht="19.95" customHeight="1" thickBot="1"/>
    <row r="22" spans="2:11" ht="19.95" customHeight="1">
      <c r="B22" s="725" t="s">
        <v>832</v>
      </c>
      <c r="C22" s="726" t="s">
        <v>833</v>
      </c>
      <c r="D22" s="727"/>
      <c r="E22" s="728"/>
      <c r="F22" s="726" t="s">
        <v>834</v>
      </c>
      <c r="G22" s="727"/>
      <c r="H22" s="728"/>
      <c r="I22" s="726" t="s">
        <v>835</v>
      </c>
      <c r="J22" s="727"/>
      <c r="K22" s="729"/>
    </row>
    <row r="23" spans="2:11" ht="37.200000000000003" customHeight="1">
      <c r="B23" s="730"/>
      <c r="C23" s="731" t="str">
        <f>C10</f>
        <v>Semana 33
15-21/08
2022</v>
      </c>
      <c r="D23" s="731" t="str">
        <f>D10</f>
        <v>Semana 34
22-28/08
2022</v>
      </c>
      <c r="E23" s="732" t="s">
        <v>205</v>
      </c>
      <c r="F23" s="731" t="str">
        <f>C10</f>
        <v>Semana 33
15-21/08
2022</v>
      </c>
      <c r="G23" s="731" t="str">
        <f>D10</f>
        <v>Semana 34
22-28/08
2022</v>
      </c>
      <c r="H23" s="732" t="s">
        <v>205</v>
      </c>
      <c r="I23" s="731" t="str">
        <f>C10</f>
        <v>Semana 33
15-21/08
2022</v>
      </c>
      <c r="J23" s="731" t="str">
        <f>D10</f>
        <v>Semana 34
22-28/08
2022</v>
      </c>
      <c r="K23" s="733" t="s">
        <v>205</v>
      </c>
    </row>
    <row r="24" spans="2:11" ht="30" customHeight="1">
      <c r="B24" s="738" t="s">
        <v>836</v>
      </c>
      <c r="C24" s="739" t="s">
        <v>526</v>
      </c>
      <c r="D24" s="739" t="s">
        <v>526</v>
      </c>
      <c r="E24" s="740" t="s">
        <v>526</v>
      </c>
      <c r="F24" s="739">
        <v>1.76</v>
      </c>
      <c r="G24" s="739">
        <v>1.76</v>
      </c>
      <c r="H24" s="740">
        <f t="shared" ref="H24:H31" si="0">G24-F24</f>
        <v>0</v>
      </c>
      <c r="I24" s="739">
        <v>1.73</v>
      </c>
      <c r="J24" s="739">
        <v>1.73</v>
      </c>
      <c r="K24" s="741">
        <f t="shared" ref="K24:K31" si="1">J24-I24</f>
        <v>0</v>
      </c>
    </row>
    <row r="25" spans="2:11" ht="30" customHeight="1">
      <c r="B25" s="738" t="s">
        <v>837</v>
      </c>
      <c r="C25" s="739">
        <v>1.73</v>
      </c>
      <c r="D25" s="739">
        <v>1.73</v>
      </c>
      <c r="E25" s="740">
        <f t="shared" ref="E25:E31" si="2">D25-C25</f>
        <v>0</v>
      </c>
      <c r="F25" s="739">
        <v>1.71</v>
      </c>
      <c r="G25" s="739">
        <v>1.71</v>
      </c>
      <c r="H25" s="740">
        <f t="shared" si="0"/>
        <v>0</v>
      </c>
      <c r="I25" s="739">
        <v>1.69</v>
      </c>
      <c r="J25" s="739">
        <v>1.69</v>
      </c>
      <c r="K25" s="741">
        <f t="shared" si="1"/>
        <v>0</v>
      </c>
    </row>
    <row r="26" spans="2:11" ht="30" customHeight="1">
      <c r="B26" s="738" t="s">
        <v>838</v>
      </c>
      <c r="C26" s="739">
        <v>1.72</v>
      </c>
      <c r="D26" s="739">
        <v>1.73</v>
      </c>
      <c r="E26" s="740">
        <f t="shared" si="2"/>
        <v>1.0000000000000009E-2</v>
      </c>
      <c r="F26" s="739">
        <v>1.71</v>
      </c>
      <c r="G26" s="739">
        <v>1.71</v>
      </c>
      <c r="H26" s="740">
        <f t="shared" si="0"/>
        <v>0</v>
      </c>
      <c r="I26" s="739">
        <v>1.7</v>
      </c>
      <c r="J26" s="739">
        <v>1.7</v>
      </c>
      <c r="K26" s="741">
        <f t="shared" si="1"/>
        <v>0</v>
      </c>
    </row>
    <row r="27" spans="2:11" ht="30" customHeight="1">
      <c r="B27" s="738" t="s">
        <v>839</v>
      </c>
      <c r="C27" s="739">
        <v>1.75</v>
      </c>
      <c r="D27" s="739">
        <v>1.75</v>
      </c>
      <c r="E27" s="740">
        <f t="shared" si="2"/>
        <v>0</v>
      </c>
      <c r="F27" s="739">
        <v>1.74</v>
      </c>
      <c r="G27" s="739">
        <v>1.74</v>
      </c>
      <c r="H27" s="740">
        <f t="shared" si="0"/>
        <v>0</v>
      </c>
      <c r="I27" s="739">
        <v>1.73</v>
      </c>
      <c r="J27" s="739">
        <v>1.73</v>
      </c>
      <c r="K27" s="741">
        <f t="shared" si="1"/>
        <v>0</v>
      </c>
    </row>
    <row r="28" spans="2:11" ht="30" customHeight="1">
      <c r="B28" s="738" t="s">
        <v>840</v>
      </c>
      <c r="C28" s="739">
        <v>1.72</v>
      </c>
      <c r="D28" s="739">
        <v>1.74</v>
      </c>
      <c r="E28" s="740">
        <f t="shared" si="2"/>
        <v>2.0000000000000018E-2</v>
      </c>
      <c r="F28" s="739">
        <v>1.7</v>
      </c>
      <c r="G28" s="739">
        <v>1.71</v>
      </c>
      <c r="H28" s="740">
        <f t="shared" si="0"/>
        <v>1.0000000000000009E-2</v>
      </c>
      <c r="I28" s="739">
        <v>2.21</v>
      </c>
      <c r="J28" s="739">
        <v>2.2200000000000002</v>
      </c>
      <c r="K28" s="741">
        <f t="shared" si="1"/>
        <v>1.0000000000000231E-2</v>
      </c>
    </row>
    <row r="29" spans="2:11" ht="30" customHeight="1">
      <c r="B29" s="738" t="s">
        <v>841</v>
      </c>
      <c r="C29" s="739">
        <v>1.72</v>
      </c>
      <c r="D29" s="739">
        <v>1.72</v>
      </c>
      <c r="E29" s="740">
        <f t="shared" si="2"/>
        <v>0</v>
      </c>
      <c r="F29" s="739">
        <v>1.72</v>
      </c>
      <c r="G29" s="739">
        <v>1.72</v>
      </c>
      <c r="H29" s="740">
        <f t="shared" si="0"/>
        <v>0</v>
      </c>
      <c r="I29" s="739">
        <v>1.74</v>
      </c>
      <c r="J29" s="739">
        <v>1.74</v>
      </c>
      <c r="K29" s="741">
        <f t="shared" si="1"/>
        <v>0</v>
      </c>
    </row>
    <row r="30" spans="2:11" ht="30" customHeight="1">
      <c r="B30" s="738" t="s">
        <v>842</v>
      </c>
      <c r="C30" s="739">
        <v>1.71</v>
      </c>
      <c r="D30" s="739">
        <v>1.72</v>
      </c>
      <c r="E30" s="740">
        <f t="shared" si="2"/>
        <v>1.0000000000000009E-2</v>
      </c>
      <c r="F30" s="739">
        <v>1.7</v>
      </c>
      <c r="G30" s="739">
        <v>1.7</v>
      </c>
      <c r="H30" s="740">
        <f t="shared" si="0"/>
        <v>0</v>
      </c>
      <c r="I30" s="739">
        <v>1.84</v>
      </c>
      <c r="J30" s="739">
        <v>1.84</v>
      </c>
      <c r="K30" s="741">
        <f t="shared" si="1"/>
        <v>0</v>
      </c>
    </row>
    <row r="31" spans="2:11" ht="30" customHeight="1" thickBot="1">
      <c r="B31" s="742" t="s">
        <v>843</v>
      </c>
      <c r="C31" s="743">
        <v>1.79</v>
      </c>
      <c r="D31" s="743">
        <v>1.79</v>
      </c>
      <c r="E31" s="744">
        <f t="shared" si="2"/>
        <v>0</v>
      </c>
      <c r="F31" s="743">
        <v>1.74</v>
      </c>
      <c r="G31" s="743">
        <v>1.74</v>
      </c>
      <c r="H31" s="744">
        <f t="shared" si="0"/>
        <v>0</v>
      </c>
      <c r="I31" s="743">
        <v>1.74</v>
      </c>
      <c r="J31" s="743">
        <v>1.74</v>
      </c>
      <c r="K31" s="745">
        <f t="shared" si="1"/>
        <v>0</v>
      </c>
    </row>
    <row r="32" spans="2:11" ht="16.5" customHeight="1">
      <c r="B32" s="746" t="s">
        <v>844</v>
      </c>
    </row>
    <row r="33" spans="11:11">
      <c r="K33" s="129" t="s">
        <v>99</v>
      </c>
    </row>
    <row r="34" spans="11:11">
      <c r="K34" s="349"/>
    </row>
  </sheetData>
  <mergeCells count="18">
    <mergeCell ref="B14:B15"/>
    <mergeCell ref="C14:E14"/>
    <mergeCell ref="F14:H14"/>
    <mergeCell ref="I14:K14"/>
    <mergeCell ref="B19:K19"/>
    <mergeCell ref="B22:B23"/>
    <mergeCell ref="C22:E22"/>
    <mergeCell ref="F22:H22"/>
    <mergeCell ref="I22:K22"/>
    <mergeCell ref="L1:T1"/>
    <mergeCell ref="B4:I4"/>
    <mergeCell ref="J4:K4"/>
    <mergeCell ref="B5:K5"/>
    <mergeCell ref="B7:K7"/>
    <mergeCell ref="B9:B10"/>
    <mergeCell ref="C9:E9"/>
    <mergeCell ref="F9:H9"/>
    <mergeCell ref="I9:K9"/>
  </mergeCells>
  <printOptions horizontalCentered="1" verticalCentered="1"/>
  <pageMargins left="0.7" right="0.7" top="0.75" bottom="0.75" header="0.3" footer="0.3"/>
  <pageSetup paperSize="9" scale="54" fitToHeight="0" orientation="portrait" r:id="rId1"/>
  <headerFooter scaleWithDoc="0" alignWithMargins="0">
    <oddHeader>&amp;R&amp;"Verdana,Normal"&amp;8 20</oddHeader>
    <oddFooter>&amp;R&amp;"Verdana,Cursiva"&amp;8SG. Análisis, Coordinación y Estadística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H54"/>
  <sheetViews>
    <sheetView showGridLines="0" zoomScaleNormal="100" zoomScaleSheetLayoutView="90" workbookViewId="0"/>
  </sheetViews>
  <sheetFormatPr baseColWidth="10" defaultColWidth="9.109375" defaultRowHeight="11.4"/>
  <cols>
    <col min="1" max="1" width="4.33203125" style="271" customWidth="1"/>
    <col min="2" max="2" width="40.88671875" style="271" customWidth="1"/>
    <col min="3" max="4" width="15.6640625" style="271" customWidth="1"/>
    <col min="5" max="5" width="35.109375" style="271" customWidth="1"/>
    <col min="6" max="6" width="4.109375" style="271" customWidth="1"/>
    <col min="7" max="8" width="10.6640625" style="271" customWidth="1"/>
    <col min="9" max="16384" width="9.109375" style="271"/>
  </cols>
  <sheetData>
    <row r="2" spans="2:8" ht="13.8">
      <c r="E2" s="272"/>
    </row>
    <row r="3" spans="2:8" ht="13.95" customHeight="1" thickBot="1">
      <c r="B3" s="655"/>
      <c r="C3" s="655"/>
      <c r="D3" s="655"/>
      <c r="E3" s="655"/>
      <c r="F3" s="655"/>
      <c r="G3" s="655"/>
      <c r="H3" s="655"/>
    </row>
    <row r="4" spans="2:8" ht="19.95" customHeight="1" thickBot="1">
      <c r="B4" s="493" t="s">
        <v>845</v>
      </c>
      <c r="C4" s="494"/>
      <c r="D4" s="494"/>
      <c r="E4" s="495"/>
      <c r="F4" s="747"/>
      <c r="G4" s="747"/>
      <c r="H4" s="655"/>
    </row>
    <row r="5" spans="2:8" ht="22.95" customHeight="1">
      <c r="B5" s="748" t="s">
        <v>846</v>
      </c>
      <c r="C5" s="748"/>
      <c r="D5" s="748"/>
      <c r="E5" s="748"/>
      <c r="G5" s="655"/>
      <c r="H5" s="655"/>
    </row>
    <row r="6" spans="2:8" ht="15" customHeight="1">
      <c r="B6" s="749"/>
      <c r="C6" s="749"/>
      <c r="D6" s="749"/>
      <c r="E6" s="749"/>
      <c r="F6" s="276"/>
      <c r="G6" s="750"/>
      <c r="H6" s="655"/>
    </row>
    <row r="7" spans="2:8" ht="0.9" customHeight="1" thickBot="1">
      <c r="B7" s="750"/>
      <c r="C7" s="750"/>
      <c r="D7" s="750"/>
      <c r="E7" s="750"/>
      <c r="F7" s="750"/>
      <c r="G7" s="750"/>
      <c r="H7" s="655"/>
    </row>
    <row r="8" spans="2:8" ht="40.200000000000003" customHeight="1">
      <c r="B8" s="751" t="s">
        <v>847</v>
      </c>
      <c r="C8" s="658" t="s">
        <v>682</v>
      </c>
      <c r="D8" s="658" t="s">
        <v>683</v>
      </c>
      <c r="E8" s="752" t="s">
        <v>686</v>
      </c>
      <c r="F8" s="655"/>
      <c r="G8" s="655"/>
      <c r="H8" s="655"/>
    </row>
    <row r="9" spans="2:8" ht="12.9" customHeight="1">
      <c r="B9" s="753" t="s">
        <v>848</v>
      </c>
      <c r="C9" s="754">
        <v>64.84</v>
      </c>
      <c r="D9" s="754">
        <v>67.09</v>
      </c>
      <c r="E9" s="755">
        <f>D9-C9</f>
        <v>2.25</v>
      </c>
      <c r="F9" s="655"/>
      <c r="G9" s="655"/>
      <c r="H9" s="655"/>
    </row>
    <row r="10" spans="2:8" ht="32.1" customHeight="1">
      <c r="B10" s="756" t="s">
        <v>849</v>
      </c>
      <c r="C10" s="757"/>
      <c r="D10" s="757"/>
      <c r="E10" s="758"/>
      <c r="F10" s="655"/>
      <c r="G10" s="655"/>
      <c r="H10" s="655"/>
    </row>
    <row r="11" spans="2:8" ht="12.9" customHeight="1">
      <c r="B11" s="753" t="s">
        <v>850</v>
      </c>
      <c r="C11" s="754">
        <v>164.86</v>
      </c>
      <c r="D11" s="754">
        <v>165.33</v>
      </c>
      <c r="E11" s="755">
        <f>D11-C11</f>
        <v>0.46999999999999886</v>
      </c>
      <c r="F11" s="655"/>
      <c r="G11" s="655"/>
      <c r="H11" s="655"/>
    </row>
    <row r="12" spans="2:8" ht="11.25" hidden="1" customHeight="1">
      <c r="B12" s="759"/>
      <c r="C12" s="760"/>
      <c r="D12" s="760"/>
      <c r="E12" s="761"/>
      <c r="F12" s="655"/>
      <c r="G12" s="655"/>
      <c r="H12" s="655"/>
    </row>
    <row r="13" spans="2:8" ht="32.1" customHeight="1">
      <c r="B13" s="756" t="s">
        <v>851</v>
      </c>
      <c r="C13" s="757"/>
      <c r="D13" s="757"/>
      <c r="E13" s="758"/>
      <c r="F13" s="655"/>
      <c r="G13" s="655"/>
      <c r="H13" s="655"/>
    </row>
    <row r="14" spans="2:8" ht="12.9" customHeight="1">
      <c r="B14" s="753" t="s">
        <v>852</v>
      </c>
      <c r="C14" s="754">
        <v>205</v>
      </c>
      <c r="D14" s="754">
        <v>215</v>
      </c>
      <c r="E14" s="755">
        <f t="shared" ref="E14:E16" si="0">D14-C14</f>
        <v>10</v>
      </c>
      <c r="F14" s="655"/>
      <c r="G14" s="655"/>
      <c r="H14" s="655"/>
    </row>
    <row r="15" spans="2:8" ht="12.9" customHeight="1">
      <c r="B15" s="753" t="s">
        <v>853</v>
      </c>
      <c r="C15" s="754">
        <v>285</v>
      </c>
      <c r="D15" s="754">
        <v>295</v>
      </c>
      <c r="E15" s="755">
        <f t="shared" si="0"/>
        <v>10</v>
      </c>
      <c r="F15" s="655"/>
      <c r="G15" s="655"/>
      <c r="H15" s="655"/>
    </row>
    <row r="16" spans="2:8" ht="12.9" customHeight="1" thickBot="1">
      <c r="B16" s="762" t="s">
        <v>854</v>
      </c>
      <c r="C16" s="763">
        <v>240.01</v>
      </c>
      <c r="D16" s="763">
        <v>245.77</v>
      </c>
      <c r="E16" s="764">
        <f t="shared" si="0"/>
        <v>5.7600000000000193</v>
      </c>
      <c r="F16" s="655"/>
      <c r="G16" s="655"/>
      <c r="H16" s="655"/>
    </row>
    <row r="17" spans="2:8" ht="0.9" customHeight="1">
      <c r="B17" s="765">
        <v>5</v>
      </c>
      <c r="C17" s="765"/>
      <c r="D17" s="765"/>
      <c r="E17" s="765"/>
      <c r="F17" s="655"/>
      <c r="G17" s="655"/>
      <c r="H17" s="655"/>
    </row>
    <row r="18" spans="2:8" ht="21.9" customHeight="1" thickBot="1">
      <c r="B18" s="766"/>
      <c r="C18" s="766"/>
      <c r="D18" s="766"/>
      <c r="E18" s="766"/>
      <c r="F18" s="655"/>
      <c r="G18" s="655"/>
      <c r="H18" s="655"/>
    </row>
    <row r="19" spans="2:8" ht="14.4" customHeight="1" thickBot="1">
      <c r="B19" s="493" t="s">
        <v>855</v>
      </c>
      <c r="C19" s="494"/>
      <c r="D19" s="494"/>
      <c r="E19" s="495"/>
      <c r="F19" s="655"/>
      <c r="G19" s="655"/>
      <c r="H19" s="655"/>
    </row>
    <row r="20" spans="2:8" ht="12" customHeight="1" thickBot="1">
      <c r="B20" s="767"/>
      <c r="C20" s="767"/>
      <c r="D20" s="767"/>
      <c r="E20" s="767"/>
      <c r="F20" s="655"/>
      <c r="G20" s="655"/>
      <c r="H20" s="655"/>
    </row>
    <row r="21" spans="2:8" ht="40.200000000000003" customHeight="1">
      <c r="B21" s="751" t="s">
        <v>856</v>
      </c>
      <c r="C21" s="658" t="str">
        <f>C8</f>
        <v>Semana 33
15-21/08
2022</v>
      </c>
      <c r="D21" s="658" t="str">
        <f>D8</f>
        <v>Semana 34
22-28/08
2022</v>
      </c>
      <c r="E21" s="752" t="s">
        <v>686</v>
      </c>
      <c r="F21" s="655"/>
      <c r="G21" s="655"/>
      <c r="H21" s="655"/>
    </row>
    <row r="22" spans="2:8" ht="12.75" customHeight="1">
      <c r="B22" s="753" t="s">
        <v>857</v>
      </c>
      <c r="C22" s="754">
        <v>448.57</v>
      </c>
      <c r="D22" s="754">
        <v>448.57</v>
      </c>
      <c r="E22" s="755">
        <f t="shared" ref="E22:E23" si="1">D22-C22</f>
        <v>0</v>
      </c>
      <c r="F22" s="655"/>
      <c r="G22" s="655"/>
      <c r="H22" s="655"/>
    </row>
    <row r="23" spans="2:8">
      <c r="B23" s="753" t="s">
        <v>858</v>
      </c>
      <c r="C23" s="754">
        <v>536.42999999999995</v>
      </c>
      <c r="D23" s="754">
        <v>553.57000000000005</v>
      </c>
      <c r="E23" s="755">
        <f t="shared" si="1"/>
        <v>17.1400000000001</v>
      </c>
    </row>
    <row r="24" spans="2:8" ht="32.1" customHeight="1">
      <c r="B24" s="756" t="s">
        <v>851</v>
      </c>
      <c r="C24" s="768"/>
      <c r="D24" s="768"/>
      <c r="E24" s="769"/>
    </row>
    <row r="25" spans="2:8" ht="14.25" customHeight="1">
      <c r="B25" s="753" t="s">
        <v>859</v>
      </c>
      <c r="C25" s="754">
        <v>289.89999999999998</v>
      </c>
      <c r="D25" s="754">
        <v>293.38</v>
      </c>
      <c r="E25" s="755">
        <f>D25-C25</f>
        <v>3.4800000000000182</v>
      </c>
    </row>
    <row r="26" spans="2:8" ht="32.1" customHeight="1">
      <c r="B26" s="756" t="s">
        <v>860</v>
      </c>
      <c r="C26" s="768"/>
      <c r="D26" s="768"/>
      <c r="E26" s="770"/>
    </row>
    <row r="27" spans="2:8" ht="14.25" customHeight="1">
      <c r="B27" s="753" t="s">
        <v>861</v>
      </c>
      <c r="C27" s="771" t="s">
        <v>563</v>
      </c>
      <c r="D27" s="771" t="s">
        <v>563</v>
      </c>
      <c r="E27" s="755" t="s">
        <v>563</v>
      </c>
    </row>
    <row r="28" spans="2:8" ht="32.1" customHeight="1">
      <c r="B28" s="756" t="s">
        <v>862</v>
      </c>
      <c r="C28" s="772"/>
      <c r="D28" s="772"/>
      <c r="E28" s="769"/>
    </row>
    <row r="29" spans="2:8">
      <c r="B29" s="753" t="s">
        <v>863</v>
      </c>
      <c r="C29" s="773" t="s">
        <v>563</v>
      </c>
      <c r="D29" s="773" t="s">
        <v>563</v>
      </c>
      <c r="E29" s="774" t="s">
        <v>563</v>
      </c>
    </row>
    <row r="30" spans="2:8" ht="27.75" customHeight="1">
      <c r="B30" s="756" t="s">
        <v>864</v>
      </c>
      <c r="C30" s="772"/>
      <c r="D30" s="772"/>
      <c r="E30" s="769"/>
    </row>
    <row r="31" spans="2:8">
      <c r="B31" s="753" t="s">
        <v>865</v>
      </c>
      <c r="C31" s="754">
        <v>247.69</v>
      </c>
      <c r="D31" s="754">
        <v>249.53</v>
      </c>
      <c r="E31" s="755">
        <f t="shared" ref="E31:E32" si="2">D31-C31</f>
        <v>1.8400000000000034</v>
      </c>
    </row>
    <row r="32" spans="2:8">
      <c r="B32" s="753" t="s">
        <v>866</v>
      </c>
      <c r="C32" s="754">
        <v>271.2</v>
      </c>
      <c r="D32" s="754">
        <v>273.35000000000002</v>
      </c>
      <c r="E32" s="755">
        <f t="shared" si="2"/>
        <v>2.1500000000000341</v>
      </c>
    </row>
    <row r="33" spans="2:5">
      <c r="B33" s="753" t="s">
        <v>867</v>
      </c>
      <c r="C33" s="771" t="s">
        <v>563</v>
      </c>
      <c r="D33" s="771" t="s">
        <v>563</v>
      </c>
      <c r="E33" s="755" t="s">
        <v>563</v>
      </c>
    </row>
    <row r="34" spans="2:5" ht="32.1" customHeight="1">
      <c r="B34" s="756" t="s">
        <v>868</v>
      </c>
      <c r="C34" s="768"/>
      <c r="D34" s="768"/>
      <c r="E34" s="770"/>
    </row>
    <row r="35" spans="2:5" ht="16.5" customHeight="1">
      <c r="B35" s="753" t="s">
        <v>869</v>
      </c>
      <c r="C35" s="754">
        <v>169.56</v>
      </c>
      <c r="D35" s="754">
        <v>169.56</v>
      </c>
      <c r="E35" s="755">
        <f>D35-C35</f>
        <v>0</v>
      </c>
    </row>
    <row r="36" spans="2:5" ht="23.25" customHeight="1">
      <c r="B36" s="756" t="s">
        <v>870</v>
      </c>
      <c r="C36" s="768"/>
      <c r="D36" s="768"/>
      <c r="E36" s="770"/>
    </row>
    <row r="37" spans="2:5" ht="13.5" customHeight="1">
      <c r="B37" s="753" t="s">
        <v>871</v>
      </c>
      <c r="C37" s="754">
        <v>362.25</v>
      </c>
      <c r="D37" s="754">
        <v>362.25</v>
      </c>
      <c r="E37" s="755">
        <f>D37-C37</f>
        <v>0</v>
      </c>
    </row>
    <row r="38" spans="2:5" ht="32.1" customHeight="1">
      <c r="B38" s="756" t="s">
        <v>872</v>
      </c>
      <c r="C38" s="768"/>
      <c r="D38" s="768"/>
      <c r="E38" s="769"/>
    </row>
    <row r="39" spans="2:5" ht="16.5" customHeight="1" thickBot="1">
      <c r="B39" s="762" t="s">
        <v>873</v>
      </c>
      <c r="C39" s="763">
        <v>108.7</v>
      </c>
      <c r="D39" s="763">
        <v>113.04</v>
      </c>
      <c r="E39" s="764">
        <f>D39-C39</f>
        <v>4.3400000000000034</v>
      </c>
    </row>
    <row r="40" spans="2:5">
      <c r="B40" s="271" t="s">
        <v>874</v>
      </c>
    </row>
    <row r="41" spans="2:5">
      <c r="C41" s="349"/>
      <c r="D41" s="349"/>
      <c r="E41" s="349"/>
    </row>
    <row r="42" spans="2:5" ht="13.2" customHeight="1" thickBot="1">
      <c r="B42" s="349"/>
      <c r="C42" s="349"/>
      <c r="D42" s="349"/>
      <c r="E42" s="349"/>
    </row>
    <row r="43" spans="2:5">
      <c r="B43" s="775"/>
      <c r="C43" s="625"/>
      <c r="D43" s="625"/>
      <c r="E43" s="776"/>
    </row>
    <row r="44" spans="2:5">
      <c r="B44" s="648"/>
      <c r="E44" s="777"/>
    </row>
    <row r="45" spans="2:5" ht="12.75" customHeight="1">
      <c r="B45" s="778" t="s">
        <v>875</v>
      </c>
      <c r="C45" s="779"/>
      <c r="D45" s="779"/>
      <c r="E45" s="780"/>
    </row>
    <row r="46" spans="2:5" ht="18" customHeight="1">
      <c r="B46" s="778"/>
      <c r="C46" s="779"/>
      <c r="D46" s="779"/>
      <c r="E46" s="780"/>
    </row>
    <row r="47" spans="2:5">
      <c r="B47" s="648"/>
      <c r="E47" s="777"/>
    </row>
    <row r="48" spans="2:5" ht="13.8">
      <c r="B48" s="781" t="s">
        <v>876</v>
      </c>
      <c r="C48" s="782"/>
      <c r="D48" s="782"/>
      <c r="E48" s="783"/>
    </row>
    <row r="49" spans="2:5">
      <c r="B49" s="648"/>
      <c r="E49" s="777"/>
    </row>
    <row r="50" spans="2:5">
      <c r="B50" s="648"/>
      <c r="E50" s="777"/>
    </row>
    <row r="51" spans="2:5" ht="12" thickBot="1">
      <c r="B51" s="784"/>
      <c r="C51" s="643"/>
      <c r="D51" s="643"/>
      <c r="E51" s="785"/>
    </row>
    <row r="54" spans="2:5">
      <c r="E54" s="129" t="s">
        <v>99</v>
      </c>
    </row>
  </sheetData>
  <mergeCells count="8">
    <mergeCell ref="B45:E46"/>
    <mergeCell ref="B48:E48"/>
    <mergeCell ref="B4:E4"/>
    <mergeCell ref="B5:E5"/>
    <mergeCell ref="B6:E6"/>
    <mergeCell ref="B17:E17"/>
    <mergeCell ref="B19:E19"/>
    <mergeCell ref="B20:E20"/>
  </mergeCells>
  <hyperlinks>
    <hyperlink ref="B48" r:id="rId1"/>
  </hyperlinks>
  <printOptions horizontalCentered="1" verticalCentered="1"/>
  <pageMargins left="0.7" right="0.7" top="0.75" bottom="0.75" header="0.3" footer="0.3"/>
  <pageSetup paperSize="9" scale="78" firstPageNumber="0" fitToHeight="0" orientation="portrait" r:id="rId2"/>
  <headerFooter scaleWithDoc="0" alignWithMargins="0">
    <oddHeader>&amp;R&amp;"Verdana,Normal"&amp;8 21</oddHeader>
    <oddFooter>&amp;R&amp;"Verdana,Cursiva"&amp;8SG. Análisis, Coordinación y Estadística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Q92"/>
  <sheetViews>
    <sheetView showGridLines="0" zoomScale="80" zoomScaleNormal="80" zoomScaleSheetLayoutView="90" workbookViewId="0"/>
  </sheetViews>
  <sheetFormatPr baseColWidth="10" defaultColWidth="11.5546875" defaultRowHeight="13.8"/>
  <cols>
    <col min="1" max="1" width="3.109375" style="1" customWidth="1"/>
    <col min="2" max="2" width="9.33203125" style="1" customWidth="1"/>
    <col min="3" max="3" width="58.88671875" style="1" customWidth="1"/>
    <col min="4" max="7" width="23.6640625" style="1" customWidth="1"/>
    <col min="8" max="8" width="0.88671875" style="1" customWidth="1"/>
    <col min="9" max="9" width="10.5546875" style="1" customWidth="1"/>
    <col min="10" max="16384" width="11.5546875" style="1"/>
  </cols>
  <sheetData>
    <row r="1" spans="2:10" ht="10.199999999999999" customHeight="1"/>
    <row r="2" spans="2:10" ht="15" customHeight="1">
      <c r="B2" s="2" t="s">
        <v>0</v>
      </c>
      <c r="C2" s="2"/>
      <c r="D2" s="2"/>
      <c r="E2" s="2"/>
      <c r="F2" s="2"/>
      <c r="G2" s="3"/>
    </row>
    <row r="3" spans="2:10" ht="3" customHeight="1">
      <c r="B3" s="4"/>
      <c r="C3" s="4"/>
      <c r="D3" s="4"/>
      <c r="E3" s="4"/>
      <c r="F3" s="4"/>
      <c r="G3" s="3"/>
    </row>
    <row r="4" spans="2:10" ht="15" customHeight="1">
      <c r="B4" s="5" t="s">
        <v>1</v>
      </c>
      <c r="C4" s="5"/>
      <c r="D4" s="5"/>
      <c r="E4" s="5"/>
      <c r="F4" s="5"/>
      <c r="G4" s="5"/>
    </row>
    <row r="5" spans="2:10" ht="5.25" customHeight="1" thickBot="1">
      <c r="B5" s="6"/>
      <c r="C5" s="6"/>
      <c r="D5" s="6"/>
      <c r="E5" s="6"/>
      <c r="F5" s="6"/>
      <c r="G5" s="6"/>
    </row>
    <row r="6" spans="2:10" ht="18.600000000000001" customHeight="1" thickBot="1">
      <c r="B6" s="7" t="s">
        <v>2</v>
      </c>
      <c r="C6" s="8"/>
      <c r="D6" s="8"/>
      <c r="E6" s="8"/>
      <c r="F6" s="8"/>
      <c r="G6" s="9"/>
    </row>
    <row r="7" spans="2:10" ht="20.100000000000001" customHeight="1">
      <c r="B7" s="10"/>
      <c r="C7" s="11" t="s">
        <v>3</v>
      </c>
      <c r="D7" s="12" t="s">
        <v>4</v>
      </c>
      <c r="E7" s="12" t="s">
        <v>5</v>
      </c>
      <c r="F7" s="13" t="s">
        <v>6</v>
      </c>
      <c r="G7" s="14" t="s">
        <v>6</v>
      </c>
    </row>
    <row r="8" spans="2:10" ht="20.100000000000001" customHeight="1">
      <c r="B8" s="15"/>
      <c r="C8" s="16" t="s">
        <v>7</v>
      </c>
      <c r="D8" s="17" t="s">
        <v>8</v>
      </c>
      <c r="E8" s="17" t="s">
        <v>9</v>
      </c>
      <c r="F8" s="18" t="s">
        <v>10</v>
      </c>
      <c r="G8" s="19" t="s">
        <v>10</v>
      </c>
      <c r="J8" s="20"/>
    </row>
    <row r="9" spans="2:10" ht="20.100000000000001" customHeight="1" thickBot="1">
      <c r="B9" s="15"/>
      <c r="C9" s="16"/>
      <c r="D9" s="17" t="s">
        <v>11</v>
      </c>
      <c r="E9" s="17" t="s">
        <v>11</v>
      </c>
      <c r="F9" s="21" t="s">
        <v>12</v>
      </c>
      <c r="G9" s="22" t="s">
        <v>13</v>
      </c>
    </row>
    <row r="10" spans="2:10" ht="20.100000000000001" customHeight="1" thickBot="1">
      <c r="B10" s="23"/>
      <c r="C10" s="24" t="s">
        <v>14</v>
      </c>
      <c r="D10" s="25"/>
      <c r="E10" s="25"/>
      <c r="F10" s="26"/>
      <c r="G10" s="27"/>
    </row>
    <row r="11" spans="2:10" ht="20.100000000000001" customHeight="1">
      <c r="B11" s="28" t="s">
        <v>15</v>
      </c>
      <c r="C11" s="29" t="s">
        <v>16</v>
      </c>
      <c r="D11" s="30">
        <v>353.97</v>
      </c>
      <c r="E11" s="30" t="s">
        <v>17</v>
      </c>
      <c r="F11" s="31">
        <v>0.1199999999999477</v>
      </c>
      <c r="G11" s="32">
        <v>3.3901178065931958E-2</v>
      </c>
    </row>
    <row r="12" spans="2:10" ht="20.100000000000001" customHeight="1">
      <c r="B12" s="28" t="s">
        <v>15</v>
      </c>
      <c r="C12" s="29" t="s">
        <v>18</v>
      </c>
      <c r="D12" s="30">
        <v>490.39</v>
      </c>
      <c r="E12" s="30" t="s">
        <v>19</v>
      </c>
      <c r="F12" s="31">
        <v>7.5600000000000023</v>
      </c>
      <c r="G12" s="32">
        <v>1.5416301311201295</v>
      </c>
    </row>
    <row r="13" spans="2:10" ht="20.100000000000001" customHeight="1">
      <c r="B13" s="28" t="s">
        <v>15</v>
      </c>
      <c r="C13" s="29" t="s">
        <v>20</v>
      </c>
      <c r="D13" s="30">
        <v>325.95999999999998</v>
      </c>
      <c r="E13" s="30" t="s">
        <v>21</v>
      </c>
      <c r="F13" s="31">
        <v>2.1500000000000341</v>
      </c>
      <c r="G13" s="32">
        <v>0.65959013375875486</v>
      </c>
    </row>
    <row r="14" spans="2:10" ht="20.100000000000001" customHeight="1">
      <c r="B14" s="28" t="s">
        <v>15</v>
      </c>
      <c r="C14" s="29" t="s">
        <v>22</v>
      </c>
      <c r="D14" s="30">
        <v>327.07</v>
      </c>
      <c r="E14" s="30" t="s">
        <v>23</v>
      </c>
      <c r="F14" s="31">
        <v>-1.4900000000000091</v>
      </c>
      <c r="G14" s="32">
        <v>-0.45555997187146602</v>
      </c>
    </row>
    <row r="15" spans="2:10" ht="20.100000000000001" customHeight="1" thickBot="1">
      <c r="B15" s="28" t="s">
        <v>15</v>
      </c>
      <c r="C15" s="29" t="s">
        <v>24</v>
      </c>
      <c r="D15" s="30">
        <v>351.63</v>
      </c>
      <c r="E15" s="30" t="s">
        <v>25</v>
      </c>
      <c r="F15" s="31">
        <v>-2.6599999999999682</v>
      </c>
      <c r="G15" s="32">
        <v>-0.75647697864232555</v>
      </c>
    </row>
    <row r="16" spans="2:10" ht="20.100000000000001" customHeight="1" thickBot="1">
      <c r="B16" s="23"/>
      <c r="C16" s="24" t="s">
        <v>26</v>
      </c>
      <c r="D16" s="33"/>
      <c r="E16" s="33"/>
      <c r="F16" s="34"/>
      <c r="G16" s="35"/>
    </row>
    <row r="17" spans="2:12" ht="20.100000000000001" customHeight="1">
      <c r="B17" s="36" t="s">
        <v>27</v>
      </c>
      <c r="C17" s="29" t="s">
        <v>28</v>
      </c>
      <c r="D17" s="30">
        <v>414.89</v>
      </c>
      <c r="E17" s="30" t="s">
        <v>29</v>
      </c>
      <c r="F17" s="31">
        <v>0</v>
      </c>
      <c r="G17" s="37">
        <v>0</v>
      </c>
    </row>
    <row r="18" spans="2:12" ht="20.100000000000001" customHeight="1">
      <c r="B18" s="36" t="s">
        <v>27</v>
      </c>
      <c r="C18" s="29" t="s">
        <v>30</v>
      </c>
      <c r="D18" s="30">
        <v>410.04</v>
      </c>
      <c r="E18" s="30" t="s">
        <v>31</v>
      </c>
      <c r="F18" s="31">
        <v>0</v>
      </c>
      <c r="G18" s="37">
        <v>0</v>
      </c>
    </row>
    <row r="19" spans="2:12" ht="20.100000000000001" customHeight="1">
      <c r="B19" s="36" t="s">
        <v>32</v>
      </c>
      <c r="C19" s="29" t="s">
        <v>33</v>
      </c>
      <c r="D19" s="30">
        <v>755.77</v>
      </c>
      <c r="E19" s="30" t="s">
        <v>34</v>
      </c>
      <c r="F19" s="31">
        <v>0</v>
      </c>
      <c r="G19" s="37">
        <v>0</v>
      </c>
    </row>
    <row r="20" spans="2:12" ht="20.100000000000001" customHeight="1">
      <c r="B20" s="36" t="s">
        <v>32</v>
      </c>
      <c r="C20" s="29" t="s">
        <v>35</v>
      </c>
      <c r="D20" s="30">
        <v>644.96</v>
      </c>
      <c r="E20" s="30" t="s">
        <v>36</v>
      </c>
      <c r="F20" s="31">
        <v>0</v>
      </c>
      <c r="G20" s="37">
        <v>0</v>
      </c>
    </row>
    <row r="21" spans="2:12" ht="20.100000000000001" customHeight="1">
      <c r="B21" s="36" t="s">
        <v>32</v>
      </c>
      <c r="C21" s="29" t="s">
        <v>37</v>
      </c>
      <c r="D21" s="38">
        <v>697.46</v>
      </c>
      <c r="E21" s="38">
        <v>698.02</v>
      </c>
      <c r="F21" s="31">
        <v>0.55999999999994543</v>
      </c>
      <c r="G21" s="37">
        <v>8.0291342872698124E-2</v>
      </c>
    </row>
    <row r="22" spans="2:12" ht="20.100000000000001" customHeight="1" thickBot="1">
      <c r="B22" s="36" t="s">
        <v>32</v>
      </c>
      <c r="C22" s="29" t="s">
        <v>38</v>
      </c>
      <c r="D22" s="38">
        <v>399.28</v>
      </c>
      <c r="E22" s="38" t="s">
        <v>39</v>
      </c>
      <c r="F22" s="31">
        <v>0</v>
      </c>
      <c r="G22" s="39">
        <v>0</v>
      </c>
    </row>
    <row r="23" spans="2:12" ht="20.100000000000001" customHeight="1" thickBot="1">
      <c r="B23" s="23"/>
      <c r="C23" s="24" t="s">
        <v>40</v>
      </c>
      <c r="D23" s="40"/>
      <c r="E23" s="40"/>
      <c r="F23" s="34"/>
      <c r="G23" s="41"/>
    </row>
    <row r="24" spans="2:12" ht="20.100000000000001" customHeight="1">
      <c r="B24" s="28" t="s">
        <v>41</v>
      </c>
      <c r="C24" s="42" t="s">
        <v>42</v>
      </c>
      <c r="D24" s="43">
        <v>624.6</v>
      </c>
      <c r="E24" s="44" t="s">
        <v>43</v>
      </c>
      <c r="F24" s="31">
        <v>6.5900000000000318</v>
      </c>
      <c r="G24" s="45">
        <v>1.055075248158829</v>
      </c>
    </row>
    <row r="25" spans="2:12" ht="20.100000000000001" customHeight="1">
      <c r="B25" s="28" t="s">
        <v>41</v>
      </c>
      <c r="C25" s="42" t="s">
        <v>44</v>
      </c>
      <c r="D25" s="43">
        <v>647.16999999999996</v>
      </c>
      <c r="E25" s="43" t="s">
        <v>45</v>
      </c>
      <c r="F25" s="31">
        <v>10.400000000000091</v>
      </c>
      <c r="G25" s="45">
        <v>1.6069966160359854</v>
      </c>
    </row>
    <row r="26" spans="2:12" ht="20.100000000000001" customHeight="1" thickBot="1">
      <c r="B26" s="36" t="s">
        <v>41</v>
      </c>
      <c r="C26" s="42" t="s">
        <v>46</v>
      </c>
      <c r="D26" s="46">
        <v>579.649</v>
      </c>
      <c r="E26" s="46">
        <v>632.03</v>
      </c>
      <c r="F26" s="31">
        <v>52.380999999999972</v>
      </c>
      <c r="G26" s="45">
        <v>9.0366756433634805</v>
      </c>
    </row>
    <row r="27" spans="2:12" ht="20.100000000000001" customHeight="1" thickBot="1">
      <c r="B27" s="23"/>
      <c r="C27" s="24" t="s">
        <v>47</v>
      </c>
      <c r="D27" s="40"/>
      <c r="E27" s="40"/>
      <c r="F27" s="34"/>
      <c r="G27" s="41"/>
    </row>
    <row r="28" spans="2:12" ht="20.100000000000001" customHeight="1">
      <c r="B28" s="47" t="s">
        <v>48</v>
      </c>
      <c r="C28" s="48" t="s">
        <v>49</v>
      </c>
      <c r="D28" s="49">
        <v>323.17399999999998</v>
      </c>
      <c r="E28" s="49">
        <v>323.17</v>
      </c>
      <c r="F28" s="31">
        <v>-3.999999999962256E-3</v>
      </c>
      <c r="G28" s="50">
        <v>-1.2377233316982483E-3</v>
      </c>
    </row>
    <row r="29" spans="2:12" ht="20.100000000000001" customHeight="1" thickBot="1">
      <c r="B29" s="47" t="s">
        <v>48</v>
      </c>
      <c r="C29" s="51" t="s">
        <v>50</v>
      </c>
      <c r="D29" s="52">
        <v>543.43399999999997</v>
      </c>
      <c r="E29" s="52">
        <v>543.42999999999995</v>
      </c>
      <c r="F29" s="31">
        <v>-4.0000000000190994E-3</v>
      </c>
      <c r="G29" s="53">
        <v>-7.3605994472814018E-4</v>
      </c>
    </row>
    <row r="30" spans="2:12" ht="20.100000000000001" customHeight="1" thickBot="1">
      <c r="B30" s="23"/>
      <c r="C30" s="24" t="s">
        <v>51</v>
      </c>
      <c r="D30" s="40"/>
      <c r="E30" s="40"/>
      <c r="F30" s="34"/>
      <c r="G30" s="41"/>
    </row>
    <row r="31" spans="2:12" ht="20.100000000000001" customHeight="1">
      <c r="B31" s="28" t="s">
        <v>52</v>
      </c>
      <c r="C31" s="54" t="s">
        <v>53</v>
      </c>
      <c r="D31" s="43">
        <v>328.59</v>
      </c>
      <c r="E31" s="43" t="s">
        <v>54</v>
      </c>
      <c r="F31" s="31">
        <v>6.5900000000000318</v>
      </c>
      <c r="G31" s="45">
        <v>2.0055388173712032</v>
      </c>
      <c r="L31" s="20"/>
    </row>
    <row r="32" spans="2:12" ht="20.100000000000001" customHeight="1">
      <c r="B32" s="28" t="s">
        <v>52</v>
      </c>
      <c r="C32" s="42" t="s">
        <v>55</v>
      </c>
      <c r="D32" s="43">
        <v>279.08999999999997</v>
      </c>
      <c r="E32" s="43" t="s">
        <v>56</v>
      </c>
      <c r="F32" s="31">
        <v>9.57000000000005</v>
      </c>
      <c r="G32" s="45">
        <v>3.4290013973987072</v>
      </c>
    </row>
    <row r="33" spans="2:17" ht="20.100000000000001" customHeight="1">
      <c r="B33" s="47" t="s">
        <v>41</v>
      </c>
      <c r="C33" s="55" t="s">
        <v>57</v>
      </c>
      <c r="D33" s="56">
        <v>414.67</v>
      </c>
      <c r="E33" s="56" t="s">
        <v>58</v>
      </c>
      <c r="F33" s="31">
        <v>7.1399999999999864</v>
      </c>
      <c r="G33" s="45">
        <v>1.7218511105216123</v>
      </c>
    </row>
    <row r="34" spans="2:17" ht="20.100000000000001" customHeight="1">
      <c r="B34" s="47" t="s">
        <v>27</v>
      </c>
      <c r="C34" s="57" t="s">
        <v>59</v>
      </c>
      <c r="D34" s="58">
        <v>765.06</v>
      </c>
      <c r="E34" s="58" t="s">
        <v>60</v>
      </c>
      <c r="F34" s="31">
        <v>0</v>
      </c>
      <c r="G34" s="59">
        <v>0</v>
      </c>
    </row>
    <row r="35" spans="2:17" ht="20.100000000000001" customHeight="1">
      <c r="B35" s="47" t="s">
        <v>27</v>
      </c>
      <c r="C35" s="57" t="s">
        <v>61</v>
      </c>
      <c r="D35" s="58">
        <v>436.59</v>
      </c>
      <c r="E35" s="58" t="s">
        <v>62</v>
      </c>
      <c r="F35" s="31">
        <v>0.25</v>
      </c>
      <c r="G35" s="59">
        <v>5.726196202387257E-2</v>
      </c>
    </row>
    <row r="36" spans="2:17" ht="20.100000000000001" customHeight="1" thickBot="1">
      <c r="B36" s="47" t="s">
        <v>27</v>
      </c>
      <c r="C36" s="51" t="s">
        <v>63</v>
      </c>
      <c r="D36" s="60">
        <v>711.74</v>
      </c>
      <c r="E36" s="60" t="s">
        <v>64</v>
      </c>
      <c r="F36" s="31">
        <v>7.6699999999999591</v>
      </c>
      <c r="G36" s="53">
        <v>1.0776407114957749</v>
      </c>
    </row>
    <row r="37" spans="2:17" ht="20.100000000000001" customHeight="1" thickBot="1">
      <c r="B37" s="61"/>
      <c r="C37" s="62" t="s">
        <v>65</v>
      </c>
      <c r="D37" s="63"/>
      <c r="E37" s="63"/>
      <c r="F37" s="63"/>
      <c r="G37" s="64"/>
    </row>
    <row r="38" spans="2:17" ht="20.100000000000001" customHeight="1">
      <c r="B38" s="65" t="s">
        <v>66</v>
      </c>
      <c r="C38" s="66" t="s">
        <v>67</v>
      </c>
      <c r="D38" s="30">
        <v>37.92</v>
      </c>
      <c r="E38" s="30" t="s">
        <v>68</v>
      </c>
      <c r="F38" s="31">
        <v>-1.0600000000000023</v>
      </c>
      <c r="G38" s="67">
        <v>-2.795358649789037</v>
      </c>
    </row>
    <row r="39" spans="2:17" ht="20.100000000000001" customHeight="1" thickBot="1">
      <c r="B39" s="68" t="s">
        <v>66</v>
      </c>
      <c r="C39" s="69" t="s">
        <v>69</v>
      </c>
      <c r="D39" s="70">
        <v>43.49</v>
      </c>
      <c r="E39" s="70" t="s">
        <v>70</v>
      </c>
      <c r="F39" s="31">
        <v>0.10000000000000142</v>
      </c>
      <c r="G39" s="45">
        <v>0.22993791676246644</v>
      </c>
      <c r="P39" s="71"/>
    </row>
    <row r="40" spans="2:17" s="76" customFormat="1" ht="20.100000000000001" customHeight="1" thickBot="1">
      <c r="B40" s="72"/>
      <c r="C40" s="73" t="s">
        <v>71</v>
      </c>
      <c r="D40" s="74"/>
      <c r="E40" s="74"/>
      <c r="F40" s="63"/>
      <c r="G40" s="75"/>
      <c r="I40" s="1"/>
      <c r="J40" s="1"/>
      <c r="K40" s="1"/>
    </row>
    <row r="41" spans="2:17" ht="20.100000000000001" customHeight="1">
      <c r="B41" s="77" t="s">
        <v>72</v>
      </c>
      <c r="C41" s="66" t="s">
        <v>73</v>
      </c>
      <c r="D41" s="78">
        <v>370.78</v>
      </c>
      <c r="E41" s="78" t="s">
        <v>74</v>
      </c>
      <c r="F41" s="31">
        <v>11.650000000000034</v>
      </c>
      <c r="G41" s="67">
        <v>3.1420249204380042</v>
      </c>
    </row>
    <row r="42" spans="2:17" ht="20.100000000000001" customHeight="1">
      <c r="B42" s="36" t="s">
        <v>72</v>
      </c>
      <c r="C42" s="79" t="s">
        <v>75</v>
      </c>
      <c r="D42" s="56">
        <v>355.22</v>
      </c>
      <c r="E42" s="56" t="s">
        <v>76</v>
      </c>
      <c r="F42" s="31">
        <v>12.439999999999998</v>
      </c>
      <c r="G42" s="45">
        <v>3.5020550644670863</v>
      </c>
    </row>
    <row r="43" spans="2:17" ht="20.100000000000001" customHeight="1">
      <c r="B43" s="36" t="s">
        <v>72</v>
      </c>
      <c r="C43" s="79" t="s">
        <v>77</v>
      </c>
      <c r="D43" s="56">
        <v>349.71</v>
      </c>
      <c r="E43" s="56" t="s">
        <v>78</v>
      </c>
      <c r="F43" s="31">
        <v>17.620000000000005</v>
      </c>
      <c r="G43" s="80">
        <v>5.0384604386491674</v>
      </c>
    </row>
    <row r="44" spans="2:17" ht="20.100000000000001" customHeight="1">
      <c r="B44" s="36" t="s">
        <v>79</v>
      </c>
      <c r="C44" s="79" t="s">
        <v>80</v>
      </c>
      <c r="D44" s="56">
        <v>355.96</v>
      </c>
      <c r="E44" s="56" t="s">
        <v>81</v>
      </c>
      <c r="F44" s="31">
        <v>11.189999999999998</v>
      </c>
      <c r="G44" s="80">
        <v>3.1436116417575022</v>
      </c>
    </row>
    <row r="45" spans="2:17" ht="20.100000000000001" customHeight="1">
      <c r="B45" s="36" t="s">
        <v>82</v>
      </c>
      <c r="C45" s="79" t="s">
        <v>83</v>
      </c>
      <c r="D45" s="56">
        <v>175.58</v>
      </c>
      <c r="E45" s="56" t="s">
        <v>84</v>
      </c>
      <c r="F45" s="31">
        <v>1.8199999999999932</v>
      </c>
      <c r="G45" s="80">
        <v>1.0365645289896293</v>
      </c>
    </row>
    <row r="46" spans="2:17" ht="20.100000000000001" customHeight="1" thickBot="1">
      <c r="B46" s="36" t="s">
        <v>79</v>
      </c>
      <c r="C46" s="79" t="s">
        <v>85</v>
      </c>
      <c r="D46" s="56">
        <v>272.60000000000002</v>
      </c>
      <c r="E46" s="81" t="s">
        <v>86</v>
      </c>
      <c r="F46" s="31">
        <v>4.9999999999954525E-2</v>
      </c>
      <c r="G46" s="80">
        <v>1.834189288332766E-2</v>
      </c>
      <c r="Q46" s="71"/>
    </row>
    <row r="47" spans="2:17" ht="20.100000000000001" customHeight="1" thickBot="1">
      <c r="B47" s="61"/>
      <c r="C47" s="82" t="s">
        <v>87</v>
      </c>
      <c r="D47" s="63"/>
      <c r="E47" s="63"/>
      <c r="F47" s="63"/>
      <c r="G47" s="64"/>
    </row>
    <row r="48" spans="2:17" ht="20.100000000000001" customHeight="1">
      <c r="B48" s="77" t="s">
        <v>79</v>
      </c>
      <c r="C48" s="83" t="s">
        <v>88</v>
      </c>
      <c r="D48" s="78">
        <v>215.15</v>
      </c>
      <c r="E48" s="78" t="s">
        <v>89</v>
      </c>
      <c r="F48" s="31">
        <v>-5.6200000000000045</v>
      </c>
      <c r="G48" s="84">
        <v>-2.6121310713455728</v>
      </c>
    </row>
    <row r="49" spans="2:11" ht="20.100000000000001" customHeight="1" thickBot="1">
      <c r="B49" s="85" t="s">
        <v>79</v>
      </c>
      <c r="C49" s="86" t="s">
        <v>90</v>
      </c>
      <c r="D49" s="87">
        <v>235.69</v>
      </c>
      <c r="E49" s="87" t="s">
        <v>91</v>
      </c>
      <c r="F49" s="31">
        <v>-11.680000000000007</v>
      </c>
      <c r="G49" s="88">
        <v>-4.955662098519241</v>
      </c>
      <c r="K49" s="71"/>
    </row>
    <row r="50" spans="2:11" ht="20.100000000000001" customHeight="1" thickBot="1">
      <c r="B50" s="23"/>
      <c r="C50" s="24" t="s">
        <v>92</v>
      </c>
      <c r="D50" s="40"/>
      <c r="E50" s="40"/>
      <c r="F50" s="34"/>
      <c r="G50" s="41"/>
    </row>
    <row r="51" spans="2:11" s="94" customFormat="1" ht="20.100000000000001" customHeight="1" thickBot="1">
      <c r="B51" s="89" t="s">
        <v>79</v>
      </c>
      <c r="C51" s="90" t="s">
        <v>93</v>
      </c>
      <c r="D51" s="91">
        <v>171.48849999999999</v>
      </c>
      <c r="E51" s="91">
        <v>171.488</v>
      </c>
      <c r="F51" s="92">
        <v>-4.9999999998817657E-4</v>
      </c>
      <c r="G51" s="93">
        <v>-2.9156474049329972E-4</v>
      </c>
    </row>
    <row r="52" spans="2:11" s="94" customFormat="1" ht="20.100000000000001" customHeight="1">
      <c r="B52" s="95"/>
      <c r="C52" s="96"/>
      <c r="D52" s="97"/>
      <c r="E52" s="97"/>
      <c r="F52" s="97"/>
      <c r="G52" s="98"/>
    </row>
    <row r="53" spans="2:11" s="94" customFormat="1" ht="20.100000000000001" customHeight="1">
      <c r="B53" s="99" t="s">
        <v>94</v>
      </c>
      <c r="C53" s="100"/>
      <c r="F53" s="100"/>
      <c r="G53" s="100"/>
    </row>
    <row r="54" spans="2:11" s="94" customFormat="1" ht="20.100000000000001" customHeight="1">
      <c r="B54" s="101" t="s">
        <v>95</v>
      </c>
      <c r="C54" s="100"/>
      <c r="D54" s="100"/>
      <c r="E54" s="100"/>
      <c r="F54" s="100"/>
      <c r="G54" s="102"/>
    </row>
    <row r="55" spans="2:11" s="94" customFormat="1" ht="20.100000000000001" customHeight="1">
      <c r="B55" s="101" t="s">
        <v>96</v>
      </c>
      <c r="C55" s="100"/>
      <c r="D55" s="100"/>
      <c r="E55" s="100"/>
      <c r="F55" s="100"/>
      <c r="G55" s="102"/>
    </row>
    <row r="56" spans="2:11" s="94" customFormat="1" ht="20.100000000000001" customHeight="1">
      <c r="B56" s="101" t="s">
        <v>97</v>
      </c>
      <c r="C56" s="100"/>
      <c r="D56" s="100"/>
      <c r="E56" s="100"/>
      <c r="F56" s="100"/>
      <c r="G56" s="100"/>
    </row>
    <row r="57" spans="2:11" s="94" customFormat="1" ht="15" customHeight="1">
      <c r="B57" s="101"/>
      <c r="C57" s="100"/>
      <c r="D57" s="100"/>
      <c r="E57" s="100"/>
      <c r="F57" s="100"/>
      <c r="G57" s="100"/>
    </row>
    <row r="58" spans="2:11" s="94" customFormat="1" ht="21.75" customHeight="1">
      <c r="B58" s="103" t="s">
        <v>98</v>
      </c>
      <c r="C58" s="103"/>
      <c r="D58" s="103"/>
      <c r="E58" s="103"/>
      <c r="F58" s="103"/>
      <c r="G58" s="103"/>
    </row>
    <row r="59" spans="2:11" s="94" customFormat="1" ht="12" customHeight="1">
      <c r="B59" s="1"/>
      <c r="C59" s="1"/>
      <c r="D59" s="1"/>
      <c r="E59" s="1"/>
      <c r="F59" s="1"/>
      <c r="G59" s="1"/>
      <c r="H59" s="97"/>
      <c r="I59" s="104"/>
    </row>
    <row r="60" spans="2:11" s="94" customFormat="1" ht="12" customHeight="1">
      <c r="B60" s="1"/>
      <c r="C60" s="1"/>
      <c r="D60" s="1"/>
      <c r="E60" s="1"/>
      <c r="F60" s="1"/>
      <c r="G60" s="1"/>
      <c r="H60" s="97"/>
      <c r="I60" s="104"/>
    </row>
    <row r="61" spans="2:11" ht="11.25" customHeight="1">
      <c r="B61" s="16"/>
      <c r="C61" s="16"/>
      <c r="D61" s="105"/>
      <c r="E61" s="105"/>
      <c r="F61" s="16"/>
      <c r="G61" s="16"/>
    </row>
    <row r="62" spans="2:11" ht="11.25" customHeight="1">
      <c r="B62" s="16"/>
      <c r="C62" s="16"/>
      <c r="D62" s="16"/>
      <c r="E62" s="16"/>
      <c r="F62" s="16"/>
      <c r="G62" s="16"/>
    </row>
    <row r="63" spans="2:11" ht="34.950000000000003" customHeight="1">
      <c r="B63" s="16"/>
      <c r="C63" s="16"/>
      <c r="D63" s="106"/>
      <c r="E63" s="106"/>
      <c r="F63" s="107"/>
      <c r="G63" s="107"/>
      <c r="I63" s="71"/>
    </row>
    <row r="64" spans="2:11" ht="13.5" customHeight="1">
      <c r="B64" s="108"/>
      <c r="C64" s="109"/>
      <c r="D64" s="110"/>
      <c r="E64" s="110"/>
      <c r="F64" s="111"/>
      <c r="G64" s="110"/>
      <c r="I64" s="71"/>
    </row>
    <row r="65" spans="2:10" ht="15" customHeight="1">
      <c r="B65" s="108"/>
      <c r="C65" s="109"/>
      <c r="D65" s="110"/>
      <c r="E65" s="110"/>
      <c r="F65" s="111"/>
      <c r="G65" s="110"/>
    </row>
    <row r="66" spans="2:10" ht="11.25" customHeight="1">
      <c r="B66" s="108"/>
      <c r="C66" s="109"/>
      <c r="D66" s="110"/>
      <c r="E66" s="110"/>
      <c r="F66" s="111"/>
      <c r="G66" s="110"/>
    </row>
    <row r="67" spans="2:10" ht="13.5" customHeight="1">
      <c r="B67" s="108"/>
      <c r="C67" s="109"/>
      <c r="D67" s="110"/>
      <c r="E67" s="110"/>
      <c r="F67" s="111"/>
      <c r="G67" s="112"/>
    </row>
    <row r="68" spans="2:10" ht="15" customHeight="1">
      <c r="B68" s="108"/>
      <c r="C68" s="113"/>
      <c r="D68" s="110"/>
      <c r="E68" s="110"/>
      <c r="F68" s="111"/>
      <c r="G68" s="112"/>
    </row>
    <row r="69" spans="2:10" ht="15" customHeight="1">
      <c r="B69" s="108"/>
      <c r="C69" s="113"/>
      <c r="D69" s="110"/>
      <c r="E69" s="110"/>
      <c r="F69" s="111"/>
      <c r="G69" s="112"/>
    </row>
    <row r="70" spans="2:10" ht="15" customHeight="1">
      <c r="B70" s="114"/>
      <c r="C70" s="113"/>
      <c r="D70" s="110"/>
      <c r="E70" s="110"/>
      <c r="F70" s="111"/>
    </row>
    <row r="71" spans="2:10" ht="15" customHeight="1">
      <c r="B71" s="108"/>
      <c r="C71" s="113"/>
      <c r="D71" s="110"/>
      <c r="E71" s="110"/>
      <c r="F71" s="111"/>
      <c r="G71" s="110"/>
    </row>
    <row r="72" spans="2:10" ht="15" customHeight="1">
      <c r="B72" s="108"/>
      <c r="C72" s="113"/>
      <c r="D72" s="110"/>
      <c r="E72" s="110"/>
      <c r="F72" s="111"/>
      <c r="G72" s="110"/>
      <c r="I72" s="115"/>
    </row>
    <row r="73" spans="2:10" ht="15" customHeight="1">
      <c r="B73" s="108"/>
      <c r="C73" s="113"/>
      <c r="D73" s="110"/>
      <c r="E73" s="110"/>
      <c r="F73" s="111"/>
      <c r="H73" s="115"/>
      <c r="I73" s="116"/>
    </row>
    <row r="74" spans="2:10" ht="15" customHeight="1">
      <c r="B74" s="108"/>
      <c r="C74" s="117"/>
      <c r="D74" s="110"/>
      <c r="E74" s="110"/>
      <c r="F74" s="111"/>
      <c r="H74" s="115"/>
      <c r="I74" s="116"/>
      <c r="J74" s="20"/>
    </row>
    <row r="75" spans="2:10" ht="15" customHeight="1">
      <c r="B75" s="108"/>
      <c r="C75" s="118"/>
      <c r="D75" s="110"/>
      <c r="E75" s="110"/>
      <c r="F75" s="111"/>
      <c r="H75" s="116"/>
    </row>
    <row r="76" spans="2:10" ht="15" customHeight="1">
      <c r="B76" s="108"/>
      <c r="C76" s="118"/>
      <c r="D76" s="110"/>
      <c r="E76" s="110"/>
      <c r="F76" s="111"/>
      <c r="G76" s="110"/>
      <c r="H76" s="115"/>
    </row>
    <row r="77" spans="2:10" ht="15" customHeight="1">
      <c r="B77" s="108"/>
      <c r="C77" s="113"/>
      <c r="D77" s="119"/>
      <c r="E77" s="119"/>
      <c r="F77" s="111"/>
      <c r="H77" s="116"/>
      <c r="I77" s="116"/>
    </row>
    <row r="78" spans="2:10" ht="15" customHeight="1">
      <c r="B78" s="108"/>
      <c r="C78" s="120"/>
      <c r="D78" s="110"/>
      <c r="E78" s="110"/>
      <c r="F78" s="111"/>
      <c r="G78" s="110"/>
      <c r="I78" s="116"/>
    </row>
    <row r="79" spans="2:10" ht="15" customHeight="1">
      <c r="B79" s="121"/>
      <c r="C79" s="120"/>
      <c r="D79" s="122"/>
      <c r="E79" s="122"/>
      <c r="F79" s="111"/>
      <c r="G79" s="123"/>
    </row>
    <row r="80" spans="2:10" ht="15" customHeight="1">
      <c r="B80" s="121"/>
      <c r="C80" s="120"/>
      <c r="D80" s="110"/>
      <c r="E80" s="110"/>
      <c r="F80" s="111"/>
      <c r="G80" s="110"/>
    </row>
    <row r="81" spans="2:8" ht="15" customHeight="1">
      <c r="B81" s="121"/>
      <c r="C81" s="120"/>
      <c r="D81" s="124"/>
      <c r="E81" s="124"/>
      <c r="F81" s="124"/>
      <c r="G81" s="124"/>
    </row>
    <row r="82" spans="2:8" ht="15" customHeight="1">
      <c r="B82" s="120"/>
      <c r="C82" s="125"/>
      <c r="D82" s="125"/>
      <c r="E82" s="125"/>
      <c r="F82" s="125"/>
      <c r="G82" s="125"/>
    </row>
    <row r="83" spans="2:8" ht="15" customHeight="1">
      <c r="B83" s="126"/>
      <c r="C83" s="125"/>
      <c r="D83" s="125"/>
      <c r="E83" s="125"/>
      <c r="F83" s="125"/>
      <c r="G83" s="125"/>
    </row>
    <row r="84" spans="2:8" ht="15" customHeight="1">
      <c r="B84" s="126"/>
      <c r="C84" s="105"/>
      <c r="D84" s="105"/>
      <c r="E84" s="105"/>
      <c r="F84" s="105"/>
      <c r="G84" s="105"/>
    </row>
    <row r="85" spans="2:8" ht="15" customHeight="1">
      <c r="B85" s="127"/>
    </row>
    <row r="86" spans="2:8" ht="12" customHeight="1">
      <c r="B86" s="76"/>
      <c r="C86" s="76"/>
      <c r="D86" s="76"/>
    </row>
    <row r="87" spans="2:8" ht="15" customHeight="1"/>
    <row r="88" spans="2:8" ht="13.5" customHeight="1">
      <c r="E88" s="128"/>
      <c r="H88" s="116"/>
    </row>
    <row r="90" spans="2:8" ht="11.25" customHeight="1"/>
    <row r="92" spans="2:8">
      <c r="G92" s="129" t="s">
        <v>99</v>
      </c>
    </row>
  </sheetData>
  <mergeCells count="5">
    <mergeCell ref="B2:F2"/>
    <mergeCell ref="B4:G4"/>
    <mergeCell ref="B6:G6"/>
    <mergeCell ref="B58:G58"/>
    <mergeCell ref="D81:G81"/>
  </mergeCells>
  <conditionalFormatting sqref="G64:G69 G80 G71:G72 G33 G24:G26 G37 G76 G78">
    <cfRule type="cellIs" dxfId="133" priority="83" stopIfTrue="1" operator="lessThan">
      <formula>0</formula>
    </cfRule>
    <cfRule type="cellIs" dxfId="132" priority="84" stopIfTrue="1" operator="greaterThanOrEqual">
      <formula>0</formula>
    </cfRule>
  </conditionalFormatting>
  <conditionalFormatting sqref="G40">
    <cfRule type="cellIs" dxfId="131" priority="81" stopIfTrue="1" operator="lessThan">
      <formula>0</formula>
    </cfRule>
    <cfRule type="cellIs" dxfId="130" priority="82" stopIfTrue="1" operator="greaterThanOrEqual">
      <formula>0</formula>
    </cfRule>
  </conditionalFormatting>
  <conditionalFormatting sqref="G20:G22 G11:G15">
    <cfRule type="cellIs" dxfId="129" priority="79" stopIfTrue="1" operator="lessThan">
      <formula>0</formula>
    </cfRule>
    <cfRule type="cellIs" dxfId="128" priority="80" stopIfTrue="1" operator="greaterThanOrEqual">
      <formula>0</formula>
    </cfRule>
  </conditionalFormatting>
  <conditionalFormatting sqref="G19">
    <cfRule type="cellIs" dxfId="127" priority="77" stopIfTrue="1" operator="lessThan">
      <formula>0</formula>
    </cfRule>
    <cfRule type="cellIs" dxfId="126" priority="78" stopIfTrue="1" operator="greaterThanOrEqual">
      <formula>0</formula>
    </cfRule>
  </conditionalFormatting>
  <conditionalFormatting sqref="G18">
    <cfRule type="cellIs" dxfId="125" priority="75" stopIfTrue="1" operator="lessThan">
      <formula>0</formula>
    </cfRule>
    <cfRule type="cellIs" dxfId="124" priority="76" stopIfTrue="1" operator="greaterThanOrEqual">
      <formula>0</formula>
    </cfRule>
  </conditionalFormatting>
  <conditionalFormatting sqref="G17">
    <cfRule type="cellIs" dxfId="123" priority="73" stopIfTrue="1" operator="lessThan">
      <formula>0</formula>
    </cfRule>
    <cfRule type="cellIs" dxfId="122" priority="74" stopIfTrue="1" operator="greaterThanOrEqual">
      <formula>0</formula>
    </cfRule>
  </conditionalFormatting>
  <conditionalFormatting sqref="G38">
    <cfRule type="cellIs" dxfId="121" priority="71" stopIfTrue="1" operator="lessThan">
      <formula>0</formula>
    </cfRule>
    <cfRule type="cellIs" dxfId="120" priority="72" stopIfTrue="1" operator="greaterThanOrEqual">
      <formula>0</formula>
    </cfRule>
  </conditionalFormatting>
  <conditionalFormatting sqref="G39">
    <cfRule type="cellIs" dxfId="119" priority="69" stopIfTrue="1" operator="lessThan">
      <formula>0</formula>
    </cfRule>
    <cfRule type="cellIs" dxfId="118" priority="70" stopIfTrue="1" operator="greaterThanOrEqual">
      <formula>0</formula>
    </cfRule>
  </conditionalFormatting>
  <conditionalFormatting sqref="G41:G46 G49">
    <cfRule type="cellIs" dxfId="117" priority="67" stopIfTrue="1" operator="lessThan">
      <formula>0</formula>
    </cfRule>
    <cfRule type="cellIs" dxfId="116" priority="68" stopIfTrue="1" operator="greaterThanOrEqual">
      <formula>0</formula>
    </cfRule>
  </conditionalFormatting>
  <conditionalFormatting sqref="G48">
    <cfRule type="cellIs" dxfId="115" priority="65" stopIfTrue="1" operator="lessThan">
      <formula>0</formula>
    </cfRule>
    <cfRule type="cellIs" dxfId="114" priority="66" stopIfTrue="1" operator="greaterThanOrEqual">
      <formula>0</formula>
    </cfRule>
  </conditionalFormatting>
  <conditionalFormatting sqref="G47">
    <cfRule type="cellIs" dxfId="113" priority="63" stopIfTrue="1" operator="lessThan">
      <formula>0</formula>
    </cfRule>
    <cfRule type="cellIs" dxfId="112" priority="64" stopIfTrue="1" operator="greaterThanOrEqual">
      <formula>0</formula>
    </cfRule>
  </conditionalFormatting>
  <conditionalFormatting sqref="G28">
    <cfRule type="cellIs" dxfId="111" priority="61" stopIfTrue="1" operator="lessThan">
      <formula>0</formula>
    </cfRule>
    <cfRule type="cellIs" dxfId="110" priority="62" stopIfTrue="1" operator="greaterThanOrEqual">
      <formula>0</formula>
    </cfRule>
  </conditionalFormatting>
  <conditionalFormatting sqref="G31:G32">
    <cfRule type="cellIs" dxfId="109" priority="59" stopIfTrue="1" operator="lessThan">
      <formula>0</formula>
    </cfRule>
    <cfRule type="cellIs" dxfId="108" priority="60" stopIfTrue="1" operator="greaterThanOrEqual">
      <formula>0</formula>
    </cfRule>
  </conditionalFormatting>
  <conditionalFormatting sqref="G36">
    <cfRule type="cellIs" dxfId="107" priority="57" stopIfTrue="1" operator="lessThan">
      <formula>0</formula>
    </cfRule>
    <cfRule type="cellIs" dxfId="106" priority="58" stopIfTrue="1" operator="greaterThanOrEqual">
      <formula>0</formula>
    </cfRule>
  </conditionalFormatting>
  <conditionalFormatting sqref="G29">
    <cfRule type="cellIs" dxfId="105" priority="55" stopIfTrue="1" operator="lessThan">
      <formula>0</formula>
    </cfRule>
    <cfRule type="cellIs" dxfId="104" priority="56" stopIfTrue="1" operator="greaterThanOrEqual">
      <formula>0</formula>
    </cfRule>
  </conditionalFormatting>
  <conditionalFormatting sqref="G51:G52">
    <cfRule type="cellIs" dxfId="103" priority="53" stopIfTrue="1" operator="lessThan">
      <formula>0</formula>
    </cfRule>
    <cfRule type="cellIs" dxfId="102" priority="54" stopIfTrue="1" operator="greaterThanOrEqual">
      <formula>0</formula>
    </cfRule>
  </conditionalFormatting>
  <conditionalFormatting sqref="G34:G35">
    <cfRule type="cellIs" dxfId="101" priority="51" stopIfTrue="1" operator="lessThan">
      <formula>0</formula>
    </cfRule>
    <cfRule type="cellIs" dxfId="100" priority="52" stopIfTrue="1" operator="greaterThanOrEqual">
      <formula>0</formula>
    </cfRule>
  </conditionalFormatting>
  <conditionalFormatting sqref="F11:F15">
    <cfRule type="cellIs" dxfId="99" priority="49" stopIfTrue="1" operator="lessThan">
      <formula>0</formula>
    </cfRule>
    <cfRule type="cellIs" dxfId="98" priority="50" stopIfTrue="1" operator="greaterThanOrEqual">
      <formula>0</formula>
    </cfRule>
  </conditionalFormatting>
  <conditionalFormatting sqref="F17 F22">
    <cfRule type="cellIs" dxfId="97" priority="47" stopIfTrue="1" operator="lessThan">
      <formula>0</formula>
    </cfRule>
    <cfRule type="cellIs" dxfId="96" priority="48" stopIfTrue="1" operator="greaterThanOrEqual">
      <formula>0</formula>
    </cfRule>
  </conditionalFormatting>
  <conditionalFormatting sqref="F18">
    <cfRule type="cellIs" dxfId="95" priority="45" stopIfTrue="1" operator="lessThan">
      <formula>0</formula>
    </cfRule>
    <cfRule type="cellIs" dxfId="94" priority="46" stopIfTrue="1" operator="greaterThanOrEqual">
      <formula>0</formula>
    </cfRule>
  </conditionalFormatting>
  <conditionalFormatting sqref="F19">
    <cfRule type="cellIs" dxfId="93" priority="43" stopIfTrue="1" operator="lessThan">
      <formula>0</formula>
    </cfRule>
    <cfRule type="cellIs" dxfId="92" priority="44" stopIfTrue="1" operator="greaterThanOrEqual">
      <formula>0</formula>
    </cfRule>
  </conditionalFormatting>
  <conditionalFormatting sqref="F20:F21">
    <cfRule type="cellIs" dxfId="91" priority="41" stopIfTrue="1" operator="lessThan">
      <formula>0</formula>
    </cfRule>
    <cfRule type="cellIs" dxfId="90" priority="42" stopIfTrue="1" operator="greaterThanOrEqual">
      <formula>0</formula>
    </cfRule>
  </conditionalFormatting>
  <conditionalFormatting sqref="F24">
    <cfRule type="cellIs" dxfId="89" priority="39" stopIfTrue="1" operator="lessThan">
      <formula>0</formula>
    </cfRule>
    <cfRule type="cellIs" dxfId="88" priority="40" stopIfTrue="1" operator="greaterThanOrEqual">
      <formula>0</formula>
    </cfRule>
  </conditionalFormatting>
  <conditionalFormatting sqref="F25">
    <cfRule type="cellIs" dxfId="87" priority="37" stopIfTrue="1" operator="lessThan">
      <formula>0</formula>
    </cfRule>
    <cfRule type="cellIs" dxfId="86" priority="38" stopIfTrue="1" operator="greaterThanOrEqual">
      <formula>0</formula>
    </cfRule>
  </conditionalFormatting>
  <conditionalFormatting sqref="F26">
    <cfRule type="cellIs" dxfId="85" priority="35" stopIfTrue="1" operator="lessThan">
      <formula>0</formula>
    </cfRule>
    <cfRule type="cellIs" dxfId="84" priority="36" stopIfTrue="1" operator="greaterThanOrEqual">
      <formula>0</formula>
    </cfRule>
  </conditionalFormatting>
  <conditionalFormatting sqref="F28">
    <cfRule type="cellIs" dxfId="83" priority="33" stopIfTrue="1" operator="lessThan">
      <formula>0</formula>
    </cfRule>
    <cfRule type="cellIs" dxfId="82" priority="34" stopIfTrue="1" operator="greaterThanOrEqual">
      <formula>0</formula>
    </cfRule>
  </conditionalFormatting>
  <conditionalFormatting sqref="F29">
    <cfRule type="cellIs" dxfId="81" priority="31" stopIfTrue="1" operator="lessThan">
      <formula>0</formula>
    </cfRule>
    <cfRule type="cellIs" dxfId="80" priority="32" stopIfTrue="1" operator="greaterThanOrEqual">
      <formula>0</formula>
    </cfRule>
  </conditionalFormatting>
  <conditionalFormatting sqref="F31 F36">
    <cfRule type="cellIs" dxfId="79" priority="29" stopIfTrue="1" operator="lessThan">
      <formula>0</formula>
    </cfRule>
    <cfRule type="cellIs" dxfId="78" priority="30" stopIfTrue="1" operator="greaterThanOrEqual">
      <formula>0</formula>
    </cfRule>
  </conditionalFormatting>
  <conditionalFormatting sqref="F32">
    <cfRule type="cellIs" dxfId="77" priority="27" stopIfTrue="1" operator="lessThan">
      <formula>0</formula>
    </cfRule>
    <cfRule type="cellIs" dxfId="76" priority="28" stopIfTrue="1" operator="greaterThanOrEqual">
      <formula>0</formula>
    </cfRule>
  </conditionalFormatting>
  <conditionalFormatting sqref="F33">
    <cfRule type="cellIs" dxfId="75" priority="25" stopIfTrue="1" operator="lessThan">
      <formula>0</formula>
    </cfRule>
    <cfRule type="cellIs" dxfId="74" priority="26" stopIfTrue="1" operator="greaterThanOrEqual">
      <formula>0</formula>
    </cfRule>
  </conditionalFormatting>
  <conditionalFormatting sqref="F34:F35">
    <cfRule type="cellIs" dxfId="73" priority="23" stopIfTrue="1" operator="lessThan">
      <formula>0</formula>
    </cfRule>
    <cfRule type="cellIs" dxfId="72" priority="24" stopIfTrue="1" operator="greaterThanOrEqual">
      <formula>0</formula>
    </cfRule>
  </conditionalFormatting>
  <conditionalFormatting sqref="F38">
    <cfRule type="cellIs" dxfId="71" priority="21" stopIfTrue="1" operator="lessThan">
      <formula>0</formula>
    </cfRule>
    <cfRule type="cellIs" dxfId="70" priority="22" stopIfTrue="1" operator="greaterThanOrEqual">
      <formula>0</formula>
    </cfRule>
  </conditionalFormatting>
  <conditionalFormatting sqref="F39">
    <cfRule type="cellIs" dxfId="69" priority="19" stopIfTrue="1" operator="lessThan">
      <formula>0</formula>
    </cfRule>
    <cfRule type="cellIs" dxfId="68" priority="20" stopIfTrue="1" operator="greaterThanOrEqual">
      <formula>0</formula>
    </cfRule>
  </conditionalFormatting>
  <conditionalFormatting sqref="F41 F46">
    <cfRule type="cellIs" dxfId="67" priority="17" stopIfTrue="1" operator="lessThan">
      <formula>0</formula>
    </cfRule>
    <cfRule type="cellIs" dxfId="66" priority="18" stopIfTrue="1" operator="greaterThanOrEqual">
      <formula>0</formula>
    </cfRule>
  </conditionalFormatting>
  <conditionalFormatting sqref="F42">
    <cfRule type="cellIs" dxfId="65" priority="15" stopIfTrue="1" operator="lessThan">
      <formula>0</formula>
    </cfRule>
    <cfRule type="cellIs" dxfId="64" priority="16" stopIfTrue="1" operator="greaterThanOrEqual">
      <formula>0</formula>
    </cfRule>
  </conditionalFormatting>
  <conditionalFormatting sqref="F43">
    <cfRule type="cellIs" dxfId="63" priority="13" stopIfTrue="1" operator="lessThan">
      <formula>0</formula>
    </cfRule>
    <cfRule type="cellIs" dxfId="62" priority="14" stopIfTrue="1" operator="greaterThanOrEqual">
      <formula>0</formula>
    </cfRule>
  </conditionalFormatting>
  <conditionalFormatting sqref="F44:F45">
    <cfRule type="cellIs" dxfId="61" priority="11" stopIfTrue="1" operator="lessThan">
      <formula>0</formula>
    </cfRule>
    <cfRule type="cellIs" dxfId="60" priority="12" stopIfTrue="1" operator="greaterThanOrEqual">
      <formula>0</formula>
    </cfRule>
  </conditionalFormatting>
  <conditionalFormatting sqref="F48">
    <cfRule type="cellIs" dxfId="59" priority="9" stopIfTrue="1" operator="lessThan">
      <formula>0</formula>
    </cfRule>
    <cfRule type="cellIs" dxfId="58" priority="10" stopIfTrue="1" operator="greaterThanOrEqual">
      <formula>0</formula>
    </cfRule>
  </conditionalFormatting>
  <conditionalFormatting sqref="F49">
    <cfRule type="cellIs" dxfId="57" priority="7" stopIfTrue="1" operator="lessThan">
      <formula>0</formula>
    </cfRule>
    <cfRule type="cellIs" dxfId="56" priority="8" stopIfTrue="1" operator="greaterThanOrEqual">
      <formula>0</formula>
    </cfRule>
  </conditionalFormatting>
  <conditionalFormatting sqref="F51">
    <cfRule type="cellIs" dxfId="55" priority="5" stopIfTrue="1" operator="lessThan">
      <formula>0</formula>
    </cfRule>
    <cfRule type="cellIs" dxfId="54" priority="6" stopIfTrue="1" operator="greaterThanOrEqual">
      <formula>0</formula>
    </cfRule>
  </conditionalFormatting>
  <conditionalFormatting sqref="H59">
    <cfRule type="cellIs" dxfId="53" priority="3" stopIfTrue="1" operator="lessThan">
      <formula>0</formula>
    </cfRule>
    <cfRule type="cellIs" dxfId="52" priority="4" stopIfTrue="1" operator="greaterThanOrEqual">
      <formula>0</formula>
    </cfRule>
  </conditionalFormatting>
  <conditionalFormatting sqref="H60">
    <cfRule type="cellIs" dxfId="51" priority="1" stopIfTrue="1" operator="lessThan">
      <formula>0</formula>
    </cfRule>
    <cfRule type="cellIs" dxfId="50" priority="2" stopIfTrue="1" operator="greaterThanOrEqual">
      <formula>0</formula>
    </cfRule>
  </conditionalFormatting>
  <printOptions horizontalCentered="1" verticalCentered="1"/>
  <pageMargins left="0.7" right="0.7" top="0.75" bottom="0.75" header="0.3" footer="0.3"/>
  <pageSetup paperSize="9" scale="45" orientation="portrait" r:id="rId1"/>
  <headerFooter scaleWithDoc="0" alignWithMargins="0">
    <oddHeader xml:space="preserve">&amp;R&amp;"Verdana,Normal"&amp;8 4
</oddHeader>
    <oddFooter>&amp;R&amp;"Verdana,Cursiva"&amp;8SG. Análisis, Coordinación y Estadística</oddFooter>
  </headerFooter>
  <ignoredErrors>
    <ignoredError sqref="D9:E51 B11:B51" numberStoredAsText="1"/>
  </ignoredErrors>
  <drawing r:id="rId2"/>
  <legacyDrawing r:id="rId3"/>
  <oleObjects>
    <mc:AlternateContent xmlns:mc="http://schemas.openxmlformats.org/markup-compatibility/2006">
      <mc:Choice Requires="x14">
        <oleObject progId="Word.Document.8" shapeId="2049" r:id="rId4">
          <objectPr defaultSize="0" r:id="rId5">
            <anchor moveWithCells="1">
              <from>
                <xdr:col>0</xdr:col>
                <xdr:colOff>198120</xdr:colOff>
                <xdr:row>59</xdr:row>
                <xdr:rowOff>91440</xdr:rowOff>
              </from>
              <to>
                <xdr:col>6</xdr:col>
                <xdr:colOff>1280160</xdr:colOff>
                <xdr:row>86</xdr:row>
                <xdr:rowOff>144780</xdr:rowOff>
              </to>
            </anchor>
          </objectPr>
        </oleObject>
      </mc:Choice>
      <mc:Fallback>
        <oleObject progId="Word.Document.8" shapeId="2049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K79"/>
  <sheetViews>
    <sheetView showGridLines="0" zoomScale="80" zoomScaleNormal="80" zoomScaleSheetLayoutView="100" workbookViewId="0"/>
  </sheetViews>
  <sheetFormatPr baseColWidth="10" defaultColWidth="11.5546875" defaultRowHeight="12.6"/>
  <cols>
    <col min="1" max="1" width="3.109375" style="94" customWidth="1"/>
    <col min="2" max="2" width="9.33203125" style="94" customWidth="1"/>
    <col min="3" max="3" width="63.88671875" style="94" customWidth="1"/>
    <col min="4" max="7" width="28.6640625" style="94" customWidth="1"/>
    <col min="8" max="8" width="3.109375" style="94" customWidth="1"/>
    <col min="9" max="9" width="10.5546875" style="94" customWidth="1"/>
    <col min="10" max="16384" width="11.5546875" style="94"/>
  </cols>
  <sheetData>
    <row r="1" spans="2:10" ht="14.25" customHeight="1"/>
    <row r="2" spans="2:10" ht="7.5" customHeight="1" thickBot="1">
      <c r="B2" s="130"/>
      <c r="C2" s="130"/>
      <c r="D2" s="130"/>
      <c r="E2" s="130"/>
      <c r="F2" s="130"/>
      <c r="G2" s="130"/>
    </row>
    <row r="3" spans="2:10" ht="21" customHeight="1" thickBot="1">
      <c r="B3" s="7" t="s">
        <v>100</v>
      </c>
      <c r="C3" s="8"/>
      <c r="D3" s="8"/>
      <c r="E3" s="8"/>
      <c r="F3" s="8"/>
      <c r="G3" s="9"/>
    </row>
    <row r="4" spans="2:10" ht="14.25" customHeight="1">
      <c r="B4" s="10"/>
      <c r="C4" s="131" t="s">
        <v>3</v>
      </c>
      <c r="D4" s="12" t="s">
        <v>4</v>
      </c>
      <c r="E4" s="12" t="s">
        <v>5</v>
      </c>
      <c r="F4" s="13" t="s">
        <v>6</v>
      </c>
      <c r="G4" s="14" t="s">
        <v>6</v>
      </c>
    </row>
    <row r="5" spans="2:10" ht="13.8">
      <c r="B5" s="15"/>
      <c r="C5" s="132" t="s">
        <v>7</v>
      </c>
      <c r="D5" s="17" t="s">
        <v>101</v>
      </c>
      <c r="E5" s="17" t="s">
        <v>102</v>
      </c>
      <c r="F5" s="18" t="s">
        <v>10</v>
      </c>
      <c r="G5" s="19" t="s">
        <v>10</v>
      </c>
    </row>
    <row r="6" spans="2:10" ht="14.4" thickBot="1">
      <c r="B6" s="133"/>
      <c r="C6" s="134"/>
      <c r="D6" s="135">
        <v>2022</v>
      </c>
      <c r="E6" s="135">
        <v>2022</v>
      </c>
      <c r="F6" s="136" t="s">
        <v>12</v>
      </c>
      <c r="G6" s="137" t="s">
        <v>13</v>
      </c>
    </row>
    <row r="7" spans="2:10" ht="20.100000000000001" customHeight="1" thickBot="1">
      <c r="B7" s="61"/>
      <c r="C7" s="82" t="s">
        <v>103</v>
      </c>
      <c r="D7" s="138"/>
      <c r="E7" s="138"/>
      <c r="F7" s="139"/>
      <c r="G7" s="140"/>
    </row>
    <row r="8" spans="2:10" ht="20.100000000000001" customHeight="1">
      <c r="B8" s="141" t="s">
        <v>15</v>
      </c>
      <c r="C8" s="142" t="s">
        <v>104</v>
      </c>
      <c r="D8" s="143">
        <v>27.5</v>
      </c>
      <c r="E8" s="143">
        <v>27.5</v>
      </c>
      <c r="F8" s="144">
        <v>0</v>
      </c>
      <c r="G8" s="32">
        <v>0</v>
      </c>
      <c r="J8" s="104"/>
    </row>
    <row r="9" spans="2:10" ht="20.100000000000001" customHeight="1">
      <c r="B9" s="141" t="s">
        <v>15</v>
      </c>
      <c r="C9" s="142" t="s">
        <v>105</v>
      </c>
      <c r="D9" s="143">
        <v>69.792160239610638</v>
      </c>
      <c r="E9" s="143">
        <v>71.662729314863356</v>
      </c>
      <c r="F9" s="144">
        <v>1.8705690752527175</v>
      </c>
      <c r="G9" s="32">
        <v>2.6801994218701282</v>
      </c>
      <c r="J9" s="104"/>
    </row>
    <row r="10" spans="2:10" ht="20.100000000000001" customHeight="1">
      <c r="B10" s="141" t="s">
        <v>15</v>
      </c>
      <c r="C10" s="142" t="s">
        <v>106</v>
      </c>
      <c r="D10" s="143">
        <v>60.58789915966387</v>
      </c>
      <c r="E10" s="143">
        <v>62.593221288515409</v>
      </c>
      <c r="F10" s="144">
        <v>2.0053221288515388</v>
      </c>
      <c r="G10" s="32">
        <v>3.3097733320758067</v>
      </c>
      <c r="J10" s="104"/>
    </row>
    <row r="11" spans="2:10" ht="20.100000000000001" customHeight="1">
      <c r="B11" s="141" t="s">
        <v>15</v>
      </c>
      <c r="C11" s="142" t="s">
        <v>107</v>
      </c>
      <c r="D11" s="143">
        <v>35.538376197796332</v>
      </c>
      <c r="E11" s="143">
        <v>35.045377955945021</v>
      </c>
      <c r="F11" s="144">
        <v>-0.49299824185131058</v>
      </c>
      <c r="G11" s="32">
        <v>-1.3872278212921856</v>
      </c>
      <c r="J11" s="104"/>
    </row>
    <row r="12" spans="2:10" ht="20.100000000000001" customHeight="1">
      <c r="B12" s="141" t="s">
        <v>15</v>
      </c>
      <c r="C12" s="142" t="s">
        <v>108</v>
      </c>
      <c r="D12" s="143">
        <v>71.069999999999993</v>
      </c>
      <c r="E12" s="143">
        <v>69.95</v>
      </c>
      <c r="F12" s="144">
        <v>-1.1199999999999903</v>
      </c>
      <c r="G12" s="32">
        <v>-1.5759110735894097</v>
      </c>
      <c r="J12" s="104"/>
    </row>
    <row r="13" spans="2:10" ht="20.100000000000001" customHeight="1">
      <c r="B13" s="141" t="s">
        <v>15</v>
      </c>
      <c r="C13" s="142" t="s">
        <v>109</v>
      </c>
      <c r="D13" s="143">
        <v>69.569999999999993</v>
      </c>
      <c r="E13" s="143">
        <v>59.63</v>
      </c>
      <c r="F13" s="144">
        <v>-9.9399999999999906</v>
      </c>
      <c r="G13" s="32">
        <v>-14.287767715969522</v>
      </c>
      <c r="J13" s="104"/>
    </row>
    <row r="14" spans="2:10" ht="20.100000000000001" customHeight="1">
      <c r="B14" s="141" t="s">
        <v>15</v>
      </c>
      <c r="C14" s="142" t="s">
        <v>110</v>
      </c>
      <c r="D14" s="143">
        <v>55.000000000000007</v>
      </c>
      <c r="E14" s="143">
        <v>58.293208412397213</v>
      </c>
      <c r="F14" s="144">
        <v>3.2932084123972061</v>
      </c>
      <c r="G14" s="32">
        <v>5.9876516589040136</v>
      </c>
      <c r="J14" s="104"/>
    </row>
    <row r="15" spans="2:10" ht="20.100000000000001" customHeight="1">
      <c r="B15" s="141" t="s">
        <v>15</v>
      </c>
      <c r="C15" s="142" t="s">
        <v>111</v>
      </c>
      <c r="D15" s="143">
        <v>67.181241074750091</v>
      </c>
      <c r="E15" s="143">
        <v>67.181241074750091</v>
      </c>
      <c r="F15" s="144">
        <v>0</v>
      </c>
      <c r="G15" s="32">
        <v>0</v>
      </c>
      <c r="J15" s="104"/>
    </row>
    <row r="16" spans="2:10" ht="20.100000000000001" customHeight="1">
      <c r="B16" s="141" t="s">
        <v>15</v>
      </c>
      <c r="C16" s="142" t="s">
        <v>112</v>
      </c>
      <c r="D16" s="143">
        <v>144.05664209854331</v>
      </c>
      <c r="E16" s="143">
        <v>144.05664209854331</v>
      </c>
      <c r="F16" s="144">
        <v>0</v>
      </c>
      <c r="G16" s="32">
        <v>0</v>
      </c>
      <c r="J16" s="104"/>
    </row>
    <row r="17" spans="2:10" ht="20.100000000000001" customHeight="1">
      <c r="B17" s="141" t="s">
        <v>15</v>
      </c>
      <c r="C17" s="142" t="s">
        <v>113</v>
      </c>
      <c r="D17" s="143">
        <v>55.282738730902544</v>
      </c>
      <c r="E17" s="143">
        <v>53.886067737522346</v>
      </c>
      <c r="F17" s="144">
        <v>-1.396670993380198</v>
      </c>
      <c r="G17" s="32">
        <v>-2.5264142577644719</v>
      </c>
      <c r="J17" s="104"/>
    </row>
    <row r="18" spans="2:10" ht="20.100000000000001" customHeight="1">
      <c r="B18" s="141" t="s">
        <v>15</v>
      </c>
      <c r="C18" s="142" t="s">
        <v>114</v>
      </c>
      <c r="D18" s="143">
        <v>93.629471018512703</v>
      </c>
      <c r="E18" s="143">
        <v>93.357609364407935</v>
      </c>
      <c r="F18" s="144">
        <v>-0.27186165410476804</v>
      </c>
      <c r="G18" s="32">
        <v>-0.29035906232026321</v>
      </c>
      <c r="J18" s="104"/>
    </row>
    <row r="19" spans="2:10" ht="20.100000000000001" customHeight="1">
      <c r="B19" s="141" t="s">
        <v>15</v>
      </c>
      <c r="C19" s="142" t="s">
        <v>115</v>
      </c>
      <c r="D19" s="143">
        <v>98.241500028100148</v>
      </c>
      <c r="E19" s="143">
        <v>103.42887139834703</v>
      </c>
      <c r="F19" s="144">
        <v>5.1873713702468791</v>
      </c>
      <c r="G19" s="32">
        <v>5.2802241097327709</v>
      </c>
      <c r="J19" s="104"/>
    </row>
    <row r="20" spans="2:10" ht="20.100000000000001" customHeight="1">
      <c r="B20" s="141" t="s">
        <v>15</v>
      </c>
      <c r="C20" s="142" t="s">
        <v>116</v>
      </c>
      <c r="D20" s="143">
        <v>477.14999999999992</v>
      </c>
      <c r="E20" s="143">
        <v>477.14999999999992</v>
      </c>
      <c r="F20" s="144">
        <v>0</v>
      </c>
      <c r="G20" s="32">
        <v>0</v>
      </c>
      <c r="J20" s="104"/>
    </row>
    <row r="21" spans="2:10" ht="20.100000000000001" customHeight="1">
      <c r="B21" s="141" t="s">
        <v>15</v>
      </c>
      <c r="C21" s="142" t="s">
        <v>117</v>
      </c>
      <c r="D21" s="143">
        <v>176.8041456457712</v>
      </c>
      <c r="E21" s="143">
        <v>176.01348124610936</v>
      </c>
      <c r="F21" s="144">
        <v>-0.79066439966183566</v>
      </c>
      <c r="G21" s="32">
        <v>-0.44719788485386402</v>
      </c>
      <c r="J21" s="104"/>
    </row>
    <row r="22" spans="2:10" ht="20.100000000000001" customHeight="1">
      <c r="B22" s="141" t="s">
        <v>15</v>
      </c>
      <c r="C22" s="142" t="s">
        <v>118</v>
      </c>
      <c r="D22" s="143">
        <v>125.06</v>
      </c>
      <c r="E22" s="143">
        <v>112.4</v>
      </c>
      <c r="F22" s="144">
        <v>-12.659999999999997</v>
      </c>
      <c r="G22" s="32">
        <v>-10.123140892371666</v>
      </c>
      <c r="J22" s="104"/>
    </row>
    <row r="23" spans="2:10" ht="20.100000000000001" customHeight="1">
      <c r="B23" s="141" t="s">
        <v>15</v>
      </c>
      <c r="C23" s="142" t="s">
        <v>119</v>
      </c>
      <c r="D23" s="143">
        <v>67.5</v>
      </c>
      <c r="E23" s="143">
        <v>68.333333333333329</v>
      </c>
      <c r="F23" s="144">
        <v>0.8333333333333286</v>
      </c>
      <c r="G23" s="32">
        <v>1.2345679012345698</v>
      </c>
      <c r="J23" s="104"/>
    </row>
    <row r="24" spans="2:10" ht="20.100000000000001" customHeight="1" thickBot="1">
      <c r="B24" s="141" t="s">
        <v>15</v>
      </c>
      <c r="C24" s="142" t="s">
        <v>120</v>
      </c>
      <c r="D24" s="143">
        <v>83.435346512425625</v>
      </c>
      <c r="E24" s="143">
        <v>83.851588203318286</v>
      </c>
      <c r="F24" s="144">
        <v>0.41624169089266161</v>
      </c>
      <c r="G24" s="32">
        <v>0.49887932188387651</v>
      </c>
      <c r="J24" s="104"/>
    </row>
    <row r="25" spans="2:10" ht="20.100000000000001" customHeight="1" thickBot="1">
      <c r="B25" s="61"/>
      <c r="C25" s="82" t="s">
        <v>121</v>
      </c>
      <c r="D25" s="145"/>
      <c r="E25" s="145"/>
      <c r="F25" s="146"/>
      <c r="G25" s="147"/>
    </row>
    <row r="26" spans="2:10" ht="20.100000000000001" customHeight="1">
      <c r="B26" s="148" t="s">
        <v>15</v>
      </c>
      <c r="C26" s="149" t="s">
        <v>122</v>
      </c>
      <c r="D26" s="150">
        <v>88.411238122608069</v>
      </c>
      <c r="E26" s="150">
        <v>81.131082140570754</v>
      </c>
      <c r="F26" s="144">
        <v>-7.2801559820373143</v>
      </c>
      <c r="G26" s="32">
        <v>-8.2344237414040578</v>
      </c>
    </row>
    <row r="27" spans="2:10" ht="20.100000000000001" customHeight="1">
      <c r="B27" s="151" t="s">
        <v>15</v>
      </c>
      <c r="C27" s="152" t="s">
        <v>123</v>
      </c>
      <c r="D27" s="143">
        <v>152.9652079366592</v>
      </c>
      <c r="E27" s="143">
        <v>151.86087337918761</v>
      </c>
      <c r="F27" s="144">
        <v>-1.1043345574715886</v>
      </c>
      <c r="G27" s="32">
        <v>-0.72195146358305351</v>
      </c>
    </row>
    <row r="28" spans="2:10" ht="20.100000000000001" customHeight="1">
      <c r="B28" s="151" t="s">
        <v>15</v>
      </c>
      <c r="C28" s="152" t="s">
        <v>124</v>
      </c>
      <c r="D28" s="143">
        <v>51.121705654658172</v>
      </c>
      <c r="E28" s="143">
        <v>55.201857685462635</v>
      </c>
      <c r="F28" s="144">
        <v>4.080152030804463</v>
      </c>
      <c r="G28" s="32">
        <v>7.9812517570659054</v>
      </c>
    </row>
    <row r="29" spans="2:10" ht="20.100000000000001" customHeight="1">
      <c r="B29" s="151" t="s">
        <v>15</v>
      </c>
      <c r="C29" s="152" t="s">
        <v>125</v>
      </c>
      <c r="D29" s="143">
        <v>102.5</v>
      </c>
      <c r="E29" s="143">
        <v>102.5</v>
      </c>
      <c r="F29" s="144">
        <v>0</v>
      </c>
      <c r="G29" s="32">
        <v>0</v>
      </c>
    </row>
    <row r="30" spans="2:10" ht="20.100000000000001" customHeight="1">
      <c r="B30" s="151" t="s">
        <v>15</v>
      </c>
      <c r="C30" s="152" t="s">
        <v>126</v>
      </c>
      <c r="D30" s="143">
        <v>40.547654697852096</v>
      </c>
      <c r="E30" s="143">
        <v>50.107515437809624</v>
      </c>
      <c r="F30" s="144">
        <v>9.5598607399575286</v>
      </c>
      <c r="G30" s="32">
        <v>23.576852499101349</v>
      </c>
    </row>
    <row r="31" spans="2:10" ht="20.100000000000001" customHeight="1">
      <c r="B31" s="151" t="s">
        <v>15</v>
      </c>
      <c r="C31" s="152" t="s">
        <v>127</v>
      </c>
      <c r="D31" s="143">
        <v>21.082730437373698</v>
      </c>
      <c r="E31" s="143">
        <v>26.788284688954818</v>
      </c>
      <c r="F31" s="144">
        <v>5.7055542515811197</v>
      </c>
      <c r="G31" s="32">
        <v>27.062691279620935</v>
      </c>
    </row>
    <row r="32" spans="2:10" ht="20.100000000000001" customHeight="1">
      <c r="B32" s="151" t="s">
        <v>15</v>
      </c>
      <c r="C32" s="152" t="s">
        <v>128</v>
      </c>
      <c r="D32" s="143">
        <v>149.84979505214966</v>
      </c>
      <c r="E32" s="143">
        <v>161.13965527727103</v>
      </c>
      <c r="F32" s="144">
        <v>11.289860225121373</v>
      </c>
      <c r="G32" s="32">
        <v>7.5341178953180048</v>
      </c>
    </row>
    <row r="33" spans="2:10" ht="20.100000000000001" customHeight="1">
      <c r="B33" s="151" t="s">
        <v>15</v>
      </c>
      <c r="C33" s="152" t="s">
        <v>129</v>
      </c>
      <c r="D33" s="143">
        <v>290.84013109185804</v>
      </c>
      <c r="E33" s="143">
        <v>294.02414668691233</v>
      </c>
      <c r="F33" s="144">
        <v>3.1840155950542908</v>
      </c>
      <c r="G33" s="32">
        <v>1.0947648741255165</v>
      </c>
    </row>
    <row r="34" spans="2:10" ht="20.100000000000001" customHeight="1">
      <c r="B34" s="151" t="s">
        <v>15</v>
      </c>
      <c r="C34" s="152" t="s">
        <v>130</v>
      </c>
      <c r="D34" s="143">
        <v>29.507258445603846</v>
      </c>
      <c r="E34" s="143">
        <v>26.177564220021281</v>
      </c>
      <c r="F34" s="144">
        <v>-3.3296942255825641</v>
      </c>
      <c r="G34" s="32">
        <v>-11.284322573446801</v>
      </c>
    </row>
    <row r="35" spans="2:10" ht="20.100000000000001" customHeight="1">
      <c r="B35" s="151" t="s">
        <v>15</v>
      </c>
      <c r="C35" s="152" t="s">
        <v>131</v>
      </c>
      <c r="D35" s="143">
        <v>40.537734772408804</v>
      </c>
      <c r="E35" s="143">
        <v>44.215704371919124</v>
      </c>
      <c r="F35" s="144">
        <v>3.6779695995103197</v>
      </c>
      <c r="G35" s="32">
        <v>9.0729529416470029</v>
      </c>
    </row>
    <row r="36" spans="2:10" ht="20.100000000000001" customHeight="1">
      <c r="B36" s="151" t="s">
        <v>15</v>
      </c>
      <c r="C36" s="152" t="s">
        <v>132</v>
      </c>
      <c r="D36" s="143">
        <v>111.68291462660117</v>
      </c>
      <c r="E36" s="143">
        <v>117.11352278537382</v>
      </c>
      <c r="F36" s="144">
        <v>5.4306081587726425</v>
      </c>
      <c r="G36" s="32">
        <v>4.8625236697387919</v>
      </c>
    </row>
    <row r="37" spans="2:10" ht="20.100000000000001" customHeight="1">
      <c r="B37" s="151" t="s">
        <v>15</v>
      </c>
      <c r="C37" s="152" t="s">
        <v>133</v>
      </c>
      <c r="D37" s="143">
        <v>85.890814548930734</v>
      </c>
      <c r="E37" s="143">
        <v>79.152266571510211</v>
      </c>
      <c r="F37" s="144">
        <v>-6.7385479774205237</v>
      </c>
      <c r="G37" s="32">
        <v>-7.8454815137207419</v>
      </c>
    </row>
    <row r="38" spans="2:10" ht="20.100000000000001" customHeight="1">
      <c r="B38" s="151" t="s">
        <v>15</v>
      </c>
      <c r="C38" s="152" t="s">
        <v>134</v>
      </c>
      <c r="D38" s="143">
        <v>51.787885078989902</v>
      </c>
      <c r="E38" s="143">
        <v>53.848035319280221</v>
      </c>
      <c r="F38" s="144">
        <v>2.0601502402903193</v>
      </c>
      <c r="G38" s="32">
        <v>3.9780543985298209</v>
      </c>
    </row>
    <row r="39" spans="2:10" ht="20.100000000000001" customHeight="1">
      <c r="B39" s="151" t="s">
        <v>15</v>
      </c>
      <c r="C39" s="152" t="s">
        <v>135</v>
      </c>
      <c r="D39" s="143">
        <v>51.528664045452757</v>
      </c>
      <c r="E39" s="143">
        <v>55.095383305548715</v>
      </c>
      <c r="F39" s="144">
        <v>3.5667192600959581</v>
      </c>
      <c r="G39" s="32">
        <v>6.9218158983314595</v>
      </c>
    </row>
    <row r="40" spans="2:10" ht="20.100000000000001" customHeight="1">
      <c r="B40" s="151" t="s">
        <v>15</v>
      </c>
      <c r="C40" s="152" t="s">
        <v>136</v>
      </c>
      <c r="D40" s="143">
        <v>71</v>
      </c>
      <c r="E40" s="143">
        <v>72.5</v>
      </c>
      <c r="F40" s="144">
        <v>1.5</v>
      </c>
      <c r="G40" s="32">
        <v>2.1126760563380316</v>
      </c>
    </row>
    <row r="41" spans="2:10" ht="20.100000000000001" customHeight="1">
      <c r="B41" s="151" t="s">
        <v>15</v>
      </c>
      <c r="C41" s="152" t="s">
        <v>137</v>
      </c>
      <c r="D41" s="143">
        <v>64.789812143929751</v>
      </c>
      <c r="E41" s="143">
        <v>59.768176067964575</v>
      </c>
      <c r="F41" s="144">
        <v>-5.0216360759651764</v>
      </c>
      <c r="G41" s="32">
        <v>-7.7506569471287747</v>
      </c>
    </row>
    <row r="42" spans="2:10" ht="20.100000000000001" customHeight="1">
      <c r="B42" s="151" t="s">
        <v>15</v>
      </c>
      <c r="C42" s="152" t="s">
        <v>138</v>
      </c>
      <c r="D42" s="143">
        <v>17.045087410295434</v>
      </c>
      <c r="E42" s="143">
        <v>16.078902968017008</v>
      </c>
      <c r="F42" s="144">
        <v>-0.96618444227842559</v>
      </c>
      <c r="G42" s="32">
        <v>-5.6684041508337373</v>
      </c>
    </row>
    <row r="43" spans="2:10" ht="20.100000000000001" customHeight="1" thickBot="1">
      <c r="B43" s="153" t="s">
        <v>15</v>
      </c>
      <c r="C43" s="154" t="s">
        <v>139</v>
      </c>
      <c r="D43" s="155">
        <v>34.321410171338371</v>
      </c>
      <c r="E43" s="155">
        <v>34.468572980422344</v>
      </c>
      <c r="F43" s="156">
        <v>0.14716280908397295</v>
      </c>
      <c r="G43" s="39">
        <v>0.42877844572618073</v>
      </c>
    </row>
    <row r="44" spans="2:10" ht="15" customHeight="1">
      <c r="B44" s="157" t="s">
        <v>140</v>
      </c>
      <c r="C44" s="100"/>
      <c r="F44" s="100"/>
      <c r="G44" s="100"/>
      <c r="J44" s="158"/>
    </row>
    <row r="45" spans="2:10" ht="48.75" customHeight="1">
      <c r="B45" s="159" t="s">
        <v>141</v>
      </c>
      <c r="C45" s="159"/>
      <c r="D45" s="159"/>
      <c r="E45" s="159"/>
      <c r="F45" s="159"/>
      <c r="G45" s="159"/>
    </row>
    <row r="46" spans="2:10" ht="13.8">
      <c r="B46" s="127" t="s">
        <v>142</v>
      </c>
      <c r="D46" s="160"/>
      <c r="E46" s="160"/>
      <c r="F46" s="100"/>
      <c r="G46" s="100"/>
    </row>
    <row r="47" spans="2:10" ht="13.8">
      <c r="B47" s="127"/>
      <c r="D47" s="160"/>
      <c r="E47" s="160"/>
      <c r="F47" s="100"/>
      <c r="G47" s="100"/>
    </row>
    <row r="48" spans="2:10" ht="27" customHeight="1">
      <c r="B48" s="161"/>
      <c r="C48" s="161"/>
      <c r="D48" s="161"/>
      <c r="E48" s="161"/>
      <c r="F48" s="161"/>
      <c r="G48" s="161"/>
    </row>
    <row r="49" spans="2:10" s="100" customFormat="1" ht="45" customHeight="1">
      <c r="B49" s="162"/>
      <c r="C49" s="162"/>
      <c r="D49" s="162"/>
      <c r="E49" s="162"/>
      <c r="F49" s="162"/>
      <c r="G49" s="162"/>
    </row>
    <row r="50" spans="2:10" ht="47.25" customHeight="1">
      <c r="B50" s="163" t="s">
        <v>98</v>
      </c>
      <c r="C50" s="163"/>
      <c r="D50" s="163"/>
      <c r="E50" s="163"/>
      <c r="F50" s="163"/>
      <c r="G50" s="163"/>
    </row>
    <row r="51" spans="2:10" ht="51" customHeight="1">
      <c r="I51" s="164"/>
    </row>
    <row r="52" spans="2:10" ht="18.75" customHeight="1">
      <c r="I52" s="164"/>
    </row>
    <row r="53" spans="2:10" ht="18.75" customHeight="1">
      <c r="I53" s="164"/>
    </row>
    <row r="54" spans="2:10" ht="13.5" customHeight="1">
      <c r="I54" s="164"/>
    </row>
    <row r="55" spans="2:10" ht="15" customHeight="1">
      <c r="B55" s="165"/>
      <c r="C55" s="166"/>
      <c r="D55" s="167"/>
      <c r="E55" s="167"/>
      <c r="F55" s="165"/>
      <c r="G55" s="165"/>
    </row>
    <row r="56" spans="2:10" ht="11.25" customHeight="1">
      <c r="B56" s="165"/>
      <c r="C56" s="166"/>
      <c r="D56" s="165"/>
      <c r="E56" s="165"/>
      <c r="F56" s="165"/>
      <c r="G56" s="165"/>
    </row>
    <row r="57" spans="2:10" ht="13.5" customHeight="1">
      <c r="B57" s="165"/>
      <c r="C57" s="165"/>
      <c r="D57" s="168"/>
      <c r="E57" s="168"/>
      <c r="F57" s="169"/>
      <c r="G57" s="169"/>
    </row>
    <row r="58" spans="2:10" ht="6" customHeight="1">
      <c r="B58" s="170"/>
      <c r="C58" s="171"/>
      <c r="D58" s="172"/>
      <c r="E58" s="172"/>
      <c r="F58" s="173"/>
      <c r="G58" s="172"/>
    </row>
    <row r="59" spans="2:10" ht="15" customHeight="1">
      <c r="B59" s="170"/>
      <c r="C59" s="171"/>
      <c r="D59" s="172"/>
      <c r="E59" s="172"/>
      <c r="F59" s="173"/>
      <c r="G59" s="172"/>
    </row>
    <row r="60" spans="2:10" ht="15" customHeight="1">
      <c r="B60" s="170"/>
      <c r="C60" s="171"/>
      <c r="D60" s="172"/>
      <c r="E60" s="172"/>
      <c r="F60" s="173"/>
      <c r="G60" s="172"/>
    </row>
    <row r="61" spans="2:10" ht="15" customHeight="1">
      <c r="B61" s="170"/>
      <c r="C61" s="171"/>
      <c r="D61" s="172"/>
      <c r="E61" s="172"/>
      <c r="F61" s="173"/>
      <c r="G61" s="174"/>
    </row>
    <row r="62" spans="2:10" ht="15" customHeight="1">
      <c r="B62" s="170"/>
      <c r="C62" s="175"/>
      <c r="D62" s="172"/>
      <c r="E62" s="172"/>
      <c r="F62" s="173"/>
      <c r="G62" s="174"/>
      <c r="I62" s="176"/>
    </row>
    <row r="63" spans="2:10" ht="15" customHeight="1">
      <c r="B63" s="170"/>
      <c r="C63" s="175"/>
      <c r="D63" s="172"/>
      <c r="E63" s="172"/>
      <c r="F63" s="173"/>
      <c r="G63" s="174"/>
      <c r="H63" s="176"/>
      <c r="I63" s="177"/>
    </row>
    <row r="64" spans="2:10" ht="15" customHeight="1">
      <c r="B64" s="178"/>
      <c r="C64" s="175"/>
      <c r="D64" s="172"/>
      <c r="E64" s="172"/>
      <c r="F64" s="173"/>
      <c r="G64" s="174"/>
      <c r="H64" s="176"/>
      <c r="I64" s="177"/>
      <c r="J64" s="104"/>
    </row>
    <row r="65" spans="2:11" ht="15" customHeight="1">
      <c r="B65" s="170"/>
      <c r="C65" s="175"/>
      <c r="D65" s="172"/>
      <c r="E65" s="172"/>
      <c r="F65" s="173"/>
      <c r="G65" s="172"/>
      <c r="H65" s="177"/>
      <c r="K65" s="129"/>
    </row>
    <row r="66" spans="2:11" ht="15" customHeight="1">
      <c r="B66" s="170"/>
      <c r="C66" s="175"/>
      <c r="D66" s="172"/>
      <c r="E66" s="172"/>
      <c r="F66" s="173"/>
      <c r="G66" s="172"/>
      <c r="H66" s="176"/>
    </row>
    <row r="67" spans="2:11" ht="15" customHeight="1">
      <c r="B67" s="170"/>
      <c r="C67" s="175"/>
      <c r="D67" s="172"/>
      <c r="E67" s="172"/>
      <c r="F67" s="173"/>
      <c r="H67" s="116"/>
      <c r="I67" s="177"/>
    </row>
    <row r="68" spans="2:11" ht="15" customHeight="1">
      <c r="B68" s="170"/>
      <c r="C68" s="179"/>
      <c r="D68" s="172"/>
      <c r="E68" s="172"/>
      <c r="F68" s="173"/>
      <c r="I68" s="177"/>
    </row>
    <row r="69" spans="2:11" ht="15" customHeight="1">
      <c r="B69" s="170"/>
      <c r="C69" s="180"/>
      <c r="D69" s="172"/>
      <c r="E69" s="172"/>
      <c r="F69" s="173"/>
    </row>
    <row r="70" spans="2:11" ht="15" customHeight="1">
      <c r="B70" s="170"/>
      <c r="C70" s="175"/>
      <c r="D70" s="181"/>
      <c r="E70" s="181"/>
      <c r="F70" s="173"/>
    </row>
    <row r="71" spans="2:11" ht="15" customHeight="1">
      <c r="B71" s="170"/>
      <c r="C71" s="182"/>
      <c r="D71" s="172"/>
      <c r="E71" s="172"/>
      <c r="F71" s="173"/>
      <c r="H71" s="177"/>
    </row>
    <row r="72" spans="2:11" ht="15" customHeight="1">
      <c r="B72" s="183"/>
      <c r="C72" s="182"/>
      <c r="D72" s="184"/>
      <c r="E72" s="184"/>
      <c r="F72" s="173"/>
      <c r="G72" s="129" t="s">
        <v>99</v>
      </c>
    </row>
    <row r="73" spans="2:11" ht="15" customHeight="1">
      <c r="B73" s="183"/>
      <c r="C73" s="182"/>
      <c r="D73" s="172"/>
      <c r="E73" s="172"/>
      <c r="F73" s="173"/>
    </row>
    <row r="74" spans="2:11" ht="15" customHeight="1">
      <c r="B74" s="183"/>
      <c r="C74" s="182"/>
      <c r="D74" s="184"/>
      <c r="E74" s="184"/>
      <c r="F74" s="184"/>
    </row>
    <row r="75" spans="2:11" ht="12" customHeight="1">
      <c r="B75" s="182"/>
      <c r="C75" s="185"/>
      <c r="D75" s="185"/>
      <c r="E75" s="185"/>
      <c r="F75" s="185"/>
    </row>
    <row r="76" spans="2:11" ht="15" customHeight="1">
      <c r="B76" s="186"/>
      <c r="C76" s="185"/>
      <c r="D76" s="185"/>
      <c r="E76" s="185"/>
      <c r="F76" s="185"/>
      <c r="G76" s="185"/>
    </row>
    <row r="77" spans="2:11" ht="13.5" customHeight="1">
      <c r="B77" s="186"/>
      <c r="C77" s="187"/>
      <c r="D77" s="187"/>
      <c r="E77" s="187"/>
      <c r="F77" s="187"/>
      <c r="G77" s="187"/>
      <c r="H77" s="116"/>
    </row>
    <row r="78" spans="2:11">
      <c r="B78" s="188"/>
    </row>
    <row r="79" spans="2:11" ht="11.25" customHeight="1">
      <c r="B79" s="189"/>
      <c r="C79" s="189"/>
    </row>
  </sheetData>
  <mergeCells count="4">
    <mergeCell ref="B3:G3"/>
    <mergeCell ref="B45:G45"/>
    <mergeCell ref="B48:G48"/>
    <mergeCell ref="B50:G50"/>
  </mergeCells>
  <conditionalFormatting sqref="G58:G66 F8 G7:G8 F26:F32 G24:G32 F9:G9 F11:G23 F33:G43">
    <cfRule type="cellIs" dxfId="49" priority="7" stopIfTrue="1" operator="lessThan">
      <formula>0</formula>
    </cfRule>
    <cfRule type="cellIs" dxfId="48" priority="8" stopIfTrue="1" operator="greaterThanOrEqual">
      <formula>0</formula>
    </cfRule>
  </conditionalFormatting>
  <conditionalFormatting sqref="K65">
    <cfRule type="cellIs" dxfId="47" priority="5" stopIfTrue="1" operator="lessThan">
      <formula>0</formula>
    </cfRule>
    <cfRule type="cellIs" dxfId="46" priority="6" stopIfTrue="1" operator="greaterThanOrEqual">
      <formula>0</formula>
    </cfRule>
  </conditionalFormatting>
  <conditionalFormatting sqref="F24:G24">
    <cfRule type="cellIs" dxfId="45" priority="3" stopIfTrue="1" operator="lessThan">
      <formula>0</formula>
    </cfRule>
    <cfRule type="cellIs" dxfId="44" priority="4" stopIfTrue="1" operator="greaterThanOrEqual">
      <formula>0</formula>
    </cfRule>
  </conditionalFormatting>
  <conditionalFormatting sqref="F10:G10">
    <cfRule type="cellIs" dxfId="43" priority="1" stopIfTrue="1" operator="lessThan">
      <formula>0</formula>
    </cfRule>
    <cfRule type="cellIs" dxfId="42" priority="2" stopIfTrue="1" operator="greaterThanOrEqual">
      <formula>0</formula>
    </cfRule>
  </conditionalFormatting>
  <printOptions horizontalCentered="1" verticalCentered="1"/>
  <pageMargins left="0.7" right="0.7" top="0.75" bottom="0.75" header="0.3" footer="0.3"/>
  <pageSetup paperSize="9" scale="45" orientation="portrait" r:id="rId1"/>
  <headerFooter scaleWithDoc="0" alignWithMargins="0">
    <oddHeader>&amp;R&amp;"Verdana,Normal"&amp;8 5</oddHeader>
    <oddFooter>&amp;R&amp;"Verdana,Cursiva"&amp;8SG. Análisis, Coordinación y Estadística</oddFooter>
  </headerFooter>
  <ignoredErrors>
    <ignoredError sqref="B8:B43" numberStoredAsText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L77"/>
  <sheetViews>
    <sheetView showGridLines="0" zoomScale="70" zoomScaleNormal="70" zoomScaleSheetLayoutView="100" zoomScalePageLayoutView="75" workbookViewId="0"/>
  </sheetViews>
  <sheetFormatPr baseColWidth="10" defaultColWidth="11.5546875" defaultRowHeight="10.199999999999999"/>
  <cols>
    <col min="1" max="1" width="1.88671875" style="128" customWidth="1"/>
    <col min="2" max="2" width="5.33203125" style="128" customWidth="1"/>
    <col min="3" max="3" width="71.5546875" style="128" customWidth="1"/>
    <col min="4" max="7" width="23.6640625" style="128" customWidth="1"/>
    <col min="8" max="8" width="10.5546875" style="128" customWidth="1"/>
    <col min="9" max="16384" width="11.5546875" style="128"/>
  </cols>
  <sheetData>
    <row r="1" spans="1:9" ht="10.5" customHeight="1">
      <c r="G1" s="3"/>
    </row>
    <row r="2" spans="1:9" ht="15.6" customHeight="1">
      <c r="B2" s="5" t="s">
        <v>143</v>
      </c>
      <c r="C2" s="5"/>
      <c r="D2" s="5"/>
      <c r="E2" s="5"/>
      <c r="F2" s="5"/>
      <c r="G2" s="5"/>
    </row>
    <row r="3" spans="1:9" ht="15.6" customHeight="1" thickBot="1">
      <c r="B3" s="6"/>
      <c r="C3" s="6"/>
      <c r="D3" s="6"/>
      <c r="E3" s="6"/>
      <c r="F3" s="6"/>
      <c r="G3" s="6"/>
    </row>
    <row r="4" spans="1:9" ht="16.5" customHeight="1" thickBot="1">
      <c r="A4" s="190"/>
      <c r="B4" s="7" t="s">
        <v>144</v>
      </c>
      <c r="C4" s="8"/>
      <c r="D4" s="8"/>
      <c r="E4" s="8"/>
      <c r="F4" s="8"/>
      <c r="G4" s="9"/>
    </row>
    <row r="5" spans="1:9" ht="20.100000000000001" customHeight="1">
      <c r="B5" s="191"/>
      <c r="C5" s="131" t="s">
        <v>145</v>
      </c>
      <c r="D5" s="192" t="s">
        <v>4</v>
      </c>
      <c r="E5" s="192" t="s">
        <v>5</v>
      </c>
      <c r="F5" s="13" t="s">
        <v>6</v>
      </c>
      <c r="G5" s="14" t="s">
        <v>6</v>
      </c>
    </row>
    <row r="6" spans="1:9" ht="20.100000000000001" customHeight="1">
      <c r="B6" s="193"/>
      <c r="C6" s="132" t="s">
        <v>7</v>
      </c>
      <c r="D6" s="17" t="s">
        <v>8</v>
      </c>
      <c r="E6" s="17" t="s">
        <v>9</v>
      </c>
      <c r="F6" s="18" t="s">
        <v>10</v>
      </c>
      <c r="G6" s="19" t="s">
        <v>10</v>
      </c>
    </row>
    <row r="7" spans="1:9" ht="20.100000000000001" customHeight="1" thickBot="1">
      <c r="B7" s="194"/>
      <c r="C7" s="134"/>
      <c r="D7" s="195" t="s">
        <v>11</v>
      </c>
      <c r="E7" s="195" t="s">
        <v>11</v>
      </c>
      <c r="F7" s="136" t="s">
        <v>12</v>
      </c>
      <c r="G7" s="137" t="s">
        <v>13</v>
      </c>
    </row>
    <row r="8" spans="1:9" ht="20.100000000000001" customHeight="1" thickBot="1">
      <c r="B8" s="196"/>
      <c r="C8" s="197" t="s">
        <v>146</v>
      </c>
      <c r="D8" s="198"/>
      <c r="E8" s="198"/>
      <c r="F8" s="199"/>
      <c r="G8" s="200"/>
    </row>
    <row r="9" spans="1:9" ht="20.100000000000001" customHeight="1">
      <c r="B9" s="201" t="s">
        <v>15</v>
      </c>
      <c r="C9" s="202" t="s">
        <v>147</v>
      </c>
      <c r="D9" s="203">
        <v>467.82</v>
      </c>
      <c r="E9" s="203">
        <v>471.22</v>
      </c>
      <c r="F9" s="204">
        <v>3.4000000000000341</v>
      </c>
      <c r="G9" s="205">
        <v>0.72677525544013122</v>
      </c>
    </row>
    <row r="10" spans="1:9" ht="20.100000000000001" customHeight="1">
      <c r="B10" s="28" t="s">
        <v>15</v>
      </c>
      <c r="C10" s="29" t="s">
        <v>148</v>
      </c>
      <c r="D10" s="81">
        <v>490.97</v>
      </c>
      <c r="E10" s="81">
        <v>488.2</v>
      </c>
      <c r="F10" s="206">
        <v>-2.7700000000000387</v>
      </c>
      <c r="G10" s="207">
        <v>-0.56418925799947317</v>
      </c>
      <c r="H10" s="208"/>
    </row>
    <row r="11" spans="1:9" ht="20.100000000000001" customHeight="1">
      <c r="B11" s="28" t="s">
        <v>15</v>
      </c>
      <c r="C11" s="29" t="s">
        <v>149</v>
      </c>
      <c r="D11" s="81">
        <v>493.49</v>
      </c>
      <c r="E11" s="81">
        <v>494.73</v>
      </c>
      <c r="F11" s="206">
        <v>1.2400000000000091</v>
      </c>
      <c r="G11" s="207">
        <v>0.25127155565462544</v>
      </c>
      <c r="H11" s="208"/>
    </row>
    <row r="12" spans="1:9" ht="20.100000000000001" customHeight="1" thickBot="1">
      <c r="B12" s="28" t="s">
        <v>15</v>
      </c>
      <c r="C12" s="29" t="s">
        <v>150</v>
      </c>
      <c r="D12" s="81">
        <v>251.55</v>
      </c>
      <c r="E12" s="81">
        <v>252.99</v>
      </c>
      <c r="F12" s="209">
        <v>1.4399999999999977</v>
      </c>
      <c r="G12" s="210">
        <v>0.57245080500894119</v>
      </c>
    </row>
    <row r="13" spans="1:9" ht="20.100000000000001" customHeight="1" thickBot="1">
      <c r="B13" s="211"/>
      <c r="C13" s="212" t="s">
        <v>151</v>
      </c>
      <c r="D13" s="213"/>
      <c r="E13" s="213"/>
      <c r="F13" s="214"/>
      <c r="G13" s="215"/>
    </row>
    <row r="14" spans="1:9" ht="20.100000000000001" customHeight="1">
      <c r="B14" s="28" t="s">
        <v>15</v>
      </c>
      <c r="C14" s="79" t="s">
        <v>152</v>
      </c>
      <c r="D14" s="81">
        <v>724.93</v>
      </c>
      <c r="E14" s="81">
        <v>737.48</v>
      </c>
      <c r="F14" s="204">
        <v>12.550000000000068</v>
      </c>
      <c r="G14" s="216">
        <v>1.7312016332611506</v>
      </c>
      <c r="H14" s="217"/>
    </row>
    <row r="15" spans="1:9" ht="20.100000000000001" customHeight="1">
      <c r="B15" s="28" t="s">
        <v>15</v>
      </c>
      <c r="C15" s="79" t="s">
        <v>153</v>
      </c>
      <c r="D15" s="81">
        <v>694.54</v>
      </c>
      <c r="E15" s="81">
        <v>705.97</v>
      </c>
      <c r="F15" s="206">
        <v>11.430000000000064</v>
      </c>
      <c r="G15" s="216">
        <v>1.6456935525671668</v>
      </c>
      <c r="H15" s="218"/>
    </row>
    <row r="16" spans="1:9" ht="20.100000000000001" customHeight="1">
      <c r="B16" s="28" t="s">
        <v>15</v>
      </c>
      <c r="C16" s="79" t="s">
        <v>154</v>
      </c>
      <c r="D16" s="81">
        <v>701.51</v>
      </c>
      <c r="E16" s="81">
        <v>712.4</v>
      </c>
      <c r="F16" s="206">
        <v>10.889999999999986</v>
      </c>
      <c r="G16" s="216">
        <v>1.5523656113241486</v>
      </c>
      <c r="H16" s="217"/>
      <c r="I16" s="219"/>
    </row>
    <row r="17" spans="2:12" ht="20.100000000000001" customHeight="1" thickBot="1">
      <c r="B17" s="28" t="s">
        <v>15</v>
      </c>
      <c r="C17" s="79" t="s">
        <v>155</v>
      </c>
      <c r="D17" s="81">
        <v>687.57</v>
      </c>
      <c r="E17" s="81">
        <v>699.54</v>
      </c>
      <c r="F17" s="209">
        <v>11.969999999999914</v>
      </c>
      <c r="G17" s="216">
        <v>1.7409136524281053</v>
      </c>
      <c r="H17" s="220"/>
      <c r="I17" s="218"/>
      <c r="J17" s="217"/>
    </row>
    <row r="18" spans="2:12" ht="20.100000000000001" customHeight="1" thickBot="1">
      <c r="B18" s="211"/>
      <c r="C18" s="221" t="s">
        <v>156</v>
      </c>
      <c r="D18" s="213"/>
      <c r="E18" s="213"/>
      <c r="F18" s="214"/>
      <c r="G18" s="215"/>
    </row>
    <row r="19" spans="2:12" ht="20.100000000000001" customHeight="1">
      <c r="B19" s="36" t="s">
        <v>15</v>
      </c>
      <c r="C19" s="79" t="s">
        <v>157</v>
      </c>
      <c r="D19" s="222">
        <v>213.92</v>
      </c>
      <c r="E19" s="222">
        <v>215.37</v>
      </c>
      <c r="F19" s="150">
        <v>1.4500000000000171</v>
      </c>
      <c r="G19" s="210">
        <v>0.67782348541511794</v>
      </c>
    </row>
    <row r="20" spans="2:12" ht="20.100000000000001" customHeight="1">
      <c r="B20" s="28" t="s">
        <v>15</v>
      </c>
      <c r="C20" s="79" t="s">
        <v>158</v>
      </c>
      <c r="D20" s="222">
        <v>209</v>
      </c>
      <c r="E20" s="222">
        <v>211.11</v>
      </c>
      <c r="F20" s="143">
        <v>2.1100000000000136</v>
      </c>
      <c r="G20" s="207">
        <v>1.0095693779904309</v>
      </c>
      <c r="H20" s="94"/>
    </row>
    <row r="21" spans="2:12" ht="20.100000000000001" customHeight="1">
      <c r="B21" s="28" t="s">
        <v>15</v>
      </c>
      <c r="C21" s="79" t="s">
        <v>159</v>
      </c>
      <c r="D21" s="222">
        <v>214.1</v>
      </c>
      <c r="E21" s="222">
        <v>214.71</v>
      </c>
      <c r="F21" s="143">
        <v>0.61000000000001364</v>
      </c>
      <c r="G21" s="207">
        <v>0.28491359177954223</v>
      </c>
      <c r="L21" s="223"/>
    </row>
    <row r="22" spans="2:12" ht="20.100000000000001" customHeight="1">
      <c r="B22" s="28" t="s">
        <v>15</v>
      </c>
      <c r="C22" s="79" t="s">
        <v>160</v>
      </c>
      <c r="D22" s="222">
        <v>208.69</v>
      </c>
      <c r="E22" s="222">
        <v>207.46</v>
      </c>
      <c r="F22" s="224">
        <v>-1.2299999999999898</v>
      </c>
      <c r="G22" s="207">
        <v>-0.58939096267189939</v>
      </c>
      <c r="H22" s="225"/>
      <c r="I22" s="217"/>
    </row>
    <row r="23" spans="2:12" ht="20.100000000000001" customHeight="1" thickBot="1">
      <c r="B23" s="28" t="s">
        <v>15</v>
      </c>
      <c r="C23" s="226" t="s">
        <v>161</v>
      </c>
      <c r="D23" s="222">
        <v>48</v>
      </c>
      <c r="E23" s="222">
        <v>49.15</v>
      </c>
      <c r="F23" s="227">
        <v>1.1499999999999986</v>
      </c>
      <c r="G23" s="207">
        <v>2.3958333333333286</v>
      </c>
      <c r="I23" s="218"/>
    </row>
    <row r="24" spans="2:12" ht="20.100000000000001" customHeight="1" thickBot="1">
      <c r="B24" s="211"/>
      <c r="C24" s="221" t="s">
        <v>162</v>
      </c>
      <c r="D24" s="213"/>
      <c r="E24" s="213"/>
      <c r="F24" s="214"/>
      <c r="G24" s="228"/>
    </row>
    <row r="25" spans="2:12" ht="20.100000000000001" customHeight="1">
      <c r="B25" s="141" t="s">
        <v>163</v>
      </c>
      <c r="C25" s="142" t="s">
        <v>164</v>
      </c>
      <c r="D25" s="143">
        <v>247.22</v>
      </c>
      <c r="E25" s="143">
        <v>247.89</v>
      </c>
      <c r="F25" s="206">
        <v>0.66999999999998749</v>
      </c>
      <c r="G25" s="229">
        <v>0.27101367203300697</v>
      </c>
    </row>
    <row r="26" spans="2:12" ht="20.100000000000001" customHeight="1">
      <c r="B26" s="141" t="s">
        <v>163</v>
      </c>
      <c r="C26" s="142" t="s">
        <v>165</v>
      </c>
      <c r="D26" s="143">
        <v>200.36</v>
      </c>
      <c r="E26" s="143">
        <v>200.36</v>
      </c>
      <c r="F26" s="206">
        <v>0</v>
      </c>
      <c r="G26" s="229">
        <v>0</v>
      </c>
    </row>
    <row r="27" spans="2:12" ht="20.100000000000001" customHeight="1" thickBot="1">
      <c r="B27" s="141" t="s">
        <v>163</v>
      </c>
      <c r="C27" s="142" t="s">
        <v>166</v>
      </c>
      <c r="D27" s="143">
        <v>236.48</v>
      </c>
      <c r="E27" s="143">
        <v>237.21</v>
      </c>
      <c r="F27" s="206">
        <v>0.73000000000001819</v>
      </c>
      <c r="G27" s="229">
        <v>0.3086941813261177</v>
      </c>
    </row>
    <row r="28" spans="2:12" ht="20.100000000000001" customHeight="1" thickBot="1">
      <c r="B28" s="211"/>
      <c r="C28" s="230" t="s">
        <v>167</v>
      </c>
      <c r="D28" s="213"/>
      <c r="E28" s="213"/>
      <c r="F28" s="214"/>
      <c r="G28" s="228"/>
    </row>
    <row r="29" spans="2:12" ht="20.100000000000001" customHeight="1">
      <c r="B29" s="141" t="s">
        <v>32</v>
      </c>
      <c r="C29" s="142" t="s">
        <v>168</v>
      </c>
      <c r="D29" s="143">
        <v>141.87</v>
      </c>
      <c r="E29" s="143">
        <v>143.56</v>
      </c>
      <c r="F29" s="204">
        <v>1.6899999999999977</v>
      </c>
      <c r="G29" s="229">
        <v>1.1912314090364333</v>
      </c>
    </row>
    <row r="30" spans="2:12" ht="20.100000000000001" customHeight="1">
      <c r="B30" s="141" t="s">
        <v>32</v>
      </c>
      <c r="C30" s="231" t="s">
        <v>169</v>
      </c>
      <c r="D30" s="232">
        <v>1.1499999999999999</v>
      </c>
      <c r="E30" s="232">
        <v>1.17</v>
      </c>
      <c r="F30" s="206">
        <v>2.0000000000000018E-2</v>
      </c>
      <c r="G30" s="229">
        <v>1.7391304347826235</v>
      </c>
    </row>
    <row r="31" spans="2:12" ht="20.100000000000001" customHeight="1">
      <c r="B31" s="141" t="s">
        <v>32</v>
      </c>
      <c r="C31" s="233" t="s">
        <v>170</v>
      </c>
      <c r="D31" s="234">
        <v>1</v>
      </c>
      <c r="E31" s="234">
        <v>1</v>
      </c>
      <c r="F31" s="206">
        <v>0</v>
      </c>
      <c r="G31" s="229">
        <v>0</v>
      </c>
    </row>
    <row r="32" spans="2:12" ht="20.100000000000001" customHeight="1">
      <c r="B32" s="141" t="s">
        <v>32</v>
      </c>
      <c r="C32" s="142" t="s">
        <v>171</v>
      </c>
      <c r="D32" s="143">
        <v>170.64</v>
      </c>
      <c r="E32" s="143">
        <v>172.23</v>
      </c>
      <c r="F32" s="143">
        <v>1.5900000000000034</v>
      </c>
      <c r="G32" s="229">
        <v>0.93178621659635041</v>
      </c>
    </row>
    <row r="33" spans="2:11" ht="20.100000000000001" customHeight="1">
      <c r="B33" s="141" t="s">
        <v>32</v>
      </c>
      <c r="C33" s="231" t="s">
        <v>172</v>
      </c>
      <c r="D33" s="232">
        <v>1.39</v>
      </c>
      <c r="E33" s="232">
        <v>1.41</v>
      </c>
      <c r="F33" s="206">
        <v>2.0000000000000018E-2</v>
      </c>
      <c r="G33" s="229">
        <v>1.4388489208633217</v>
      </c>
    </row>
    <row r="34" spans="2:11" ht="20.100000000000001" customHeight="1">
      <c r="B34" s="141" t="s">
        <v>32</v>
      </c>
      <c r="C34" s="233" t="s">
        <v>173</v>
      </c>
      <c r="D34" s="234">
        <v>1.19</v>
      </c>
      <c r="E34" s="234">
        <v>1.2</v>
      </c>
      <c r="F34" s="206">
        <v>1.0000000000000009E-2</v>
      </c>
      <c r="G34" s="229">
        <v>0.84033613445379274</v>
      </c>
    </row>
    <row r="35" spans="2:11" ht="20.100000000000001" customHeight="1">
      <c r="B35" s="141" t="s">
        <v>32</v>
      </c>
      <c r="C35" s="142" t="s">
        <v>174</v>
      </c>
      <c r="D35" s="232">
        <v>191.73</v>
      </c>
      <c r="E35" s="232">
        <v>191.73</v>
      </c>
      <c r="F35" s="143">
        <v>0</v>
      </c>
      <c r="G35" s="229">
        <v>0</v>
      </c>
    </row>
    <row r="36" spans="2:11" ht="20.100000000000001" customHeight="1" thickBot="1">
      <c r="B36" s="141" t="s">
        <v>32</v>
      </c>
      <c r="C36" s="231" t="s">
        <v>175</v>
      </c>
      <c r="D36" s="232">
        <v>1.45</v>
      </c>
      <c r="E36" s="232">
        <v>1.45</v>
      </c>
      <c r="F36" s="206">
        <v>0</v>
      </c>
      <c r="G36" s="229">
        <v>0</v>
      </c>
    </row>
    <row r="37" spans="2:11" ht="20.100000000000001" customHeight="1" thickBot="1">
      <c r="B37" s="211"/>
      <c r="C37" s="221" t="s">
        <v>176</v>
      </c>
      <c r="D37" s="213"/>
      <c r="E37" s="213"/>
      <c r="F37" s="214"/>
      <c r="G37" s="228"/>
      <c r="K37" s="219"/>
    </row>
    <row r="38" spans="2:11" ht="20.100000000000001" customHeight="1" thickBot="1">
      <c r="B38" s="151" t="s">
        <v>41</v>
      </c>
      <c r="C38" s="233" t="s">
        <v>177</v>
      </c>
      <c r="D38" s="143">
        <v>233.42</v>
      </c>
      <c r="E38" s="143">
        <v>234.9</v>
      </c>
      <c r="F38" s="235">
        <v>1.4800000000000182</v>
      </c>
      <c r="G38" s="229">
        <v>0.63405020992203731</v>
      </c>
    </row>
    <row r="39" spans="2:11" ht="20.100000000000001" customHeight="1" thickBot="1">
      <c r="B39" s="236"/>
      <c r="C39" s="221" t="s">
        <v>178</v>
      </c>
      <c r="D39" s="213"/>
      <c r="E39" s="213"/>
      <c r="F39" s="214"/>
      <c r="G39" s="228"/>
      <c r="K39" s="237"/>
    </row>
    <row r="40" spans="2:11" ht="20.100000000000001" customHeight="1">
      <c r="B40" s="238" t="s">
        <v>72</v>
      </c>
      <c r="C40" s="239" t="s">
        <v>179</v>
      </c>
      <c r="D40" s="240">
        <v>101.76</v>
      </c>
      <c r="E40" s="240">
        <v>105.4</v>
      </c>
      <c r="F40" s="235">
        <v>3.6400000000000006</v>
      </c>
      <c r="G40" s="241">
        <v>3.5770440251572211</v>
      </c>
    </row>
    <row r="41" spans="2:11" ht="20.100000000000001" customHeight="1">
      <c r="B41" s="242" t="s">
        <v>72</v>
      </c>
      <c r="C41" s="243" t="s">
        <v>180</v>
      </c>
      <c r="D41" s="244">
        <v>708.37</v>
      </c>
      <c r="E41" s="244">
        <v>716.3</v>
      </c>
      <c r="F41" s="245">
        <v>7.92999999999995</v>
      </c>
      <c r="G41" s="246">
        <v>1.1194714626536921</v>
      </c>
    </row>
    <row r="42" spans="2:11" ht="20.100000000000001" customHeight="1" thickBot="1">
      <c r="B42" s="153" t="s">
        <v>66</v>
      </c>
      <c r="C42" s="247" t="s">
        <v>181</v>
      </c>
      <c r="D42" s="248" t="s">
        <v>182</v>
      </c>
      <c r="E42" s="249"/>
      <c r="F42" s="249"/>
      <c r="G42" s="250"/>
    </row>
    <row r="43" spans="2:11" ht="20.100000000000001" customHeight="1" thickBot="1">
      <c r="B43" s="251"/>
      <c r="C43" s="221" t="s">
        <v>183</v>
      </c>
      <c r="D43" s="213"/>
      <c r="E43" s="213"/>
      <c r="F43" s="214"/>
      <c r="G43" s="228"/>
    </row>
    <row r="44" spans="2:11" ht="20.100000000000001" customHeight="1">
      <c r="B44" s="238" t="s">
        <v>79</v>
      </c>
      <c r="C44" s="252" t="s">
        <v>184</v>
      </c>
      <c r="D44" s="253" t="s">
        <v>185</v>
      </c>
      <c r="E44" s="254"/>
      <c r="F44" s="254"/>
      <c r="G44" s="255"/>
    </row>
    <row r="45" spans="2:11" ht="20.100000000000001" customHeight="1">
      <c r="B45" s="242" t="s">
        <v>79</v>
      </c>
      <c r="C45" s="256" t="s">
        <v>186</v>
      </c>
      <c r="D45" s="257" t="s">
        <v>187</v>
      </c>
      <c r="E45" s="258"/>
      <c r="F45" s="258"/>
      <c r="G45" s="259"/>
    </row>
    <row r="46" spans="2:11" ht="20.100000000000001" customHeight="1">
      <c r="B46" s="242" t="s">
        <v>79</v>
      </c>
      <c r="C46" s="256" t="s">
        <v>188</v>
      </c>
      <c r="D46" s="257" t="s">
        <v>189</v>
      </c>
      <c r="E46" s="258"/>
      <c r="F46" s="258"/>
      <c r="G46" s="259"/>
    </row>
    <row r="47" spans="2:11" ht="20.100000000000001" customHeight="1" thickBot="1">
      <c r="B47" s="153" t="s">
        <v>79</v>
      </c>
      <c r="C47" s="247" t="s">
        <v>190</v>
      </c>
      <c r="D47" s="248" t="s">
        <v>191</v>
      </c>
      <c r="E47" s="249"/>
      <c r="F47" s="249"/>
      <c r="G47" s="250"/>
    </row>
    <row r="48" spans="2:11" ht="13.8">
      <c r="B48" s="157" t="s">
        <v>140</v>
      </c>
      <c r="C48" s="260"/>
      <c r="D48" s="260"/>
      <c r="E48" s="260"/>
      <c r="F48" s="260"/>
      <c r="G48" s="190"/>
    </row>
    <row r="49" spans="2:9" ht="13.8">
      <c r="B49" s="127" t="s">
        <v>192</v>
      </c>
      <c r="C49" s="260"/>
      <c r="D49" s="260"/>
      <c r="E49" s="260"/>
      <c r="F49" s="260"/>
      <c r="G49" s="190"/>
    </row>
    <row r="50" spans="2:9" ht="12" customHeight="1">
      <c r="B50" s="127" t="s">
        <v>193</v>
      </c>
      <c r="C50" s="260"/>
      <c r="D50" s="260"/>
      <c r="E50" s="260"/>
      <c r="F50" s="260"/>
      <c r="G50" s="190"/>
    </row>
    <row r="51" spans="2:9" ht="19.95" customHeight="1">
      <c r="B51" s="127"/>
      <c r="C51" s="260"/>
      <c r="D51" s="260"/>
      <c r="E51" s="260"/>
      <c r="F51" s="260"/>
      <c r="G51" s="190"/>
    </row>
    <row r="52" spans="2:9" ht="33.75" customHeight="1">
      <c r="B52" s="103" t="s">
        <v>98</v>
      </c>
      <c r="C52" s="103"/>
      <c r="D52" s="103"/>
      <c r="E52" s="103"/>
      <c r="F52" s="103"/>
      <c r="G52" s="103"/>
    </row>
    <row r="53" spans="2:9" ht="15" customHeight="1"/>
    <row r="54" spans="2:9" ht="15" customHeight="1"/>
    <row r="55" spans="2:9" ht="15" customHeight="1"/>
    <row r="56" spans="2:9" ht="15" customHeight="1"/>
    <row r="57" spans="2:9" ht="71.25" customHeight="1">
      <c r="H57" s="261"/>
    </row>
    <row r="58" spans="2:9" ht="39" customHeight="1">
      <c r="H58" s="261"/>
    </row>
    <row r="59" spans="2:9" ht="18.75" customHeight="1">
      <c r="H59" s="261"/>
    </row>
    <row r="60" spans="2:9" ht="18.75" customHeight="1">
      <c r="H60" s="261"/>
    </row>
    <row r="61" spans="2:9" ht="13.5" customHeight="1">
      <c r="H61" s="261"/>
    </row>
    <row r="62" spans="2:9" ht="15" customHeight="1">
      <c r="B62" s="262"/>
      <c r="C62" s="262"/>
      <c r="D62" s="263"/>
      <c r="E62" s="263"/>
      <c r="F62" s="262"/>
      <c r="G62" s="262"/>
    </row>
    <row r="63" spans="2:9" ht="11.25" customHeight="1">
      <c r="B63" s="262"/>
      <c r="C63" s="262"/>
      <c r="D63" s="262"/>
      <c r="E63" s="262"/>
      <c r="F63" s="262"/>
    </row>
    <row r="64" spans="2:9" ht="13.5" customHeight="1">
      <c r="B64" s="262"/>
      <c r="C64" s="262"/>
      <c r="D64" s="264"/>
      <c r="E64" s="264"/>
      <c r="F64" s="265"/>
      <c r="G64" s="265"/>
      <c r="I64" s="266"/>
    </row>
    <row r="65" spans="2:9" ht="15" customHeight="1">
      <c r="B65" s="267"/>
      <c r="C65" s="268"/>
      <c r="D65" s="269"/>
      <c r="E65" s="269"/>
      <c r="F65" s="270"/>
      <c r="G65" s="269"/>
      <c r="I65" s="266"/>
    </row>
    <row r="66" spans="2:9" ht="15" customHeight="1">
      <c r="B66" s="267"/>
      <c r="C66" s="268"/>
      <c r="D66" s="269"/>
      <c r="E66" s="269"/>
      <c r="F66" s="270"/>
      <c r="G66" s="269"/>
      <c r="I66" s="266"/>
    </row>
    <row r="67" spans="2:9" ht="15" customHeight="1">
      <c r="B67" s="267"/>
      <c r="C67" s="268"/>
      <c r="D67" s="269"/>
      <c r="E67" s="269"/>
      <c r="F67" s="270"/>
      <c r="G67" s="269"/>
      <c r="I67" s="266"/>
    </row>
    <row r="68" spans="2:9" ht="15" customHeight="1">
      <c r="B68" s="267"/>
      <c r="C68" s="268"/>
      <c r="D68" s="269"/>
      <c r="E68" s="269"/>
      <c r="F68" s="270"/>
    </row>
    <row r="76" spans="2:9">
      <c r="G76" s="129" t="s">
        <v>99</v>
      </c>
    </row>
    <row r="77" spans="2:9">
      <c r="G77" s="129"/>
    </row>
  </sheetData>
  <mergeCells count="8">
    <mergeCell ref="D47:G47"/>
    <mergeCell ref="B52:G52"/>
    <mergeCell ref="B2:G2"/>
    <mergeCell ref="B4:G4"/>
    <mergeCell ref="D42:G42"/>
    <mergeCell ref="D44:G44"/>
    <mergeCell ref="D45:G45"/>
    <mergeCell ref="D46:G46"/>
  </mergeCells>
  <conditionalFormatting sqref="G65:G67 G9:G14 G43 G17:G30 G37:G39 F41">
    <cfRule type="cellIs" dxfId="41" priority="41" stopIfTrue="1" operator="lessThan">
      <formula>0</formula>
    </cfRule>
    <cfRule type="cellIs" dxfId="40" priority="42" stopIfTrue="1" operator="greaterThanOrEqual">
      <formula>0</formula>
    </cfRule>
  </conditionalFormatting>
  <conditionalFormatting sqref="G15">
    <cfRule type="cellIs" dxfId="39" priority="39" stopIfTrue="1" operator="lessThan">
      <formula>0</formula>
    </cfRule>
    <cfRule type="cellIs" dxfId="38" priority="40" stopIfTrue="1" operator="greaterThanOrEqual">
      <formula>0</formula>
    </cfRule>
  </conditionalFormatting>
  <conditionalFormatting sqref="G16">
    <cfRule type="cellIs" dxfId="37" priority="37" stopIfTrue="1" operator="lessThan">
      <formula>0</formula>
    </cfRule>
    <cfRule type="cellIs" dxfId="36" priority="38" stopIfTrue="1" operator="greaterThanOrEqual">
      <formula>0</formula>
    </cfRule>
  </conditionalFormatting>
  <conditionalFormatting sqref="G41">
    <cfRule type="cellIs" dxfId="35" priority="35" stopIfTrue="1" operator="lessThan">
      <formula>0</formula>
    </cfRule>
    <cfRule type="cellIs" dxfId="34" priority="36" stopIfTrue="1" operator="greaterThanOrEqual">
      <formula>0</formula>
    </cfRule>
  </conditionalFormatting>
  <conditionalFormatting sqref="G31">
    <cfRule type="cellIs" dxfId="33" priority="33" stopIfTrue="1" operator="lessThan">
      <formula>0</formula>
    </cfRule>
    <cfRule type="cellIs" dxfId="32" priority="34" stopIfTrue="1" operator="greaterThanOrEqual">
      <formula>0</formula>
    </cfRule>
  </conditionalFormatting>
  <conditionalFormatting sqref="F9:F12">
    <cfRule type="cellIs" dxfId="31" priority="31" stopIfTrue="1" operator="lessThan">
      <formula>0</formula>
    </cfRule>
    <cfRule type="cellIs" dxfId="30" priority="32" stopIfTrue="1" operator="greaterThanOrEqual">
      <formula>0</formula>
    </cfRule>
  </conditionalFormatting>
  <conditionalFormatting sqref="F14:F17">
    <cfRule type="cellIs" dxfId="29" priority="29" stopIfTrue="1" operator="lessThan">
      <formula>0</formula>
    </cfRule>
    <cfRule type="cellIs" dxfId="28" priority="30" stopIfTrue="1" operator="greaterThanOrEqual">
      <formula>0</formula>
    </cfRule>
  </conditionalFormatting>
  <conditionalFormatting sqref="F25:F27">
    <cfRule type="cellIs" dxfId="27" priority="27" stopIfTrue="1" operator="lessThan">
      <formula>0</formula>
    </cfRule>
    <cfRule type="cellIs" dxfId="26" priority="28" stopIfTrue="1" operator="greaterThanOrEqual">
      <formula>0</formula>
    </cfRule>
  </conditionalFormatting>
  <conditionalFormatting sqref="F29:F31">
    <cfRule type="cellIs" dxfId="25" priority="25" stopIfTrue="1" operator="lessThan">
      <formula>0</formula>
    </cfRule>
    <cfRule type="cellIs" dxfId="24" priority="26" stopIfTrue="1" operator="greaterThanOrEqual">
      <formula>0</formula>
    </cfRule>
  </conditionalFormatting>
  <conditionalFormatting sqref="F19:F23">
    <cfRule type="cellIs" dxfId="23" priority="23" stopIfTrue="1" operator="lessThan">
      <formula>0</formula>
    </cfRule>
    <cfRule type="cellIs" dxfId="22" priority="24" stopIfTrue="1" operator="greaterThanOrEqual">
      <formula>0</formula>
    </cfRule>
  </conditionalFormatting>
  <conditionalFormatting sqref="G32:G33">
    <cfRule type="cellIs" dxfId="21" priority="21" stopIfTrue="1" operator="lessThan">
      <formula>0</formula>
    </cfRule>
    <cfRule type="cellIs" dxfId="20" priority="22" stopIfTrue="1" operator="greaterThanOrEqual">
      <formula>0</formula>
    </cfRule>
  </conditionalFormatting>
  <conditionalFormatting sqref="G35">
    <cfRule type="cellIs" dxfId="19" priority="13" stopIfTrue="1" operator="lessThan">
      <formula>0</formula>
    </cfRule>
    <cfRule type="cellIs" dxfId="18" priority="14" stopIfTrue="1" operator="greaterThanOrEqual">
      <formula>0</formula>
    </cfRule>
  </conditionalFormatting>
  <conditionalFormatting sqref="F32:F33">
    <cfRule type="cellIs" dxfId="17" priority="19" stopIfTrue="1" operator="lessThan">
      <formula>0</formula>
    </cfRule>
    <cfRule type="cellIs" dxfId="16" priority="20" stopIfTrue="1" operator="greaterThanOrEqual">
      <formula>0</formula>
    </cfRule>
  </conditionalFormatting>
  <conditionalFormatting sqref="F36">
    <cfRule type="cellIs" dxfId="15" priority="7" stopIfTrue="1" operator="lessThan">
      <formula>0</formula>
    </cfRule>
    <cfRule type="cellIs" dxfId="14" priority="8" stopIfTrue="1" operator="greaterThanOrEqual">
      <formula>0</formula>
    </cfRule>
  </conditionalFormatting>
  <conditionalFormatting sqref="G34">
    <cfRule type="cellIs" dxfId="13" priority="17" stopIfTrue="1" operator="lessThan">
      <formula>0</formula>
    </cfRule>
    <cfRule type="cellIs" dxfId="12" priority="18" stopIfTrue="1" operator="greaterThanOrEqual">
      <formula>0</formula>
    </cfRule>
  </conditionalFormatting>
  <conditionalFormatting sqref="F34">
    <cfRule type="cellIs" dxfId="11" priority="15" stopIfTrue="1" operator="lessThan">
      <formula>0</formula>
    </cfRule>
    <cfRule type="cellIs" dxfId="10" priority="16" stopIfTrue="1" operator="greaterThanOrEqual">
      <formula>0</formula>
    </cfRule>
  </conditionalFormatting>
  <conditionalFormatting sqref="F35">
    <cfRule type="cellIs" dxfId="9" priority="11" stopIfTrue="1" operator="lessThan">
      <formula>0</formula>
    </cfRule>
    <cfRule type="cellIs" dxfId="8" priority="12" stopIfTrue="1" operator="greaterThanOrEqual">
      <formula>0</formula>
    </cfRule>
  </conditionalFormatting>
  <conditionalFormatting sqref="G36">
    <cfRule type="cellIs" dxfId="7" priority="9" stopIfTrue="1" operator="lessThan">
      <formula>0</formula>
    </cfRule>
    <cfRule type="cellIs" dxfId="6" priority="10" stopIfTrue="1" operator="greaterThanOrEqual">
      <formula>0</formula>
    </cfRule>
  </conditionalFormatting>
  <conditionalFormatting sqref="F40">
    <cfRule type="cellIs" dxfId="5" priority="5" stopIfTrue="1" operator="lessThan">
      <formula>0</formula>
    </cfRule>
    <cfRule type="cellIs" dxfId="4" priority="6" stopIfTrue="1" operator="greaterThanOrEqual">
      <formula>0</formula>
    </cfRule>
  </conditionalFormatting>
  <conditionalFormatting sqref="G40">
    <cfRule type="cellIs" dxfId="3" priority="3" stopIfTrue="1" operator="lessThan">
      <formula>0</formula>
    </cfRule>
    <cfRule type="cellIs" dxfId="2" priority="4" stopIfTrue="1" operator="greaterThanOrEqual">
      <formula>0</formula>
    </cfRule>
  </conditionalFormatting>
  <conditionalFormatting sqref="F38">
    <cfRule type="cellIs" dxfId="1" priority="1" stopIfTrue="1" operator="lessThan">
      <formula>0</formula>
    </cfRule>
    <cfRule type="cellIs" dxfId="0" priority="2" stopIfTrue="1" operator="greaterThanOrEqual">
      <formula>0</formula>
    </cfRule>
  </conditionalFormatting>
  <printOptions horizontalCentered="1" verticalCentered="1"/>
  <pageMargins left="0.7" right="0.7" top="0.75" bottom="0.75" header="0.3" footer="0.3"/>
  <pageSetup paperSize="9" scale="50" fitToHeight="0" orientation="portrait" r:id="rId1"/>
  <headerFooter scaleWithDoc="0" alignWithMargins="0">
    <oddHeader>&amp;R&amp;"Verdana,Normal"&amp;8 7</oddHeader>
    <oddFooter>&amp;R&amp;"Verdana,Cursiva"&amp;8SG. Análisis, Coordinación y Estadística</oddFooter>
  </headerFooter>
  <ignoredErrors>
    <ignoredError sqref="B9:B47 D7:E7" numberStoredAsText="1"/>
  </ignoredErrors>
  <drawing r:id="rId2"/>
  <legacyDrawing r:id="rId3"/>
  <oleObjects>
    <mc:AlternateContent xmlns:mc="http://schemas.openxmlformats.org/markup-compatibility/2006">
      <mc:Choice Requires="x14">
        <oleObject progId="Word.Document.8" shapeId="4097" r:id="rId4">
          <objectPr defaultSize="0" r:id="rId5">
            <anchor moveWithCells="1">
              <from>
                <xdr:col>1</xdr:col>
                <xdr:colOff>152400</xdr:colOff>
                <xdr:row>53</xdr:row>
                <xdr:rowOff>83820</xdr:rowOff>
              </from>
              <to>
                <xdr:col>6</xdr:col>
                <xdr:colOff>1432560</xdr:colOff>
                <xdr:row>70</xdr:row>
                <xdr:rowOff>83820</xdr:rowOff>
              </to>
            </anchor>
          </objectPr>
        </oleObject>
      </mc:Choice>
      <mc:Fallback>
        <oleObject progId="Word.Document.8" shapeId="4097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G71"/>
  <sheetViews>
    <sheetView showGridLines="0" zoomScaleNormal="100" zoomScaleSheetLayoutView="90" workbookViewId="0"/>
  </sheetViews>
  <sheetFormatPr baseColWidth="10" defaultColWidth="8.88671875" defaultRowHeight="11.4"/>
  <cols>
    <col min="1" max="1" width="2.6640625" style="271" customWidth="1"/>
    <col min="2" max="2" width="26.109375" style="271" customWidth="1"/>
    <col min="3" max="3" width="27.109375" style="271" customWidth="1"/>
    <col min="4" max="4" width="16.5546875" style="271" customWidth="1"/>
    <col min="5" max="5" width="15" style="271" customWidth="1"/>
    <col min="6" max="6" width="13.5546875" style="271" customWidth="1"/>
    <col min="7" max="7" width="6.109375" style="271" customWidth="1"/>
    <col min="8" max="16384" width="8.88671875" style="271"/>
  </cols>
  <sheetData>
    <row r="1" spans="2:7" ht="12" customHeight="1">
      <c r="G1" s="272"/>
    </row>
    <row r="2" spans="2:7" ht="36.75" customHeight="1">
      <c r="B2" s="273" t="s">
        <v>194</v>
      </c>
      <c r="C2" s="273"/>
      <c r="D2" s="273"/>
      <c r="E2" s="273"/>
      <c r="F2" s="273"/>
    </row>
    <row r="3" spans="2:7" ht="8.25" customHeight="1">
      <c r="B3" s="274"/>
      <c r="C3" s="274"/>
      <c r="D3" s="274"/>
      <c r="E3" s="274"/>
      <c r="F3" s="274"/>
    </row>
    <row r="4" spans="2:7" ht="30.75" customHeight="1">
      <c r="B4" s="5" t="s">
        <v>195</v>
      </c>
      <c r="C4" s="5"/>
      <c r="D4" s="5"/>
      <c r="E4" s="5"/>
      <c r="F4" s="5"/>
    </row>
    <row r="5" spans="2:7" ht="8.25" customHeight="1" thickBot="1">
      <c r="B5" s="6"/>
      <c r="C5" s="6"/>
      <c r="D5" s="6"/>
      <c r="E5" s="6"/>
      <c r="F5" s="6"/>
    </row>
    <row r="6" spans="2:7" ht="19.95" customHeight="1" thickBot="1">
      <c r="B6" s="7" t="s">
        <v>196</v>
      </c>
      <c r="C6" s="8"/>
      <c r="D6" s="8"/>
      <c r="E6" s="8"/>
      <c r="F6" s="9"/>
    </row>
    <row r="7" spans="2:7" ht="12" customHeight="1">
      <c r="B7" s="275" t="s">
        <v>197</v>
      </c>
      <c r="C7" s="275"/>
      <c r="D7" s="275"/>
      <c r="E7" s="275"/>
      <c r="F7" s="275"/>
      <c r="G7" s="276"/>
    </row>
    <row r="8" spans="2:7" ht="19.95" customHeight="1">
      <c r="B8" s="277" t="s">
        <v>198</v>
      </c>
      <c r="C8" s="277"/>
      <c r="D8" s="277"/>
      <c r="E8" s="277"/>
      <c r="F8" s="277"/>
      <c r="G8" s="276"/>
    </row>
    <row r="9" spans="2:7" ht="11.25" customHeight="1">
      <c r="B9" s="278" t="s">
        <v>199</v>
      </c>
      <c r="C9" s="278"/>
      <c r="D9" s="278"/>
      <c r="E9" s="278"/>
      <c r="F9" s="278"/>
    </row>
    <row r="10" spans="2:7" ht="11.25" customHeight="1">
      <c r="B10" s="278"/>
      <c r="C10" s="278"/>
      <c r="D10" s="278"/>
      <c r="E10" s="278"/>
      <c r="F10" s="278"/>
    </row>
    <row r="11" spans="2:7" ht="11.25" customHeight="1">
      <c r="B11" s="278" t="s">
        <v>200</v>
      </c>
      <c r="C11" s="278"/>
      <c r="D11" s="278"/>
      <c r="E11" s="278"/>
      <c r="F11" s="278"/>
    </row>
    <row r="12" spans="2:7" ht="11.25" customHeight="1" thickBot="1">
      <c r="B12" s="278"/>
      <c r="C12" s="278"/>
      <c r="D12" s="278"/>
      <c r="E12" s="278"/>
      <c r="F12" s="278"/>
    </row>
    <row r="13" spans="2:7" ht="39" customHeight="1" thickBot="1">
      <c r="B13" s="279" t="s">
        <v>201</v>
      </c>
      <c r="C13" s="280" t="s">
        <v>202</v>
      </c>
      <c r="D13" s="280" t="s">
        <v>203</v>
      </c>
      <c r="E13" s="280" t="s">
        <v>204</v>
      </c>
      <c r="F13" s="280" t="s">
        <v>205</v>
      </c>
    </row>
    <row r="14" spans="2:7" ht="11.25" customHeight="1">
      <c r="B14" s="281" t="s">
        <v>206</v>
      </c>
      <c r="C14" s="282" t="s">
        <v>207</v>
      </c>
      <c r="D14" s="283">
        <v>351.8</v>
      </c>
      <c r="E14" s="283" t="s">
        <v>208</v>
      </c>
      <c r="F14" s="284" t="s">
        <v>209</v>
      </c>
    </row>
    <row r="15" spans="2:7" ht="15" customHeight="1">
      <c r="B15" s="285"/>
      <c r="C15" s="282" t="s">
        <v>210</v>
      </c>
      <c r="D15" s="283">
        <v>356</v>
      </c>
      <c r="E15" s="283" t="s">
        <v>211</v>
      </c>
      <c r="F15" s="284" t="s">
        <v>212</v>
      </c>
    </row>
    <row r="16" spans="2:7" ht="15" customHeight="1">
      <c r="B16" s="285"/>
      <c r="C16" s="282" t="s">
        <v>213</v>
      </c>
      <c r="D16" s="283">
        <v>383</v>
      </c>
      <c r="E16" s="283" t="s">
        <v>214</v>
      </c>
      <c r="F16" s="284" t="s">
        <v>215</v>
      </c>
    </row>
    <row r="17" spans="2:6" ht="15" customHeight="1">
      <c r="B17" s="285"/>
      <c r="C17" s="282" t="s">
        <v>216</v>
      </c>
      <c r="D17" s="283">
        <v>351.28</v>
      </c>
      <c r="E17" s="283" t="s">
        <v>217</v>
      </c>
      <c r="F17" s="284" t="s">
        <v>218</v>
      </c>
    </row>
    <row r="18" spans="2:6" ht="15" customHeight="1">
      <c r="B18" s="285"/>
      <c r="C18" s="282" t="s">
        <v>219</v>
      </c>
      <c r="D18" s="283">
        <v>354</v>
      </c>
      <c r="E18" s="283" t="s">
        <v>220</v>
      </c>
      <c r="F18" s="284" t="s">
        <v>221</v>
      </c>
    </row>
    <row r="19" spans="2:6" ht="15" customHeight="1">
      <c r="B19" s="285"/>
      <c r="C19" s="282" t="s">
        <v>222</v>
      </c>
      <c r="D19" s="283">
        <v>360</v>
      </c>
      <c r="E19" s="283" t="s">
        <v>223</v>
      </c>
      <c r="F19" s="284" t="s">
        <v>224</v>
      </c>
    </row>
    <row r="20" spans="2:6" ht="15" customHeight="1">
      <c r="B20" s="285"/>
      <c r="C20" s="282" t="s">
        <v>225</v>
      </c>
      <c r="D20" s="283">
        <v>339</v>
      </c>
      <c r="E20" s="283" t="s">
        <v>226</v>
      </c>
      <c r="F20" s="284" t="s">
        <v>221</v>
      </c>
    </row>
    <row r="21" spans="2:6" ht="15" customHeight="1">
      <c r="B21" s="285"/>
      <c r="C21" s="282" t="s">
        <v>227</v>
      </c>
      <c r="D21" s="283">
        <v>337.8</v>
      </c>
      <c r="E21" s="283" t="s">
        <v>228</v>
      </c>
      <c r="F21" s="284" t="s">
        <v>229</v>
      </c>
    </row>
    <row r="22" spans="2:6" ht="15" customHeight="1">
      <c r="B22" s="285"/>
      <c r="C22" s="282" t="s">
        <v>230</v>
      </c>
      <c r="D22" s="283">
        <v>361</v>
      </c>
      <c r="E22" s="283" t="s">
        <v>231</v>
      </c>
      <c r="F22" s="284" t="s">
        <v>232</v>
      </c>
    </row>
    <row r="23" spans="2:6" ht="15" customHeight="1">
      <c r="B23" s="285"/>
      <c r="C23" s="282" t="s">
        <v>233</v>
      </c>
      <c r="D23" s="283">
        <v>351</v>
      </c>
      <c r="E23" s="283" t="s">
        <v>234</v>
      </c>
      <c r="F23" s="284" t="s">
        <v>221</v>
      </c>
    </row>
    <row r="24" spans="2:6" ht="15" customHeight="1">
      <c r="B24" s="285"/>
      <c r="C24" s="282" t="s">
        <v>235</v>
      </c>
      <c r="D24" s="283">
        <v>360</v>
      </c>
      <c r="E24" s="283" t="s">
        <v>236</v>
      </c>
      <c r="F24" s="284" t="s">
        <v>237</v>
      </c>
    </row>
    <row r="25" spans="2:6" ht="15" customHeight="1">
      <c r="B25" s="285"/>
      <c r="C25" s="282" t="s">
        <v>238</v>
      </c>
      <c r="D25" s="283">
        <v>365</v>
      </c>
      <c r="E25" s="283" t="s">
        <v>239</v>
      </c>
      <c r="F25" s="284" t="s">
        <v>240</v>
      </c>
    </row>
    <row r="26" spans="2:6" ht="15" customHeight="1">
      <c r="B26" s="285"/>
      <c r="C26" s="282" t="s">
        <v>241</v>
      </c>
      <c r="D26" s="283">
        <v>365</v>
      </c>
      <c r="E26" s="283" t="s">
        <v>242</v>
      </c>
      <c r="F26" s="284" t="s">
        <v>237</v>
      </c>
    </row>
    <row r="27" spans="2:6" ht="15" customHeight="1">
      <c r="B27" s="285"/>
      <c r="C27" s="282" t="s">
        <v>243</v>
      </c>
      <c r="D27" s="283">
        <v>354</v>
      </c>
      <c r="E27" s="283" t="s">
        <v>220</v>
      </c>
      <c r="F27" s="284" t="s">
        <v>221</v>
      </c>
    </row>
    <row r="28" spans="2:6" ht="15" customHeight="1">
      <c r="B28" s="285"/>
      <c r="C28" s="282" t="s">
        <v>244</v>
      </c>
      <c r="D28" s="283">
        <v>354.4</v>
      </c>
      <c r="E28" s="283" t="s">
        <v>245</v>
      </c>
      <c r="F28" s="284" t="s">
        <v>246</v>
      </c>
    </row>
    <row r="29" spans="2:6" ht="15" customHeight="1">
      <c r="B29" s="285"/>
      <c r="C29" s="282" t="s">
        <v>247</v>
      </c>
      <c r="D29" s="283">
        <v>380</v>
      </c>
      <c r="E29" s="283" t="s">
        <v>248</v>
      </c>
      <c r="F29" s="284" t="s">
        <v>249</v>
      </c>
    </row>
    <row r="30" spans="2:6" ht="15" customHeight="1">
      <c r="B30" s="285"/>
      <c r="C30" s="282" t="s">
        <v>250</v>
      </c>
      <c r="D30" s="283">
        <v>357.2</v>
      </c>
      <c r="E30" s="283" t="s">
        <v>251</v>
      </c>
      <c r="F30" s="284" t="s">
        <v>252</v>
      </c>
    </row>
    <row r="31" spans="2:6" ht="15" customHeight="1">
      <c r="B31" s="285"/>
      <c r="C31" s="282" t="s">
        <v>253</v>
      </c>
      <c r="D31" s="283">
        <v>346</v>
      </c>
      <c r="E31" s="283" t="s">
        <v>220</v>
      </c>
      <c r="F31" s="284" t="s">
        <v>254</v>
      </c>
    </row>
    <row r="32" spans="2:6" ht="15" customHeight="1">
      <c r="B32" s="285"/>
      <c r="C32" s="282" t="s">
        <v>255</v>
      </c>
      <c r="D32" s="283">
        <v>355</v>
      </c>
      <c r="E32" s="283" t="s">
        <v>236</v>
      </c>
      <c r="F32" s="284" t="s">
        <v>221</v>
      </c>
    </row>
    <row r="33" spans="2:6" ht="15" customHeight="1">
      <c r="B33" s="285"/>
      <c r="C33" s="282" t="s">
        <v>256</v>
      </c>
      <c r="D33" s="283">
        <v>346.4</v>
      </c>
      <c r="E33" s="283" t="s">
        <v>257</v>
      </c>
      <c r="F33" s="284" t="s">
        <v>221</v>
      </c>
    </row>
    <row r="34" spans="2:6" ht="15" customHeight="1">
      <c r="B34" s="285"/>
      <c r="C34" s="282" t="s">
        <v>258</v>
      </c>
      <c r="D34" s="283">
        <v>365</v>
      </c>
      <c r="E34" s="283" t="s">
        <v>242</v>
      </c>
      <c r="F34" s="284" t="s">
        <v>237</v>
      </c>
    </row>
    <row r="35" spans="2:6" ht="15" customHeight="1">
      <c r="B35" s="285"/>
      <c r="C35" s="282" t="s">
        <v>259</v>
      </c>
      <c r="D35" s="283">
        <v>357.5</v>
      </c>
      <c r="E35" s="283" t="s">
        <v>242</v>
      </c>
      <c r="F35" s="284" t="s">
        <v>260</v>
      </c>
    </row>
    <row r="36" spans="2:6" ht="15" customHeight="1">
      <c r="B36" s="285"/>
      <c r="C36" s="282" t="s">
        <v>261</v>
      </c>
      <c r="D36" s="283">
        <v>355.14</v>
      </c>
      <c r="E36" s="283" t="s">
        <v>262</v>
      </c>
      <c r="F36" s="284" t="s">
        <v>263</v>
      </c>
    </row>
    <row r="37" spans="2:6" ht="15" customHeight="1">
      <c r="B37" s="285"/>
      <c r="C37" s="282" t="s">
        <v>264</v>
      </c>
      <c r="D37" s="283">
        <v>354</v>
      </c>
      <c r="E37" s="283" t="s">
        <v>231</v>
      </c>
      <c r="F37" s="284" t="s">
        <v>265</v>
      </c>
    </row>
    <row r="38" spans="2:6" ht="15" customHeight="1" thickBot="1">
      <c r="B38" s="286"/>
      <c r="C38" s="287" t="s">
        <v>266</v>
      </c>
      <c r="D38" s="288">
        <v>365</v>
      </c>
      <c r="E38" s="288" t="s">
        <v>267</v>
      </c>
      <c r="F38" s="289" t="s">
        <v>268</v>
      </c>
    </row>
    <row r="39" spans="2:6">
      <c r="B39" s="290" t="s">
        <v>269</v>
      </c>
      <c r="C39" s="282" t="s">
        <v>219</v>
      </c>
      <c r="D39" s="283">
        <v>490</v>
      </c>
      <c r="E39" s="283" t="s">
        <v>270</v>
      </c>
      <c r="F39" s="284" t="s">
        <v>271</v>
      </c>
    </row>
    <row r="40" spans="2:6">
      <c r="B40" s="291"/>
      <c r="C40" s="282" t="s">
        <v>272</v>
      </c>
      <c r="D40" s="283">
        <v>490</v>
      </c>
      <c r="E40" s="283" t="s">
        <v>270</v>
      </c>
      <c r="F40" s="284" t="s">
        <v>271</v>
      </c>
    </row>
    <row r="41" spans="2:6">
      <c r="B41" s="291"/>
      <c r="C41" s="282" t="s">
        <v>225</v>
      </c>
      <c r="D41" s="283">
        <v>339</v>
      </c>
      <c r="E41" s="283" t="s">
        <v>226</v>
      </c>
      <c r="F41" s="284" t="s">
        <v>221</v>
      </c>
    </row>
    <row r="42" spans="2:6">
      <c r="B42" s="291"/>
      <c r="C42" s="282" t="s">
        <v>255</v>
      </c>
      <c r="D42" s="283">
        <v>490</v>
      </c>
      <c r="E42" s="283" t="s">
        <v>270</v>
      </c>
      <c r="F42" s="284" t="s">
        <v>271</v>
      </c>
    </row>
    <row r="43" spans="2:6">
      <c r="B43" s="291"/>
      <c r="C43" s="282" t="s">
        <v>259</v>
      </c>
      <c r="D43" s="283">
        <v>450</v>
      </c>
      <c r="E43" s="283" t="s">
        <v>273</v>
      </c>
      <c r="F43" s="284" t="s">
        <v>221</v>
      </c>
    </row>
    <row r="44" spans="2:6" ht="13.5" customHeight="1" thickBot="1">
      <c r="B44" s="286"/>
      <c r="C44" s="287" t="s">
        <v>266</v>
      </c>
      <c r="D44" s="288">
        <v>492</v>
      </c>
      <c r="E44" s="288" t="s">
        <v>274</v>
      </c>
      <c r="F44" s="289" t="s">
        <v>275</v>
      </c>
    </row>
    <row r="45" spans="2:6">
      <c r="B45" s="281" t="s">
        <v>276</v>
      </c>
      <c r="C45" s="282" t="s">
        <v>207</v>
      </c>
      <c r="D45" s="283">
        <v>300</v>
      </c>
      <c r="E45" s="283" t="s">
        <v>277</v>
      </c>
      <c r="F45" s="284" t="s">
        <v>221</v>
      </c>
    </row>
    <row r="46" spans="2:6" ht="13.2">
      <c r="B46" s="285"/>
      <c r="C46" s="282" t="s">
        <v>216</v>
      </c>
      <c r="D46" s="283">
        <v>242</v>
      </c>
      <c r="E46" s="283" t="s">
        <v>278</v>
      </c>
      <c r="F46" s="284" t="s">
        <v>221</v>
      </c>
    </row>
    <row r="47" spans="2:6" ht="13.2">
      <c r="B47" s="285"/>
      <c r="C47" s="282" t="s">
        <v>272</v>
      </c>
      <c r="D47" s="283">
        <v>207</v>
      </c>
      <c r="E47" s="283" t="s">
        <v>279</v>
      </c>
      <c r="F47" s="284" t="s">
        <v>221</v>
      </c>
    </row>
    <row r="48" spans="2:6" ht="13.2">
      <c r="B48" s="285"/>
      <c r="C48" s="282" t="s">
        <v>230</v>
      </c>
      <c r="D48" s="283">
        <v>346</v>
      </c>
      <c r="E48" s="283" t="s">
        <v>280</v>
      </c>
      <c r="F48" s="284" t="s">
        <v>221</v>
      </c>
    </row>
    <row r="49" spans="2:6" ht="13.2">
      <c r="B49" s="285"/>
      <c r="C49" s="282" t="s">
        <v>233</v>
      </c>
      <c r="D49" s="283">
        <v>252</v>
      </c>
      <c r="E49" s="283" t="s">
        <v>281</v>
      </c>
      <c r="F49" s="284" t="s">
        <v>221</v>
      </c>
    </row>
    <row r="50" spans="2:6" ht="13.2">
      <c r="B50" s="285"/>
      <c r="C50" s="282" t="s">
        <v>235</v>
      </c>
      <c r="D50" s="283">
        <v>326.67</v>
      </c>
      <c r="E50" s="283" t="s">
        <v>242</v>
      </c>
      <c r="F50" s="284" t="s">
        <v>282</v>
      </c>
    </row>
    <row r="51" spans="2:6" ht="13.2">
      <c r="B51" s="285"/>
      <c r="C51" s="282" t="s">
        <v>243</v>
      </c>
      <c r="D51" s="283">
        <v>332.5</v>
      </c>
      <c r="E51" s="283" t="s">
        <v>283</v>
      </c>
      <c r="F51" s="284" t="s">
        <v>221</v>
      </c>
    </row>
    <row r="52" spans="2:6" ht="13.2">
      <c r="B52" s="285"/>
      <c r="C52" s="282" t="s">
        <v>244</v>
      </c>
      <c r="D52" s="283">
        <v>252</v>
      </c>
      <c r="E52" s="283" t="s">
        <v>281</v>
      </c>
      <c r="F52" s="284" t="s">
        <v>221</v>
      </c>
    </row>
    <row r="53" spans="2:6" ht="13.2">
      <c r="B53" s="285"/>
      <c r="C53" s="282" t="s">
        <v>255</v>
      </c>
      <c r="D53" s="283">
        <v>217</v>
      </c>
      <c r="E53" s="283" t="s">
        <v>284</v>
      </c>
      <c r="F53" s="284" t="s">
        <v>221</v>
      </c>
    </row>
    <row r="54" spans="2:6" ht="13.2">
      <c r="B54" s="285"/>
      <c r="C54" s="282" t="s">
        <v>285</v>
      </c>
      <c r="D54" s="283">
        <v>305</v>
      </c>
      <c r="E54" s="283" t="s">
        <v>286</v>
      </c>
      <c r="F54" s="284" t="s">
        <v>287</v>
      </c>
    </row>
    <row r="55" spans="2:6" ht="13.2">
      <c r="B55" s="285"/>
      <c r="C55" s="282" t="s">
        <v>259</v>
      </c>
      <c r="D55" s="283">
        <v>301</v>
      </c>
      <c r="E55" s="283" t="s">
        <v>288</v>
      </c>
      <c r="F55" s="284" t="s">
        <v>289</v>
      </c>
    </row>
    <row r="56" spans="2:6" ht="13.2">
      <c r="B56" s="285"/>
      <c r="C56" s="282" t="s">
        <v>261</v>
      </c>
      <c r="D56" s="283">
        <v>236</v>
      </c>
      <c r="E56" s="283" t="s">
        <v>290</v>
      </c>
      <c r="F56" s="284" t="s">
        <v>221</v>
      </c>
    </row>
    <row r="57" spans="2:6" ht="13.2">
      <c r="B57" s="285"/>
      <c r="C57" s="282" t="s">
        <v>264</v>
      </c>
      <c r="D57" s="283">
        <v>260</v>
      </c>
      <c r="E57" s="283" t="s">
        <v>291</v>
      </c>
      <c r="F57" s="284" t="s">
        <v>221</v>
      </c>
    </row>
    <row r="58" spans="2:6" ht="13.8" thickBot="1">
      <c r="B58" s="286"/>
      <c r="C58" s="287" t="s">
        <v>266</v>
      </c>
      <c r="D58" s="288">
        <v>355</v>
      </c>
      <c r="E58" s="288" t="s">
        <v>236</v>
      </c>
      <c r="F58" s="289" t="s">
        <v>221</v>
      </c>
    </row>
    <row r="59" spans="2:6">
      <c r="B59" s="281" t="s">
        <v>292</v>
      </c>
      <c r="C59" s="282" t="s">
        <v>207</v>
      </c>
      <c r="D59" s="283">
        <v>280</v>
      </c>
      <c r="E59" s="283" t="s">
        <v>293</v>
      </c>
      <c r="F59" s="284" t="s">
        <v>221</v>
      </c>
    </row>
    <row r="60" spans="2:6" ht="13.2">
      <c r="B60" s="285"/>
      <c r="C60" s="282" t="s">
        <v>216</v>
      </c>
      <c r="D60" s="283">
        <v>275</v>
      </c>
      <c r="E60" s="283" t="s">
        <v>294</v>
      </c>
      <c r="F60" s="284" t="s">
        <v>287</v>
      </c>
    </row>
    <row r="61" spans="2:6" ht="13.2">
      <c r="B61" s="285"/>
      <c r="C61" s="282" t="s">
        <v>272</v>
      </c>
      <c r="D61" s="283">
        <v>216</v>
      </c>
      <c r="E61" s="283" t="s">
        <v>295</v>
      </c>
      <c r="F61" s="284" t="s">
        <v>221</v>
      </c>
    </row>
    <row r="62" spans="2:6" ht="13.2">
      <c r="B62" s="285"/>
      <c r="C62" s="282" t="s">
        <v>230</v>
      </c>
      <c r="D62" s="283">
        <v>318</v>
      </c>
      <c r="E62" s="283" t="s">
        <v>296</v>
      </c>
      <c r="F62" s="284" t="s">
        <v>221</v>
      </c>
    </row>
    <row r="63" spans="2:6" ht="13.2">
      <c r="B63" s="285"/>
      <c r="C63" s="282" t="s">
        <v>235</v>
      </c>
      <c r="D63" s="283">
        <v>270</v>
      </c>
      <c r="E63" s="283" t="s">
        <v>288</v>
      </c>
      <c r="F63" s="284" t="s">
        <v>297</v>
      </c>
    </row>
    <row r="64" spans="2:6" ht="13.2">
      <c r="B64" s="285"/>
      <c r="C64" s="282" t="s">
        <v>243</v>
      </c>
      <c r="D64" s="283">
        <v>302.5</v>
      </c>
      <c r="E64" s="283" t="s">
        <v>298</v>
      </c>
      <c r="F64" s="284" t="s">
        <v>221</v>
      </c>
    </row>
    <row r="65" spans="2:6" ht="13.2">
      <c r="B65" s="285"/>
      <c r="C65" s="282" t="s">
        <v>244</v>
      </c>
      <c r="D65" s="283">
        <v>278</v>
      </c>
      <c r="E65" s="283" t="s">
        <v>294</v>
      </c>
      <c r="F65" s="284" t="s">
        <v>221</v>
      </c>
    </row>
    <row r="66" spans="2:6" ht="13.2">
      <c r="B66" s="285"/>
      <c r="C66" s="282" t="s">
        <v>255</v>
      </c>
      <c r="D66" s="283">
        <v>207.26</v>
      </c>
      <c r="E66" s="283" t="s">
        <v>299</v>
      </c>
      <c r="F66" s="284" t="s">
        <v>221</v>
      </c>
    </row>
    <row r="67" spans="2:6" ht="13.2">
      <c r="B67" s="285"/>
      <c r="C67" s="282" t="s">
        <v>259</v>
      </c>
      <c r="D67" s="283">
        <v>280</v>
      </c>
      <c r="E67" s="283" t="s">
        <v>300</v>
      </c>
      <c r="F67" s="284" t="s">
        <v>289</v>
      </c>
    </row>
    <row r="68" spans="2:6" ht="13.2">
      <c r="B68" s="285"/>
      <c r="C68" s="282" t="s">
        <v>261</v>
      </c>
      <c r="D68" s="283">
        <v>252</v>
      </c>
      <c r="E68" s="283" t="s">
        <v>281</v>
      </c>
      <c r="F68" s="284" t="s">
        <v>221</v>
      </c>
    </row>
    <row r="69" spans="2:6" ht="13.2">
      <c r="B69" s="285"/>
      <c r="C69" s="282" t="s">
        <v>264</v>
      </c>
      <c r="D69" s="283">
        <v>310</v>
      </c>
      <c r="E69" s="283" t="s">
        <v>301</v>
      </c>
      <c r="F69" s="284" t="s">
        <v>221</v>
      </c>
    </row>
    <row r="70" spans="2:6" ht="13.8" thickBot="1">
      <c r="B70" s="286"/>
      <c r="C70" s="287" t="s">
        <v>266</v>
      </c>
      <c r="D70" s="288">
        <v>269</v>
      </c>
      <c r="E70" s="288" t="s">
        <v>302</v>
      </c>
      <c r="F70" s="289" t="s">
        <v>303</v>
      </c>
    </row>
    <row r="71" spans="2:6">
      <c r="F71" s="129"/>
    </row>
  </sheetData>
  <mergeCells count="7">
    <mergeCell ref="B11:F12"/>
    <mergeCell ref="B2:F2"/>
    <mergeCell ref="B4:F4"/>
    <mergeCell ref="B6:F6"/>
    <mergeCell ref="B7:F7"/>
    <mergeCell ref="B8:F8"/>
    <mergeCell ref="B9:F10"/>
  </mergeCells>
  <printOptions horizontalCentered="1" verticalCentered="1"/>
  <pageMargins left="0.7" right="0.7" top="0.75" bottom="0.75" header="0.3" footer="0.3"/>
  <pageSetup paperSize="9" scale="71" firstPageNumber="0" orientation="portrait" r:id="rId1"/>
  <headerFooter scaleWithDoc="0" alignWithMargins="0">
    <oddHeader>&amp;R&amp;"Verdana,Normal"&amp;8 9</oddHeader>
    <oddFooter>&amp;R&amp;"Verdana,Cursiva"&amp;8SG. Análisis, Coordinación y Estadística</oddFooter>
  </headerFooter>
  <ignoredErrors>
    <ignoredError sqref="E14:F70" numberStoredAsText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5"/>
  <sheetViews>
    <sheetView showGridLines="0" topLeftCell="A4" zoomScaleNormal="100" zoomScaleSheetLayoutView="79" workbookViewId="0">
      <selection activeCell="A4" sqref="A4"/>
    </sheetView>
  </sheetViews>
  <sheetFormatPr baseColWidth="10" defaultColWidth="8.88671875" defaultRowHeight="11.4"/>
  <cols>
    <col min="1" max="1" width="2.6640625" style="271" customWidth="1"/>
    <col min="2" max="2" width="26.109375" style="271" customWidth="1"/>
    <col min="3" max="3" width="25.5546875" style="271" customWidth="1"/>
    <col min="4" max="4" width="16.88671875" style="271" customWidth="1"/>
    <col min="5" max="5" width="15.109375" style="271" customWidth="1"/>
    <col min="6" max="6" width="14.44140625" style="271" customWidth="1"/>
    <col min="7" max="7" width="2.44140625" style="271" customWidth="1"/>
    <col min="8" max="16384" width="8.88671875" style="271"/>
  </cols>
  <sheetData>
    <row r="1" spans="1:8" ht="10.5" customHeight="1">
      <c r="F1" s="272"/>
    </row>
    <row r="2" spans="1:8" ht="5.25" customHeight="1" thickBot="1"/>
    <row r="3" spans="1:8" ht="19.95" customHeight="1" thickBot="1">
      <c r="A3" s="292"/>
      <c r="B3" s="7" t="s">
        <v>304</v>
      </c>
      <c r="C3" s="8"/>
      <c r="D3" s="8"/>
      <c r="E3" s="8"/>
      <c r="F3" s="9"/>
      <c r="G3" s="292"/>
    </row>
    <row r="4" spans="1:8" ht="12" customHeight="1">
      <c r="B4" s="275" t="s">
        <v>197</v>
      </c>
      <c r="C4" s="275"/>
      <c r="D4" s="275"/>
      <c r="E4" s="275"/>
      <c r="F4" s="275"/>
      <c r="G4" s="276"/>
    </row>
    <row r="5" spans="1:8" ht="19.95" customHeight="1">
      <c r="B5" s="293" t="s">
        <v>305</v>
      </c>
      <c r="C5" s="293"/>
      <c r="D5" s="293"/>
      <c r="E5" s="293"/>
      <c r="F5" s="293"/>
      <c r="G5" s="276"/>
    </row>
    <row r="6" spans="1:8" ht="15.75" customHeight="1">
      <c r="B6" s="294" t="s">
        <v>306</v>
      </c>
      <c r="C6" s="294"/>
      <c r="D6" s="294"/>
      <c r="E6" s="294"/>
      <c r="F6" s="294"/>
    </row>
    <row r="7" spans="1:8" ht="9.75" customHeight="1" thickBot="1">
      <c r="B7" s="295"/>
      <c r="C7" s="295"/>
      <c r="D7" s="295"/>
      <c r="E7" s="295"/>
      <c r="F7" s="295"/>
    </row>
    <row r="8" spans="1:8" ht="39" customHeight="1" thickBot="1">
      <c r="B8" s="279" t="s">
        <v>201</v>
      </c>
      <c r="C8" s="296" t="s">
        <v>202</v>
      </c>
      <c r="D8" s="280" t="s">
        <v>203</v>
      </c>
      <c r="E8" s="280" t="s">
        <v>204</v>
      </c>
      <c r="F8" s="280" t="s">
        <v>205</v>
      </c>
    </row>
    <row r="9" spans="1:8" ht="15" customHeight="1">
      <c r="B9" s="281" t="s">
        <v>307</v>
      </c>
      <c r="C9" s="282" t="s">
        <v>207</v>
      </c>
      <c r="D9" s="283">
        <v>311.5</v>
      </c>
      <c r="E9" s="283" t="s">
        <v>308</v>
      </c>
      <c r="F9" s="284" t="s">
        <v>221</v>
      </c>
      <c r="G9" s="297"/>
      <c r="H9" s="297"/>
    </row>
    <row r="10" spans="1:8" ht="15" customHeight="1">
      <c r="B10" s="285"/>
      <c r="C10" s="282" t="s">
        <v>210</v>
      </c>
      <c r="D10" s="283">
        <v>340</v>
      </c>
      <c r="E10" s="283" t="s">
        <v>309</v>
      </c>
      <c r="F10" s="284" t="s">
        <v>287</v>
      </c>
      <c r="G10" s="297"/>
      <c r="H10" s="297"/>
    </row>
    <row r="11" spans="1:8" ht="15" customHeight="1">
      <c r="B11" s="285"/>
      <c r="C11" s="282" t="s">
        <v>216</v>
      </c>
      <c r="D11" s="283">
        <v>325</v>
      </c>
      <c r="E11" s="283" t="s">
        <v>310</v>
      </c>
      <c r="F11" s="284" t="s">
        <v>221</v>
      </c>
      <c r="G11" s="297"/>
      <c r="H11" s="297"/>
    </row>
    <row r="12" spans="1:8" ht="15" customHeight="1">
      <c r="B12" s="285"/>
      <c r="C12" s="282" t="s">
        <v>219</v>
      </c>
      <c r="D12" s="283">
        <v>327</v>
      </c>
      <c r="E12" s="283" t="s">
        <v>311</v>
      </c>
      <c r="F12" s="284" t="s">
        <v>289</v>
      </c>
      <c r="G12" s="297"/>
      <c r="H12" s="297"/>
    </row>
    <row r="13" spans="1:8" ht="15" customHeight="1">
      <c r="B13" s="285"/>
      <c r="C13" s="282" t="s">
        <v>222</v>
      </c>
      <c r="D13" s="283">
        <v>336.8</v>
      </c>
      <c r="E13" s="283" t="s">
        <v>312</v>
      </c>
      <c r="F13" s="284" t="s">
        <v>218</v>
      </c>
      <c r="G13" s="297"/>
      <c r="H13" s="297"/>
    </row>
    <row r="14" spans="1:8" ht="15" customHeight="1">
      <c r="B14" s="285"/>
      <c r="C14" s="282" t="s">
        <v>272</v>
      </c>
      <c r="D14" s="283">
        <v>320</v>
      </c>
      <c r="E14" s="283" t="s">
        <v>313</v>
      </c>
      <c r="F14" s="284" t="s">
        <v>271</v>
      </c>
      <c r="G14" s="297"/>
      <c r="H14" s="297"/>
    </row>
    <row r="15" spans="1:8" ht="15" customHeight="1">
      <c r="B15" s="285"/>
      <c r="C15" s="282" t="s">
        <v>314</v>
      </c>
      <c r="D15" s="283">
        <v>355</v>
      </c>
      <c r="E15" s="283" t="s">
        <v>315</v>
      </c>
      <c r="F15" s="284" t="s">
        <v>316</v>
      </c>
      <c r="G15" s="297"/>
      <c r="H15" s="297"/>
    </row>
    <row r="16" spans="1:8" ht="15" customHeight="1">
      <c r="B16" s="285"/>
      <c r="C16" s="282" t="s">
        <v>225</v>
      </c>
      <c r="D16" s="283">
        <v>315</v>
      </c>
      <c r="E16" s="283" t="s">
        <v>317</v>
      </c>
      <c r="F16" s="284" t="s">
        <v>221</v>
      </c>
      <c r="G16" s="297"/>
      <c r="H16" s="297"/>
    </row>
    <row r="17" spans="2:8" ht="15" customHeight="1">
      <c r="B17" s="285"/>
      <c r="C17" s="282" t="s">
        <v>318</v>
      </c>
      <c r="D17" s="283">
        <v>335</v>
      </c>
      <c r="E17" s="283" t="s">
        <v>315</v>
      </c>
      <c r="F17" s="284" t="s">
        <v>319</v>
      </c>
      <c r="G17" s="297"/>
      <c r="H17" s="297"/>
    </row>
    <row r="18" spans="2:8" ht="15" customHeight="1">
      <c r="B18" s="285"/>
      <c r="C18" s="282" t="s">
        <v>227</v>
      </c>
      <c r="D18" s="283">
        <v>322.39999999999998</v>
      </c>
      <c r="E18" s="283" t="s">
        <v>320</v>
      </c>
      <c r="F18" s="284" t="s">
        <v>321</v>
      </c>
      <c r="G18" s="297"/>
      <c r="H18" s="297"/>
    </row>
    <row r="19" spans="2:8" ht="15" customHeight="1">
      <c r="B19" s="285"/>
      <c r="C19" s="282" t="s">
        <v>230</v>
      </c>
      <c r="D19" s="283">
        <v>326</v>
      </c>
      <c r="E19" s="283" t="s">
        <v>320</v>
      </c>
      <c r="F19" s="284" t="s">
        <v>275</v>
      </c>
      <c r="G19" s="297"/>
      <c r="H19" s="297"/>
    </row>
    <row r="20" spans="2:8" ht="15" customHeight="1">
      <c r="B20" s="285"/>
      <c r="C20" s="282" t="s">
        <v>233</v>
      </c>
      <c r="D20" s="283">
        <v>330</v>
      </c>
      <c r="E20" s="283" t="s">
        <v>315</v>
      </c>
      <c r="F20" s="284" t="s">
        <v>271</v>
      </c>
      <c r="G20" s="297"/>
      <c r="H20" s="297"/>
    </row>
    <row r="21" spans="2:8" ht="15" customHeight="1">
      <c r="B21" s="285"/>
      <c r="C21" s="282" t="s">
        <v>235</v>
      </c>
      <c r="D21" s="283">
        <v>320</v>
      </c>
      <c r="E21" s="283" t="s">
        <v>322</v>
      </c>
      <c r="F21" s="284" t="s">
        <v>323</v>
      </c>
      <c r="G21" s="297"/>
      <c r="H21" s="297"/>
    </row>
    <row r="22" spans="2:8" ht="15" customHeight="1">
      <c r="B22" s="285"/>
      <c r="C22" s="282" t="s">
        <v>241</v>
      </c>
      <c r="D22" s="283">
        <v>330</v>
      </c>
      <c r="E22" s="283" t="s">
        <v>313</v>
      </c>
      <c r="F22" s="284" t="s">
        <v>221</v>
      </c>
      <c r="G22" s="297"/>
      <c r="H22" s="297"/>
    </row>
    <row r="23" spans="2:8" ht="15" customHeight="1">
      <c r="B23" s="285"/>
      <c r="C23" s="282" t="s">
        <v>244</v>
      </c>
      <c r="D23" s="283">
        <v>340</v>
      </c>
      <c r="E23" s="283" t="s">
        <v>324</v>
      </c>
      <c r="F23" s="284" t="s">
        <v>325</v>
      </c>
      <c r="G23" s="297"/>
      <c r="H23" s="297"/>
    </row>
    <row r="24" spans="2:8" ht="15" customHeight="1">
      <c r="B24" s="285"/>
      <c r="C24" s="282" t="s">
        <v>250</v>
      </c>
      <c r="D24" s="283">
        <v>343</v>
      </c>
      <c r="E24" s="283" t="s">
        <v>280</v>
      </c>
      <c r="F24" s="284" t="s">
        <v>287</v>
      </c>
      <c r="G24" s="297"/>
      <c r="H24" s="297"/>
    </row>
    <row r="25" spans="2:8" ht="15" customHeight="1">
      <c r="B25" s="285"/>
      <c r="C25" s="282" t="s">
        <v>253</v>
      </c>
      <c r="D25" s="283">
        <v>330</v>
      </c>
      <c r="E25" s="283" t="s">
        <v>322</v>
      </c>
      <c r="F25" s="284" t="s">
        <v>319</v>
      </c>
      <c r="G25" s="297"/>
      <c r="H25" s="297"/>
    </row>
    <row r="26" spans="2:8" ht="15" customHeight="1">
      <c r="B26" s="285"/>
      <c r="C26" s="282" t="s">
        <v>256</v>
      </c>
      <c r="D26" s="283">
        <v>320</v>
      </c>
      <c r="E26" s="283" t="s">
        <v>326</v>
      </c>
      <c r="F26" s="284" t="s">
        <v>325</v>
      </c>
      <c r="G26" s="297"/>
      <c r="H26" s="297"/>
    </row>
    <row r="27" spans="2:8" ht="15" customHeight="1">
      <c r="B27" s="285"/>
      <c r="C27" s="282" t="s">
        <v>285</v>
      </c>
      <c r="D27" s="283">
        <v>328</v>
      </c>
      <c r="E27" s="283" t="s">
        <v>320</v>
      </c>
      <c r="F27" s="284" t="s">
        <v>265</v>
      </c>
      <c r="G27" s="297"/>
      <c r="H27" s="297"/>
    </row>
    <row r="28" spans="2:8" ht="15" customHeight="1">
      <c r="B28" s="285"/>
      <c r="C28" s="282" t="s">
        <v>259</v>
      </c>
      <c r="D28" s="283">
        <v>326.60000000000002</v>
      </c>
      <c r="E28" s="283" t="s">
        <v>327</v>
      </c>
      <c r="F28" s="284" t="s">
        <v>240</v>
      </c>
      <c r="G28" s="297"/>
      <c r="H28" s="297"/>
    </row>
    <row r="29" spans="2:8" ht="15" customHeight="1">
      <c r="B29" s="285"/>
      <c r="C29" s="282" t="s">
        <v>261</v>
      </c>
      <c r="D29" s="283">
        <v>342</v>
      </c>
      <c r="E29" s="283" t="s">
        <v>324</v>
      </c>
      <c r="F29" s="284" t="s">
        <v>221</v>
      </c>
      <c r="G29" s="297"/>
      <c r="H29" s="297"/>
    </row>
    <row r="30" spans="2:8" ht="15" customHeight="1">
      <c r="B30" s="285"/>
      <c r="C30" s="282" t="s">
        <v>264</v>
      </c>
      <c r="D30" s="283">
        <v>323</v>
      </c>
      <c r="E30" s="283" t="s">
        <v>315</v>
      </c>
      <c r="F30" s="284" t="s">
        <v>328</v>
      </c>
      <c r="G30" s="297"/>
      <c r="H30" s="297"/>
    </row>
    <row r="31" spans="2:8" ht="15" customHeight="1" thickBot="1">
      <c r="B31" s="286"/>
      <c r="C31" s="287" t="s">
        <v>266</v>
      </c>
      <c r="D31" s="288">
        <v>327</v>
      </c>
      <c r="E31" s="288" t="s">
        <v>329</v>
      </c>
      <c r="F31" s="289" t="s">
        <v>265</v>
      </c>
      <c r="G31" s="297"/>
      <c r="H31" s="297"/>
    </row>
    <row r="32" spans="2:8" ht="15" customHeight="1">
      <c r="B32" s="281" t="s">
        <v>330</v>
      </c>
      <c r="C32" s="282" t="s">
        <v>216</v>
      </c>
      <c r="D32" s="283">
        <v>319.89999999999998</v>
      </c>
      <c r="E32" s="283" t="s">
        <v>331</v>
      </c>
      <c r="F32" s="284" t="s">
        <v>221</v>
      </c>
      <c r="G32" s="297"/>
      <c r="H32" s="297"/>
    </row>
    <row r="33" spans="2:8" ht="15" customHeight="1">
      <c r="B33" s="285"/>
      <c r="C33" s="282" t="s">
        <v>222</v>
      </c>
      <c r="D33" s="283">
        <v>335</v>
      </c>
      <c r="E33" s="283" t="s">
        <v>313</v>
      </c>
      <c r="F33" s="284" t="s">
        <v>237</v>
      </c>
      <c r="G33" s="297"/>
      <c r="H33" s="297"/>
    </row>
    <row r="34" spans="2:8" ht="15" customHeight="1">
      <c r="B34" s="285"/>
      <c r="C34" s="282" t="s">
        <v>227</v>
      </c>
      <c r="D34" s="283">
        <v>300</v>
      </c>
      <c r="E34" s="283" t="s">
        <v>277</v>
      </c>
      <c r="F34" s="284" t="s">
        <v>221</v>
      </c>
      <c r="G34" s="297"/>
      <c r="H34" s="297"/>
    </row>
    <row r="35" spans="2:8" ht="15" customHeight="1">
      <c r="B35" s="285"/>
      <c r="C35" s="282" t="s">
        <v>230</v>
      </c>
      <c r="D35" s="283">
        <v>338</v>
      </c>
      <c r="E35" s="283" t="s">
        <v>332</v>
      </c>
      <c r="F35" s="284" t="s">
        <v>275</v>
      </c>
      <c r="G35" s="297"/>
      <c r="H35" s="297"/>
    </row>
    <row r="36" spans="2:8" ht="15" customHeight="1">
      <c r="B36" s="285"/>
      <c r="C36" s="282" t="s">
        <v>235</v>
      </c>
      <c r="D36" s="283">
        <v>338</v>
      </c>
      <c r="E36" s="283" t="s">
        <v>315</v>
      </c>
      <c r="F36" s="284" t="s">
        <v>325</v>
      </c>
      <c r="G36" s="297"/>
      <c r="H36" s="297"/>
    </row>
    <row r="37" spans="2:8" ht="15" customHeight="1">
      <c r="B37" s="285"/>
      <c r="C37" s="282" t="s">
        <v>244</v>
      </c>
      <c r="D37" s="283">
        <v>316</v>
      </c>
      <c r="E37" s="283" t="s">
        <v>296</v>
      </c>
      <c r="F37" s="284" t="s">
        <v>325</v>
      </c>
      <c r="G37" s="297"/>
      <c r="H37" s="297"/>
    </row>
    <row r="38" spans="2:8" ht="15" customHeight="1">
      <c r="B38" s="285"/>
      <c r="C38" s="282" t="s">
        <v>250</v>
      </c>
      <c r="D38" s="283">
        <v>323</v>
      </c>
      <c r="E38" s="283" t="s">
        <v>320</v>
      </c>
      <c r="F38" s="284" t="s">
        <v>240</v>
      </c>
      <c r="G38" s="297"/>
      <c r="H38" s="297"/>
    </row>
    <row r="39" spans="2:8" ht="15" customHeight="1">
      <c r="B39" s="285"/>
      <c r="C39" s="282" t="s">
        <v>253</v>
      </c>
      <c r="D39" s="283">
        <v>314</v>
      </c>
      <c r="E39" s="283" t="s">
        <v>333</v>
      </c>
      <c r="F39" s="284" t="s">
        <v>221</v>
      </c>
      <c r="G39" s="297"/>
      <c r="H39" s="297"/>
    </row>
    <row r="40" spans="2:8" ht="15" customHeight="1">
      <c r="B40" s="285"/>
      <c r="C40" s="282" t="s">
        <v>256</v>
      </c>
      <c r="D40" s="283">
        <v>310</v>
      </c>
      <c r="E40" s="283" t="s">
        <v>301</v>
      </c>
      <c r="F40" s="284" t="s">
        <v>221</v>
      </c>
      <c r="G40" s="297"/>
      <c r="H40" s="297"/>
    </row>
    <row r="41" spans="2:8" ht="15" customHeight="1">
      <c r="B41" s="285"/>
      <c r="C41" s="282" t="s">
        <v>285</v>
      </c>
      <c r="D41" s="283">
        <v>354</v>
      </c>
      <c r="E41" s="283" t="s">
        <v>332</v>
      </c>
      <c r="F41" s="284" t="s">
        <v>334</v>
      </c>
      <c r="G41" s="297"/>
      <c r="H41" s="297"/>
    </row>
    <row r="42" spans="2:8" ht="15" customHeight="1">
      <c r="B42" s="285"/>
      <c r="C42" s="282" t="s">
        <v>261</v>
      </c>
      <c r="D42" s="283">
        <v>314.7</v>
      </c>
      <c r="E42" s="283" t="s">
        <v>335</v>
      </c>
      <c r="F42" s="284" t="s">
        <v>221</v>
      </c>
      <c r="G42" s="297"/>
      <c r="H42" s="297"/>
    </row>
    <row r="43" spans="2:8" ht="15" customHeight="1">
      <c r="B43" s="285"/>
      <c r="C43" s="282" t="s">
        <v>264</v>
      </c>
      <c r="D43" s="283">
        <v>318</v>
      </c>
      <c r="E43" s="283" t="s">
        <v>296</v>
      </c>
      <c r="F43" s="284" t="s">
        <v>221</v>
      </c>
      <c r="G43" s="297"/>
      <c r="H43" s="297"/>
    </row>
    <row r="44" spans="2:8" ht="15" customHeight="1" thickBot="1">
      <c r="B44" s="298"/>
      <c r="C44" s="299" t="s">
        <v>266</v>
      </c>
      <c r="D44" s="300">
        <v>354</v>
      </c>
      <c r="E44" s="300" t="s">
        <v>231</v>
      </c>
      <c r="F44" s="301" t="s">
        <v>265</v>
      </c>
      <c r="G44" s="297"/>
      <c r="H44" s="297"/>
    </row>
    <row r="45" spans="2:8">
      <c r="F45" s="129" t="s">
        <v>99</v>
      </c>
    </row>
  </sheetData>
  <mergeCells count="4">
    <mergeCell ref="B3:F3"/>
    <mergeCell ref="B4:F4"/>
    <mergeCell ref="B5:F5"/>
    <mergeCell ref="B6:F7"/>
  </mergeCells>
  <printOptions horizontalCentered="1" verticalCentered="1"/>
  <pageMargins left="0.7" right="0.7" top="0.75" bottom="0.75" header="0.3" footer="0.3"/>
  <pageSetup paperSize="9" scale="86" firstPageNumber="0" fitToHeight="0" orientation="portrait" r:id="rId1"/>
  <headerFooter scaleWithDoc="0" alignWithMargins="0">
    <oddHeader>&amp;R&amp;"Verdana,Normal"&amp;8 10</oddHeader>
    <oddFooter>&amp;R&amp;"Verdana,Cursiva"&amp;8SG. Análisis, Coordinación y Estadística</oddFooter>
  </headerFooter>
  <ignoredErrors>
    <ignoredError sqref="E9:F44" numberStoredAsText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G49"/>
  <sheetViews>
    <sheetView showGridLines="0" zoomScaleNormal="100" zoomScaleSheetLayoutView="80" workbookViewId="0"/>
  </sheetViews>
  <sheetFormatPr baseColWidth="10" defaultColWidth="8.88671875" defaultRowHeight="11.4"/>
  <cols>
    <col min="1" max="1" width="2.6640625" style="271" customWidth="1"/>
    <col min="2" max="2" width="35" style="271" customWidth="1"/>
    <col min="3" max="3" width="25.5546875" style="271" customWidth="1"/>
    <col min="4" max="4" width="16.44140625" style="271" customWidth="1"/>
    <col min="5" max="5" width="15.6640625" style="271" customWidth="1"/>
    <col min="6" max="6" width="13.109375" style="271" customWidth="1"/>
    <col min="7" max="7" width="4.88671875" style="271" customWidth="1"/>
    <col min="8" max="16384" width="8.88671875" style="271"/>
  </cols>
  <sheetData>
    <row r="1" spans="2:7" ht="13.5" customHeight="1"/>
    <row r="2" spans="2:7" ht="10.5" customHeight="1" thickBot="1"/>
    <row r="3" spans="2:7" ht="19.95" customHeight="1" thickBot="1">
      <c r="B3" s="7" t="s">
        <v>336</v>
      </c>
      <c r="C3" s="8"/>
      <c r="D3" s="8"/>
      <c r="E3" s="8"/>
      <c r="F3" s="9"/>
    </row>
    <row r="4" spans="2:7" ht="12" customHeight="1">
      <c r="B4" s="275" t="s">
        <v>197</v>
      </c>
      <c r="C4" s="275"/>
      <c r="D4" s="275"/>
      <c r="E4" s="275"/>
      <c r="F4" s="275"/>
      <c r="G4" s="276"/>
    </row>
    <row r="5" spans="2:7" ht="30" customHeight="1">
      <c r="B5" s="302" t="s">
        <v>337</v>
      </c>
      <c r="C5" s="302"/>
      <c r="D5" s="302"/>
      <c r="E5" s="302"/>
      <c r="F5" s="302"/>
      <c r="G5" s="276"/>
    </row>
    <row r="6" spans="2:7" ht="25.5" customHeight="1">
      <c r="B6" s="303" t="s">
        <v>338</v>
      </c>
      <c r="C6" s="303"/>
      <c r="D6" s="303"/>
      <c r="E6" s="303"/>
      <c r="F6" s="303"/>
    </row>
    <row r="7" spans="2:7" ht="19.95" customHeight="1">
      <c r="B7" s="304" t="s">
        <v>339</v>
      </c>
      <c r="C7" s="304"/>
      <c r="D7" s="304"/>
      <c r="E7" s="304"/>
      <c r="F7" s="304"/>
    </row>
    <row r="8" spans="2:7" ht="10.5" customHeight="1" thickBot="1">
      <c r="B8" s="305"/>
      <c r="C8" s="305"/>
      <c r="D8" s="305"/>
      <c r="E8" s="305"/>
      <c r="F8" s="305"/>
    </row>
    <row r="9" spans="2:7" ht="39" customHeight="1" thickBot="1">
      <c r="B9" s="279" t="s">
        <v>340</v>
      </c>
      <c r="C9" s="280" t="s">
        <v>202</v>
      </c>
      <c r="D9" s="280" t="s">
        <v>203</v>
      </c>
      <c r="E9" s="280" t="s">
        <v>204</v>
      </c>
      <c r="F9" s="280" t="s">
        <v>205</v>
      </c>
    </row>
    <row r="10" spans="2:7" ht="15" customHeight="1">
      <c r="B10" s="306" t="s">
        <v>341</v>
      </c>
      <c r="C10" s="282" t="s">
        <v>207</v>
      </c>
      <c r="D10" s="307">
        <v>353</v>
      </c>
      <c r="E10" s="307" t="s">
        <v>342</v>
      </c>
      <c r="F10" s="308" t="s">
        <v>343</v>
      </c>
    </row>
    <row r="11" spans="2:7" ht="15" customHeight="1">
      <c r="B11" s="306"/>
      <c r="C11" s="282" t="s">
        <v>344</v>
      </c>
      <c r="D11" s="307">
        <v>362</v>
      </c>
      <c r="E11" s="307" t="s">
        <v>345</v>
      </c>
      <c r="F11" s="308" t="s">
        <v>346</v>
      </c>
    </row>
    <row r="12" spans="2:7" ht="15" customHeight="1">
      <c r="B12" s="306"/>
      <c r="C12" s="282" t="s">
        <v>347</v>
      </c>
      <c r="D12" s="307">
        <v>362</v>
      </c>
      <c r="E12" s="307" t="s">
        <v>345</v>
      </c>
      <c r="F12" s="308" t="s">
        <v>346</v>
      </c>
    </row>
    <row r="13" spans="2:7" ht="15" customHeight="1">
      <c r="B13" s="285"/>
      <c r="C13" s="282" t="s">
        <v>222</v>
      </c>
      <c r="D13" s="307">
        <v>362</v>
      </c>
      <c r="E13" s="307" t="s">
        <v>211</v>
      </c>
      <c r="F13" s="308" t="s">
        <v>221</v>
      </c>
    </row>
    <row r="14" spans="2:7" ht="15" customHeight="1">
      <c r="B14" s="285"/>
      <c r="C14" s="282" t="s">
        <v>314</v>
      </c>
      <c r="D14" s="307">
        <v>350</v>
      </c>
      <c r="E14" s="307" t="s">
        <v>348</v>
      </c>
      <c r="F14" s="308" t="s">
        <v>268</v>
      </c>
    </row>
    <row r="15" spans="2:7" ht="15" customHeight="1">
      <c r="B15" s="285"/>
      <c r="C15" s="282" t="s">
        <v>349</v>
      </c>
      <c r="D15" s="307">
        <v>376</v>
      </c>
      <c r="E15" s="307" t="s">
        <v>350</v>
      </c>
      <c r="F15" s="308" t="s">
        <v>351</v>
      </c>
    </row>
    <row r="16" spans="2:7" ht="15" customHeight="1">
      <c r="B16" s="285"/>
      <c r="C16" s="282" t="s">
        <v>230</v>
      </c>
      <c r="D16" s="307">
        <v>350</v>
      </c>
      <c r="E16" s="307" t="s">
        <v>220</v>
      </c>
      <c r="F16" s="308" t="s">
        <v>289</v>
      </c>
    </row>
    <row r="17" spans="2:6" ht="15" customHeight="1">
      <c r="B17" s="285"/>
      <c r="C17" s="282" t="s">
        <v>233</v>
      </c>
      <c r="D17" s="307">
        <v>343</v>
      </c>
      <c r="E17" s="307" t="s">
        <v>352</v>
      </c>
      <c r="F17" s="308" t="s">
        <v>289</v>
      </c>
    </row>
    <row r="18" spans="2:6" ht="15" customHeight="1">
      <c r="B18" s="285"/>
      <c r="C18" s="282" t="s">
        <v>235</v>
      </c>
      <c r="D18" s="307">
        <v>345</v>
      </c>
      <c r="E18" s="307" t="s">
        <v>231</v>
      </c>
      <c r="F18" s="308" t="s">
        <v>319</v>
      </c>
    </row>
    <row r="19" spans="2:6" ht="15" customHeight="1">
      <c r="B19" s="285"/>
      <c r="C19" s="282" t="s">
        <v>238</v>
      </c>
      <c r="D19" s="307">
        <v>352</v>
      </c>
      <c r="E19" s="307" t="s">
        <v>231</v>
      </c>
      <c r="F19" s="308" t="s">
        <v>275</v>
      </c>
    </row>
    <row r="20" spans="2:6" ht="15" customHeight="1">
      <c r="B20" s="285"/>
      <c r="C20" s="282" t="s">
        <v>243</v>
      </c>
      <c r="D20" s="307">
        <v>360</v>
      </c>
      <c r="E20" s="307" t="s">
        <v>242</v>
      </c>
      <c r="F20" s="308" t="s">
        <v>221</v>
      </c>
    </row>
    <row r="21" spans="2:6" ht="15" customHeight="1">
      <c r="B21" s="285"/>
      <c r="C21" s="282" t="s">
        <v>247</v>
      </c>
      <c r="D21" s="307">
        <v>352</v>
      </c>
      <c r="E21" s="307" t="s">
        <v>348</v>
      </c>
      <c r="F21" s="308" t="s">
        <v>353</v>
      </c>
    </row>
    <row r="22" spans="2:6" ht="15" customHeight="1">
      <c r="B22" s="285"/>
      <c r="C22" s="282" t="s">
        <v>250</v>
      </c>
      <c r="D22" s="307">
        <v>357.6</v>
      </c>
      <c r="E22" s="307" t="s">
        <v>354</v>
      </c>
      <c r="F22" s="308" t="s">
        <v>240</v>
      </c>
    </row>
    <row r="23" spans="2:6" ht="15" customHeight="1">
      <c r="B23" s="285"/>
      <c r="C23" s="282" t="s">
        <v>255</v>
      </c>
      <c r="D23" s="307">
        <v>349</v>
      </c>
      <c r="E23" s="307" t="s">
        <v>315</v>
      </c>
      <c r="F23" s="308" t="s">
        <v>355</v>
      </c>
    </row>
    <row r="24" spans="2:6" ht="15" customHeight="1">
      <c r="B24" s="285"/>
      <c r="C24" s="282" t="s">
        <v>259</v>
      </c>
      <c r="D24" s="307">
        <v>349.8</v>
      </c>
      <c r="E24" s="307" t="s">
        <v>356</v>
      </c>
      <c r="F24" s="308" t="s">
        <v>357</v>
      </c>
    </row>
    <row r="25" spans="2:6" ht="15" customHeight="1">
      <c r="B25" s="285"/>
      <c r="C25" s="282" t="s">
        <v>261</v>
      </c>
      <c r="D25" s="307">
        <v>352.8</v>
      </c>
      <c r="E25" s="307" t="s">
        <v>236</v>
      </c>
      <c r="F25" s="308" t="s">
        <v>358</v>
      </c>
    </row>
    <row r="26" spans="2:6" ht="15" customHeight="1">
      <c r="B26" s="285"/>
      <c r="C26" s="282" t="s">
        <v>264</v>
      </c>
      <c r="D26" s="307">
        <v>341.6</v>
      </c>
      <c r="E26" s="307" t="s">
        <v>359</v>
      </c>
      <c r="F26" s="308" t="s">
        <v>289</v>
      </c>
    </row>
    <row r="27" spans="2:6" ht="15" customHeight="1" thickBot="1">
      <c r="B27" s="286"/>
      <c r="C27" s="287" t="s">
        <v>266</v>
      </c>
      <c r="D27" s="309">
        <v>360</v>
      </c>
      <c r="E27" s="309" t="s">
        <v>360</v>
      </c>
      <c r="F27" s="310" t="s">
        <v>215</v>
      </c>
    </row>
    <row r="28" spans="2:6" ht="15" customHeight="1">
      <c r="B28" s="306" t="s">
        <v>361</v>
      </c>
      <c r="C28" s="311" t="s">
        <v>344</v>
      </c>
      <c r="D28" s="307">
        <v>410.3</v>
      </c>
      <c r="E28" s="307" t="s">
        <v>362</v>
      </c>
      <c r="F28" s="308" t="s">
        <v>221</v>
      </c>
    </row>
    <row r="29" spans="2:6" ht="15" customHeight="1">
      <c r="B29" s="306"/>
      <c r="C29" s="311" t="s">
        <v>347</v>
      </c>
      <c r="D29" s="307">
        <v>420</v>
      </c>
      <c r="E29" s="307" t="s">
        <v>363</v>
      </c>
      <c r="F29" s="308" t="s">
        <v>221</v>
      </c>
    </row>
    <row r="30" spans="2:6" ht="15" customHeight="1">
      <c r="B30" s="306"/>
      <c r="C30" s="311" t="s">
        <v>219</v>
      </c>
      <c r="D30" s="307">
        <v>324</v>
      </c>
      <c r="E30" s="307" t="s">
        <v>320</v>
      </c>
      <c r="F30" s="308" t="s">
        <v>221</v>
      </c>
    </row>
    <row r="31" spans="2:6" ht="15" customHeight="1">
      <c r="B31" s="306"/>
      <c r="C31" s="311" t="s">
        <v>255</v>
      </c>
      <c r="D31" s="307">
        <v>417.25</v>
      </c>
      <c r="E31" s="307" t="s">
        <v>364</v>
      </c>
      <c r="F31" s="308" t="s">
        <v>221</v>
      </c>
    </row>
    <row r="32" spans="2:6" ht="15" customHeight="1" thickBot="1">
      <c r="B32" s="286"/>
      <c r="C32" s="312" t="s">
        <v>365</v>
      </c>
      <c r="D32" s="309">
        <v>320</v>
      </c>
      <c r="E32" s="309" t="s">
        <v>366</v>
      </c>
      <c r="F32" s="310" t="s">
        <v>221</v>
      </c>
    </row>
    <row r="33" spans="2:6" ht="15" customHeight="1">
      <c r="B33" s="306" t="s">
        <v>367</v>
      </c>
      <c r="C33" s="313" t="s">
        <v>344</v>
      </c>
      <c r="D33" s="307">
        <v>425.45</v>
      </c>
      <c r="E33" s="307" t="s">
        <v>368</v>
      </c>
      <c r="F33" s="308" t="s">
        <v>221</v>
      </c>
    </row>
    <row r="34" spans="2:6" ht="15" customHeight="1">
      <c r="B34" s="285"/>
      <c r="C34" s="311" t="s">
        <v>230</v>
      </c>
      <c r="D34" s="307">
        <v>400</v>
      </c>
      <c r="E34" s="307" t="s">
        <v>369</v>
      </c>
      <c r="F34" s="308" t="s">
        <v>221</v>
      </c>
    </row>
    <row r="35" spans="2:6" ht="15" customHeight="1">
      <c r="B35" s="285"/>
      <c r="C35" s="311" t="s">
        <v>255</v>
      </c>
      <c r="D35" s="307">
        <v>436.5</v>
      </c>
      <c r="E35" s="307" t="s">
        <v>370</v>
      </c>
      <c r="F35" s="308" t="s">
        <v>221</v>
      </c>
    </row>
    <row r="36" spans="2:6" ht="15" customHeight="1">
      <c r="B36" s="285"/>
      <c r="C36" s="311" t="s">
        <v>258</v>
      </c>
      <c r="D36" s="307">
        <v>350</v>
      </c>
      <c r="E36" s="307" t="s">
        <v>231</v>
      </c>
      <c r="F36" s="308" t="s">
        <v>221</v>
      </c>
    </row>
    <row r="37" spans="2:6" ht="15" customHeight="1">
      <c r="B37" s="285"/>
      <c r="C37" s="311" t="s">
        <v>365</v>
      </c>
      <c r="D37" s="307">
        <v>470</v>
      </c>
      <c r="E37" s="307" t="s">
        <v>371</v>
      </c>
      <c r="F37" s="308" t="s">
        <v>221</v>
      </c>
    </row>
    <row r="38" spans="2:6" ht="15" customHeight="1" thickBot="1">
      <c r="B38" s="286"/>
      <c r="C38" s="312" t="s">
        <v>266</v>
      </c>
      <c r="D38" s="309">
        <v>373.9</v>
      </c>
      <c r="E38" s="309" t="s">
        <v>372</v>
      </c>
      <c r="F38" s="310" t="s">
        <v>221</v>
      </c>
    </row>
    <row r="39" spans="2:6" ht="15" customHeight="1">
      <c r="B39" s="314" t="s">
        <v>373</v>
      </c>
      <c r="C39" s="311" t="s">
        <v>255</v>
      </c>
      <c r="D39" s="307">
        <v>611</v>
      </c>
      <c r="E39" s="307" t="s">
        <v>374</v>
      </c>
      <c r="F39" s="308" t="s">
        <v>221</v>
      </c>
    </row>
    <row r="40" spans="2:6" ht="15" customHeight="1" thickBot="1">
      <c r="B40" s="315"/>
      <c r="C40" s="312" t="s">
        <v>365</v>
      </c>
      <c r="D40" s="309">
        <v>790</v>
      </c>
      <c r="E40" s="309" t="s">
        <v>375</v>
      </c>
      <c r="F40" s="310" t="s">
        <v>221</v>
      </c>
    </row>
    <row r="41" spans="2:6" ht="15" customHeight="1">
      <c r="B41" s="306" t="s">
        <v>376</v>
      </c>
      <c r="C41" s="311" t="s">
        <v>255</v>
      </c>
      <c r="D41" s="307">
        <v>636</v>
      </c>
      <c r="E41" s="307" t="s">
        <v>377</v>
      </c>
      <c r="F41" s="308" t="s">
        <v>221</v>
      </c>
    </row>
    <row r="42" spans="2:6" ht="15" customHeight="1">
      <c r="B42" s="285"/>
      <c r="C42" s="311" t="s">
        <v>258</v>
      </c>
      <c r="D42" s="307">
        <v>820</v>
      </c>
      <c r="E42" s="307" t="s">
        <v>378</v>
      </c>
      <c r="F42" s="308" t="s">
        <v>221</v>
      </c>
    </row>
    <row r="43" spans="2:6" ht="15" customHeight="1" thickBot="1">
      <c r="B43" s="286"/>
      <c r="C43" s="311" t="s">
        <v>365</v>
      </c>
      <c r="D43" s="307">
        <v>825</v>
      </c>
      <c r="E43" s="307" t="s">
        <v>379</v>
      </c>
      <c r="F43" s="308" t="s">
        <v>221</v>
      </c>
    </row>
    <row r="44" spans="2:6" ht="15" customHeight="1" thickBot="1">
      <c r="B44" s="316" t="s">
        <v>380</v>
      </c>
      <c r="C44" s="317" t="s">
        <v>365</v>
      </c>
      <c r="D44" s="318">
        <v>810</v>
      </c>
      <c r="E44" s="318" t="s">
        <v>381</v>
      </c>
      <c r="F44" s="319" t="s">
        <v>221</v>
      </c>
    </row>
    <row r="45" spans="2:6" ht="15" customHeight="1">
      <c r="B45" s="306" t="s">
        <v>382</v>
      </c>
      <c r="C45" s="311" t="s">
        <v>344</v>
      </c>
      <c r="D45" s="307">
        <v>445</v>
      </c>
      <c r="E45" s="307" t="s">
        <v>383</v>
      </c>
      <c r="F45" s="308" t="s">
        <v>221</v>
      </c>
    </row>
    <row r="46" spans="2:6" ht="15" customHeight="1">
      <c r="B46" s="285"/>
      <c r="C46" s="320" t="s">
        <v>255</v>
      </c>
      <c r="D46" s="307">
        <v>318.56</v>
      </c>
      <c r="E46" s="307" t="s">
        <v>384</v>
      </c>
      <c r="F46" s="308" t="s">
        <v>221</v>
      </c>
    </row>
    <row r="47" spans="2:6" ht="15" customHeight="1">
      <c r="B47" s="285"/>
      <c r="C47" s="320" t="s">
        <v>258</v>
      </c>
      <c r="D47" s="307">
        <v>485</v>
      </c>
      <c r="E47" s="307" t="s">
        <v>385</v>
      </c>
      <c r="F47" s="308" t="s">
        <v>221</v>
      </c>
    </row>
    <row r="48" spans="2:6" ht="15" customHeight="1" thickBot="1">
      <c r="B48" s="286"/>
      <c r="C48" s="312" t="s">
        <v>365</v>
      </c>
      <c r="D48" s="309">
        <v>480</v>
      </c>
      <c r="E48" s="309" t="s">
        <v>386</v>
      </c>
      <c r="F48" s="310" t="s">
        <v>221</v>
      </c>
    </row>
    <row r="49" spans="6:6" ht="15" customHeight="1">
      <c r="F49" s="129" t="s">
        <v>99</v>
      </c>
    </row>
  </sheetData>
  <mergeCells count="5">
    <mergeCell ref="B3:F3"/>
    <mergeCell ref="B4:F4"/>
    <mergeCell ref="B5:F5"/>
    <mergeCell ref="B6:F6"/>
    <mergeCell ref="B7:F8"/>
  </mergeCells>
  <printOptions horizontalCentered="1" verticalCentered="1"/>
  <pageMargins left="0.7" right="0.7" top="0.75" bottom="0.75" header="0.3" footer="0.3"/>
  <pageSetup paperSize="9" scale="80" firstPageNumber="0" fitToHeight="0" orientation="portrait" r:id="rId1"/>
  <headerFooter scaleWithDoc="0" alignWithMargins="0">
    <oddHeader>&amp;R&amp;"Verdana,Normal"&amp;8 11</oddHeader>
    <oddFooter>&amp;R&amp;"Verdana,Cursiva"&amp;8SG. Análisis, Coordinación y Estadística</oddFooter>
  </headerFooter>
  <ignoredErrors>
    <ignoredError sqref="E10:F48" numberStoredAsText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24"/>
  <sheetViews>
    <sheetView showGridLines="0" zoomScaleNormal="100" zoomScaleSheetLayoutView="90" workbookViewId="0"/>
  </sheetViews>
  <sheetFormatPr baseColWidth="10" defaultColWidth="8.88671875" defaultRowHeight="11.4"/>
  <cols>
    <col min="1" max="1" width="2.6640625" style="271" customWidth="1"/>
    <col min="2" max="2" width="31.33203125" style="271" customWidth="1"/>
    <col min="3" max="3" width="25.5546875" style="271" customWidth="1"/>
    <col min="4" max="4" width="17.88671875" style="271" customWidth="1"/>
    <col min="5" max="5" width="15.88671875" style="271" customWidth="1"/>
    <col min="6" max="6" width="13.5546875" style="271" customWidth="1"/>
    <col min="7" max="7" width="3.33203125" style="271" customWidth="1"/>
    <col min="8" max="16384" width="8.88671875" style="271"/>
  </cols>
  <sheetData>
    <row r="1" spans="1:7" ht="14.25" customHeight="1">
      <c r="A1" s="321"/>
      <c r="B1" s="321"/>
      <c r="C1" s="321"/>
      <c r="D1" s="321"/>
      <c r="E1" s="321"/>
      <c r="F1" s="321"/>
    </row>
    <row r="2" spans="1:7" ht="10.5" customHeight="1" thickBot="1">
      <c r="A2" s="321"/>
      <c r="B2" s="321"/>
      <c r="C2" s="321"/>
      <c r="D2" s="321"/>
      <c r="E2" s="321"/>
      <c r="F2" s="321"/>
    </row>
    <row r="3" spans="1:7" ht="19.95" customHeight="1" thickBot="1">
      <c r="A3" s="321"/>
      <c r="B3" s="322" t="s">
        <v>387</v>
      </c>
      <c r="C3" s="323"/>
      <c r="D3" s="323"/>
      <c r="E3" s="323"/>
      <c r="F3" s="324"/>
    </row>
    <row r="4" spans="1:7" ht="15.75" customHeight="1">
      <c r="A4" s="321"/>
      <c r="B4" s="6"/>
      <c r="C4" s="6"/>
      <c r="D4" s="6"/>
      <c r="E4" s="6"/>
      <c r="F4" s="6"/>
    </row>
    <row r="5" spans="1:7" ht="20.399999999999999" customHeight="1">
      <c r="A5" s="321"/>
      <c r="B5" s="325" t="s">
        <v>388</v>
      </c>
      <c r="C5" s="325"/>
      <c r="D5" s="325"/>
      <c r="E5" s="325"/>
      <c r="F5" s="325"/>
      <c r="G5" s="276"/>
    </row>
    <row r="6" spans="1:7" ht="19.95" customHeight="1">
      <c r="A6" s="321"/>
      <c r="B6" s="326" t="s">
        <v>389</v>
      </c>
      <c r="C6" s="326"/>
      <c r="D6" s="326"/>
      <c r="E6" s="326"/>
      <c r="F6" s="326"/>
      <c r="G6" s="276"/>
    </row>
    <row r="7" spans="1:7" ht="19.95" customHeight="1" thickBot="1">
      <c r="A7" s="321"/>
      <c r="B7" s="321"/>
      <c r="C7" s="321"/>
      <c r="D7" s="321"/>
      <c r="E7" s="321"/>
      <c r="F7" s="321"/>
    </row>
    <row r="8" spans="1:7" ht="39" customHeight="1" thickBot="1">
      <c r="A8" s="321"/>
      <c r="B8" s="327" t="s">
        <v>340</v>
      </c>
      <c r="C8" s="328" t="s">
        <v>202</v>
      </c>
      <c r="D8" s="280" t="s">
        <v>203</v>
      </c>
      <c r="E8" s="280" t="s">
        <v>204</v>
      </c>
      <c r="F8" s="328" t="s">
        <v>205</v>
      </c>
    </row>
    <row r="9" spans="1:7" ht="15" customHeight="1">
      <c r="A9" s="321"/>
      <c r="B9" s="329" t="s">
        <v>390</v>
      </c>
      <c r="C9" s="330" t="s">
        <v>207</v>
      </c>
      <c r="D9" s="331">
        <v>49.94</v>
      </c>
      <c r="E9" s="331" t="s">
        <v>391</v>
      </c>
      <c r="F9" s="332" t="s">
        <v>392</v>
      </c>
    </row>
    <row r="10" spans="1:7" ht="15" customHeight="1">
      <c r="A10" s="321"/>
      <c r="B10" s="333"/>
      <c r="C10" s="334" t="s">
        <v>344</v>
      </c>
      <c r="D10" s="335">
        <v>41.12</v>
      </c>
      <c r="E10" s="335" t="s">
        <v>393</v>
      </c>
      <c r="F10" s="308" t="s">
        <v>394</v>
      </c>
    </row>
    <row r="11" spans="1:7" ht="15" customHeight="1">
      <c r="A11" s="321"/>
      <c r="B11" s="336"/>
      <c r="C11" s="334" t="s">
        <v>222</v>
      </c>
      <c r="D11" s="335">
        <v>34.97</v>
      </c>
      <c r="E11" s="335" t="s">
        <v>395</v>
      </c>
      <c r="F11" s="308" t="s">
        <v>396</v>
      </c>
    </row>
    <row r="12" spans="1:7" ht="15" customHeight="1">
      <c r="A12" s="321"/>
      <c r="B12" s="336"/>
      <c r="C12" s="334" t="s">
        <v>225</v>
      </c>
      <c r="D12" s="335">
        <v>43.82</v>
      </c>
      <c r="E12" s="335" t="s">
        <v>397</v>
      </c>
      <c r="F12" s="308" t="s">
        <v>398</v>
      </c>
    </row>
    <row r="13" spans="1:7" ht="15" customHeight="1" thickBot="1">
      <c r="A13" s="321"/>
      <c r="B13" s="337"/>
      <c r="C13" s="338" t="s">
        <v>259</v>
      </c>
      <c r="D13" s="339">
        <v>36.26</v>
      </c>
      <c r="E13" s="339" t="s">
        <v>399</v>
      </c>
      <c r="F13" s="310" t="s">
        <v>400</v>
      </c>
    </row>
    <row r="14" spans="1:7" ht="15" customHeight="1" thickBot="1">
      <c r="A14" s="321"/>
      <c r="B14" s="340" t="s">
        <v>401</v>
      </c>
      <c r="C14" s="341" t="s">
        <v>402</v>
      </c>
      <c r="D14" s="342"/>
      <c r="E14" s="342"/>
      <c r="F14" s="343"/>
    </row>
    <row r="15" spans="1:7" ht="15" customHeight="1">
      <c r="A15" s="321"/>
      <c r="B15" s="336"/>
      <c r="C15" s="334" t="s">
        <v>207</v>
      </c>
      <c r="D15" s="344">
        <v>47.32</v>
      </c>
      <c r="E15" s="344" t="s">
        <v>403</v>
      </c>
      <c r="F15" s="345" t="s">
        <v>404</v>
      </c>
    </row>
    <row r="16" spans="1:7" ht="15" customHeight="1">
      <c r="A16" s="321"/>
      <c r="B16" s="336"/>
      <c r="C16" s="334" t="s">
        <v>344</v>
      </c>
      <c r="D16" s="346">
        <v>44.08</v>
      </c>
      <c r="E16" s="346" t="s">
        <v>405</v>
      </c>
      <c r="F16" s="345" t="s">
        <v>406</v>
      </c>
    </row>
    <row r="17" spans="1:6" ht="15" customHeight="1">
      <c r="A17" s="321"/>
      <c r="B17" s="336"/>
      <c r="C17" s="334" t="s">
        <v>222</v>
      </c>
      <c r="D17" s="346">
        <v>36.74</v>
      </c>
      <c r="E17" s="346" t="s">
        <v>407</v>
      </c>
      <c r="F17" s="345" t="s">
        <v>408</v>
      </c>
    </row>
    <row r="18" spans="1:6" ht="15" customHeight="1">
      <c r="A18" s="321"/>
      <c r="B18" s="336"/>
      <c r="C18" s="334" t="s">
        <v>225</v>
      </c>
      <c r="D18" s="346">
        <v>55.74</v>
      </c>
      <c r="E18" s="346" t="s">
        <v>409</v>
      </c>
      <c r="F18" s="345" t="s">
        <v>410</v>
      </c>
    </row>
    <row r="19" spans="1:6" ht="15" customHeight="1">
      <c r="A19" s="321"/>
      <c r="B19" s="336"/>
      <c r="C19" s="334" t="s">
        <v>241</v>
      </c>
      <c r="D19" s="346">
        <v>43.48</v>
      </c>
      <c r="E19" s="346" t="s">
        <v>411</v>
      </c>
      <c r="F19" s="345" t="s">
        <v>221</v>
      </c>
    </row>
    <row r="20" spans="1:6" ht="15" customHeight="1">
      <c r="A20" s="321"/>
      <c r="B20" s="336"/>
      <c r="C20" s="334" t="s">
        <v>259</v>
      </c>
      <c r="D20" s="346">
        <v>38.36</v>
      </c>
      <c r="E20" s="346" t="s">
        <v>412</v>
      </c>
      <c r="F20" s="345" t="s">
        <v>410</v>
      </c>
    </row>
    <row r="21" spans="1:6" ht="15" customHeight="1" thickBot="1">
      <c r="A21" s="321"/>
      <c r="B21" s="337"/>
      <c r="C21" s="338" t="s">
        <v>365</v>
      </c>
      <c r="D21" s="347">
        <v>36.22</v>
      </c>
      <c r="E21" s="347" t="s">
        <v>413</v>
      </c>
      <c r="F21" s="348" t="s">
        <v>221</v>
      </c>
    </row>
    <row r="22" spans="1:6">
      <c r="A22" s="321"/>
      <c r="B22" s="321"/>
      <c r="C22" s="321"/>
      <c r="D22" s="321"/>
      <c r="E22" s="321"/>
      <c r="F22" s="129" t="s">
        <v>99</v>
      </c>
    </row>
    <row r="24" spans="1:6">
      <c r="F24" s="349"/>
    </row>
  </sheetData>
  <mergeCells count="4">
    <mergeCell ref="B3:F3"/>
    <mergeCell ref="B5:F5"/>
    <mergeCell ref="B6:F6"/>
    <mergeCell ref="C14:F14"/>
  </mergeCells>
  <printOptions horizontalCentered="1" verticalCentered="1"/>
  <pageMargins left="0.7" right="0.7" top="0.75" bottom="0.75" header="0.3" footer="0.3"/>
  <pageSetup paperSize="9" scale="81" firstPageNumber="0" fitToHeight="0" orientation="portrait" r:id="rId1"/>
  <headerFooter scaleWithDoc="0" alignWithMargins="0">
    <oddHeader>&amp;R&amp;"Verdana,Normal"&amp;8 12</oddHeader>
    <oddFooter>&amp;R&amp;"Verdana,Cursiva"&amp;8SG. Análisis, Coordinación y Estadística</oddFooter>
  </headerFooter>
  <ignoredErrors>
    <ignoredError sqref="C9:F21" numberStoredAsText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72"/>
  <sheetViews>
    <sheetView showGridLines="0" zoomScaleNormal="100" zoomScaleSheetLayoutView="100" workbookViewId="0"/>
  </sheetViews>
  <sheetFormatPr baseColWidth="10" defaultColWidth="11.44140625" defaultRowHeight="14.4"/>
  <cols>
    <col min="1" max="1" width="4" style="352" customWidth="1"/>
    <col min="2" max="2" width="48.33203125" style="352" customWidth="1"/>
    <col min="3" max="3" width="22.33203125" style="352" customWidth="1"/>
    <col min="4" max="4" width="17.5546875" style="352" customWidth="1"/>
    <col min="5" max="5" width="16" style="352" customWidth="1"/>
    <col min="6" max="6" width="12.5546875" style="352" customWidth="1"/>
    <col min="7" max="7" width="2.44140625" style="352" customWidth="1"/>
    <col min="8" max="9" width="10.6640625" style="353" customWidth="1"/>
    <col min="10" max="16384" width="11.44140625" style="353"/>
  </cols>
  <sheetData>
    <row r="1" spans="1:12" ht="10.5" customHeight="1">
      <c r="A1" s="350"/>
      <c r="B1" s="350"/>
      <c r="C1" s="350"/>
      <c r="D1" s="350"/>
      <c r="E1" s="350"/>
      <c r="F1" s="351"/>
    </row>
    <row r="2" spans="1:12" ht="18" customHeight="1">
      <c r="A2" s="350"/>
      <c r="B2" s="354"/>
      <c r="C2" s="354"/>
      <c r="D2" s="354"/>
      <c r="E2" s="354"/>
      <c r="F2" s="355"/>
    </row>
    <row r="3" spans="1:12" ht="14.25" customHeight="1" thickBot="1"/>
    <row r="4" spans="1:12" ht="17.25" customHeight="1" thickBot="1">
      <c r="A4" s="350"/>
      <c r="B4" s="322" t="s">
        <v>414</v>
      </c>
      <c r="C4" s="323"/>
      <c r="D4" s="323"/>
      <c r="E4" s="323"/>
      <c r="F4" s="324"/>
    </row>
    <row r="5" spans="1:12" ht="17.25" customHeight="1">
      <c r="A5" s="350"/>
      <c r="B5" s="356" t="s">
        <v>415</v>
      </c>
      <c r="C5" s="356"/>
      <c r="D5" s="356"/>
      <c r="E5" s="356"/>
      <c r="F5" s="356"/>
      <c r="G5" s="357"/>
    </row>
    <row r="6" spans="1:12">
      <c r="A6" s="350"/>
      <c r="B6" s="356" t="s">
        <v>416</v>
      </c>
      <c r="C6" s="356"/>
      <c r="D6" s="356"/>
      <c r="E6" s="356"/>
      <c r="F6" s="356"/>
      <c r="G6" s="357"/>
    </row>
    <row r="7" spans="1:12" ht="15" thickBot="1">
      <c r="A7" s="350"/>
      <c r="B7" s="358"/>
      <c r="C7" s="358"/>
      <c r="D7" s="358"/>
      <c r="E7" s="358"/>
      <c r="F7" s="350"/>
    </row>
    <row r="8" spans="1:12" ht="44.4" customHeight="1" thickBot="1">
      <c r="A8" s="350"/>
      <c r="B8" s="279" t="s">
        <v>417</v>
      </c>
      <c r="C8" s="359" t="s">
        <v>202</v>
      </c>
      <c r="D8" s="280" t="s">
        <v>203</v>
      </c>
      <c r="E8" s="280" t="s">
        <v>204</v>
      </c>
      <c r="F8" s="359" t="s">
        <v>205</v>
      </c>
    </row>
    <row r="9" spans="1:12">
      <c r="A9" s="350"/>
      <c r="B9" s="360" t="s">
        <v>418</v>
      </c>
      <c r="C9" s="361" t="s">
        <v>207</v>
      </c>
      <c r="D9" s="331">
        <v>380</v>
      </c>
      <c r="E9" s="331" t="s">
        <v>214</v>
      </c>
      <c r="F9" s="362" t="s">
        <v>221</v>
      </c>
    </row>
    <row r="10" spans="1:12">
      <c r="A10" s="350"/>
      <c r="B10" s="363" t="s">
        <v>419</v>
      </c>
      <c r="C10" s="364" t="s">
        <v>420</v>
      </c>
      <c r="D10" s="335">
        <v>368</v>
      </c>
      <c r="E10" s="335" t="s">
        <v>214</v>
      </c>
      <c r="F10" s="365" t="s">
        <v>421</v>
      </c>
    </row>
    <row r="11" spans="1:12">
      <c r="A11" s="350"/>
      <c r="B11" s="363"/>
      <c r="C11" s="364" t="s">
        <v>344</v>
      </c>
      <c r="D11" s="335">
        <v>358.33</v>
      </c>
      <c r="E11" s="335" t="s">
        <v>422</v>
      </c>
      <c r="F11" s="365" t="s">
        <v>423</v>
      </c>
    </row>
    <row r="12" spans="1:12">
      <c r="A12" s="350"/>
      <c r="B12" s="363"/>
      <c r="C12" s="364" t="s">
        <v>347</v>
      </c>
      <c r="D12" s="335">
        <v>410</v>
      </c>
      <c r="E12" s="335" t="s">
        <v>424</v>
      </c>
      <c r="F12" s="365" t="s">
        <v>221</v>
      </c>
    </row>
    <row r="13" spans="1:12">
      <c r="A13" s="350"/>
      <c r="B13" s="363"/>
      <c r="C13" s="364" t="s">
        <v>219</v>
      </c>
      <c r="D13" s="335">
        <v>367.25</v>
      </c>
      <c r="E13" s="335" t="s">
        <v>425</v>
      </c>
      <c r="F13" s="365" t="s">
        <v>221</v>
      </c>
    </row>
    <row r="14" spans="1:12">
      <c r="A14" s="350"/>
      <c r="B14" s="363"/>
      <c r="C14" s="364" t="s">
        <v>222</v>
      </c>
      <c r="D14" s="335">
        <v>370.5</v>
      </c>
      <c r="E14" s="335" t="s">
        <v>426</v>
      </c>
      <c r="F14" s="365" t="s">
        <v>427</v>
      </c>
    </row>
    <row r="15" spans="1:12">
      <c r="A15" s="350"/>
      <c r="B15" s="363"/>
      <c r="C15" s="364" t="s">
        <v>272</v>
      </c>
      <c r="D15" s="335">
        <v>370</v>
      </c>
      <c r="E15" s="335" t="s">
        <v>428</v>
      </c>
      <c r="F15" s="365" t="s">
        <v>429</v>
      </c>
      <c r="L15" s="366"/>
    </row>
    <row r="16" spans="1:12">
      <c r="A16" s="350"/>
      <c r="B16" s="363"/>
      <c r="C16" s="364" t="s">
        <v>225</v>
      </c>
      <c r="D16" s="335">
        <v>372.5</v>
      </c>
      <c r="E16" s="335" t="s">
        <v>430</v>
      </c>
      <c r="F16" s="365" t="s">
        <v>323</v>
      </c>
    </row>
    <row r="17" spans="1:6">
      <c r="A17" s="350"/>
      <c r="B17" s="363"/>
      <c r="C17" s="364" t="s">
        <v>318</v>
      </c>
      <c r="D17" s="335">
        <v>370.5</v>
      </c>
      <c r="E17" s="335" t="s">
        <v>431</v>
      </c>
      <c r="F17" s="365" t="s">
        <v>432</v>
      </c>
    </row>
    <row r="18" spans="1:6">
      <c r="A18" s="350"/>
      <c r="B18" s="363"/>
      <c r="C18" s="364" t="s">
        <v>433</v>
      </c>
      <c r="D18" s="335">
        <v>373.55</v>
      </c>
      <c r="E18" s="335" t="s">
        <v>434</v>
      </c>
      <c r="F18" s="365" t="s">
        <v>435</v>
      </c>
    </row>
    <row r="19" spans="1:6">
      <c r="A19" s="350"/>
      <c r="B19" s="363"/>
      <c r="C19" s="364" t="s">
        <v>436</v>
      </c>
      <c r="D19" s="335">
        <v>372.5</v>
      </c>
      <c r="E19" s="335" t="s">
        <v>437</v>
      </c>
      <c r="F19" s="365" t="s">
        <v>438</v>
      </c>
    </row>
    <row r="20" spans="1:6">
      <c r="A20" s="350"/>
      <c r="B20" s="363"/>
      <c r="C20" s="364" t="s">
        <v>439</v>
      </c>
      <c r="D20" s="335">
        <v>372.5</v>
      </c>
      <c r="E20" s="335" t="s">
        <v>430</v>
      </c>
      <c r="F20" s="365" t="s">
        <v>323</v>
      </c>
    </row>
    <row r="21" spans="1:6">
      <c r="A21" s="350"/>
      <c r="B21" s="363"/>
      <c r="C21" s="364" t="s">
        <v>241</v>
      </c>
      <c r="D21" s="335">
        <v>380</v>
      </c>
      <c r="E21" s="335" t="s">
        <v>214</v>
      </c>
      <c r="F21" s="365" t="s">
        <v>221</v>
      </c>
    </row>
    <row r="22" spans="1:6">
      <c r="A22" s="350"/>
      <c r="B22" s="363"/>
      <c r="C22" s="364" t="s">
        <v>255</v>
      </c>
      <c r="D22" s="335">
        <v>369.5</v>
      </c>
      <c r="E22" s="335" t="s">
        <v>440</v>
      </c>
      <c r="F22" s="365" t="s">
        <v>441</v>
      </c>
    </row>
    <row r="23" spans="1:6">
      <c r="A23" s="350"/>
      <c r="B23" s="363"/>
      <c r="C23" s="364" t="s">
        <v>258</v>
      </c>
      <c r="D23" s="335">
        <v>380</v>
      </c>
      <c r="E23" s="335" t="s">
        <v>442</v>
      </c>
      <c r="F23" s="365" t="s">
        <v>319</v>
      </c>
    </row>
    <row r="24" spans="1:6" ht="15" thickBot="1">
      <c r="A24" s="350"/>
      <c r="B24" s="367"/>
      <c r="C24" s="368" t="s">
        <v>259</v>
      </c>
      <c r="D24" s="369">
        <v>372</v>
      </c>
      <c r="E24" s="369" t="s">
        <v>443</v>
      </c>
      <c r="F24" s="370" t="s">
        <v>438</v>
      </c>
    </row>
    <row r="25" spans="1:6">
      <c r="A25" s="350"/>
      <c r="B25" s="363" t="s">
        <v>444</v>
      </c>
      <c r="C25" s="364" t="s">
        <v>207</v>
      </c>
      <c r="D25" s="371">
        <v>370</v>
      </c>
      <c r="E25" s="371" t="s">
        <v>350</v>
      </c>
      <c r="F25" s="372" t="s">
        <v>221</v>
      </c>
    </row>
    <row r="26" spans="1:6">
      <c r="A26" s="350"/>
      <c r="B26" s="363" t="s">
        <v>445</v>
      </c>
      <c r="C26" s="364" t="s">
        <v>344</v>
      </c>
      <c r="D26" s="335">
        <v>343.33</v>
      </c>
      <c r="E26" s="335" t="s">
        <v>446</v>
      </c>
      <c r="F26" s="373" t="s">
        <v>447</v>
      </c>
    </row>
    <row r="27" spans="1:6">
      <c r="A27" s="350"/>
      <c r="B27" s="363"/>
      <c r="C27" s="364" t="s">
        <v>347</v>
      </c>
      <c r="D27" s="335">
        <v>353</v>
      </c>
      <c r="E27" s="335" t="s">
        <v>267</v>
      </c>
      <c r="F27" s="373" t="s">
        <v>221</v>
      </c>
    </row>
    <row r="28" spans="1:6">
      <c r="A28" s="350"/>
      <c r="B28" s="363"/>
      <c r="C28" s="364" t="s">
        <v>219</v>
      </c>
      <c r="D28" s="335">
        <v>354</v>
      </c>
      <c r="E28" s="335" t="s">
        <v>220</v>
      </c>
      <c r="F28" s="373" t="s">
        <v>221</v>
      </c>
    </row>
    <row r="29" spans="1:6">
      <c r="A29" s="350"/>
      <c r="B29" s="363"/>
      <c r="C29" s="364" t="s">
        <v>222</v>
      </c>
      <c r="D29" s="335">
        <v>362.5</v>
      </c>
      <c r="E29" s="335" t="s">
        <v>448</v>
      </c>
      <c r="F29" s="373" t="s">
        <v>449</v>
      </c>
    </row>
    <row r="30" spans="1:6">
      <c r="A30" s="350"/>
      <c r="B30" s="363"/>
      <c r="C30" s="364" t="s">
        <v>272</v>
      </c>
      <c r="D30" s="335">
        <v>356.5</v>
      </c>
      <c r="E30" s="335" t="s">
        <v>450</v>
      </c>
      <c r="F30" s="373" t="s">
        <v>271</v>
      </c>
    </row>
    <row r="31" spans="1:6">
      <c r="A31" s="350"/>
      <c r="B31" s="363"/>
      <c r="C31" s="364" t="s">
        <v>225</v>
      </c>
      <c r="D31" s="335">
        <v>367.5</v>
      </c>
      <c r="E31" s="335" t="s">
        <v>451</v>
      </c>
      <c r="F31" s="373" t="s">
        <v>221</v>
      </c>
    </row>
    <row r="32" spans="1:6">
      <c r="A32" s="350"/>
      <c r="B32" s="363"/>
      <c r="C32" s="364" t="s">
        <v>318</v>
      </c>
      <c r="D32" s="335">
        <v>357.5</v>
      </c>
      <c r="E32" s="335" t="s">
        <v>350</v>
      </c>
      <c r="F32" s="373" t="s">
        <v>447</v>
      </c>
    </row>
    <row r="33" spans="1:7">
      <c r="A33" s="350"/>
      <c r="B33" s="363"/>
      <c r="C33" s="364" t="s">
        <v>433</v>
      </c>
      <c r="D33" s="335">
        <v>348.16</v>
      </c>
      <c r="E33" s="335" t="s">
        <v>452</v>
      </c>
      <c r="F33" s="373" t="s">
        <v>453</v>
      </c>
    </row>
    <row r="34" spans="1:7">
      <c r="A34" s="350"/>
      <c r="B34" s="363"/>
      <c r="C34" s="364" t="s">
        <v>436</v>
      </c>
      <c r="D34" s="335">
        <v>354.08</v>
      </c>
      <c r="E34" s="335" t="s">
        <v>454</v>
      </c>
      <c r="F34" s="373" t="s">
        <v>421</v>
      </c>
    </row>
    <row r="35" spans="1:7">
      <c r="A35" s="350"/>
      <c r="B35" s="363"/>
      <c r="C35" s="364" t="s">
        <v>439</v>
      </c>
      <c r="D35" s="335">
        <v>358.5</v>
      </c>
      <c r="E35" s="335" t="s">
        <v>431</v>
      </c>
      <c r="F35" s="373" t="s">
        <v>455</v>
      </c>
    </row>
    <row r="36" spans="1:7">
      <c r="A36" s="350"/>
      <c r="B36" s="363"/>
      <c r="C36" s="364" t="s">
        <v>241</v>
      </c>
      <c r="D36" s="335">
        <v>370</v>
      </c>
      <c r="E36" s="335" t="s">
        <v>350</v>
      </c>
      <c r="F36" s="373" t="s">
        <v>221</v>
      </c>
    </row>
    <row r="37" spans="1:7">
      <c r="A37" s="350"/>
      <c r="B37" s="363"/>
      <c r="C37" s="364" t="s">
        <v>255</v>
      </c>
      <c r="D37" s="335">
        <v>355.78</v>
      </c>
      <c r="E37" s="335" t="s">
        <v>428</v>
      </c>
      <c r="F37" s="373" t="s">
        <v>456</v>
      </c>
    </row>
    <row r="38" spans="1:7">
      <c r="A38" s="350"/>
      <c r="B38" s="363"/>
      <c r="C38" s="364" t="s">
        <v>258</v>
      </c>
      <c r="D38" s="335">
        <v>370</v>
      </c>
      <c r="E38" s="335" t="s">
        <v>457</v>
      </c>
      <c r="F38" s="373" t="s">
        <v>319</v>
      </c>
    </row>
    <row r="39" spans="1:7" ht="15" thickBot="1">
      <c r="A39" s="350"/>
      <c r="B39" s="367"/>
      <c r="C39" s="364" t="s">
        <v>259</v>
      </c>
      <c r="D39" s="369">
        <v>361.5</v>
      </c>
      <c r="E39" s="369" t="s">
        <v>458</v>
      </c>
      <c r="F39" s="374" t="s">
        <v>328</v>
      </c>
    </row>
    <row r="40" spans="1:7">
      <c r="A40" s="350"/>
      <c r="B40" s="363" t="s">
        <v>459</v>
      </c>
      <c r="C40" s="361" t="s">
        <v>207</v>
      </c>
      <c r="D40" s="371">
        <v>365</v>
      </c>
      <c r="E40" s="371" t="s">
        <v>460</v>
      </c>
      <c r="F40" s="372" t="s">
        <v>221</v>
      </c>
    </row>
    <row r="41" spans="1:7">
      <c r="A41" s="350"/>
      <c r="B41" s="363" t="s">
        <v>461</v>
      </c>
      <c r="C41" s="364" t="s">
        <v>344</v>
      </c>
      <c r="D41" s="335">
        <v>345.17</v>
      </c>
      <c r="E41" s="335" t="s">
        <v>462</v>
      </c>
      <c r="F41" s="373" t="s">
        <v>463</v>
      </c>
    </row>
    <row r="42" spans="1:7">
      <c r="A42" s="350"/>
      <c r="B42" s="363"/>
      <c r="C42" s="364" t="s">
        <v>347</v>
      </c>
      <c r="D42" s="335">
        <v>338</v>
      </c>
      <c r="E42" s="335" t="s">
        <v>242</v>
      </c>
      <c r="F42" s="373" t="s">
        <v>464</v>
      </c>
      <c r="G42" s="353"/>
    </row>
    <row r="43" spans="1:7">
      <c r="A43" s="350"/>
      <c r="B43" s="363"/>
      <c r="C43" s="364" t="s">
        <v>219</v>
      </c>
      <c r="D43" s="335">
        <v>350</v>
      </c>
      <c r="E43" s="335" t="s">
        <v>231</v>
      </c>
      <c r="F43" s="373" t="s">
        <v>221</v>
      </c>
      <c r="G43" s="353"/>
    </row>
    <row r="44" spans="1:7">
      <c r="A44" s="350"/>
      <c r="B44" s="363"/>
      <c r="C44" s="364" t="s">
        <v>222</v>
      </c>
      <c r="D44" s="335">
        <v>355</v>
      </c>
      <c r="E44" s="335" t="s">
        <v>465</v>
      </c>
      <c r="F44" s="373" t="s">
        <v>466</v>
      </c>
      <c r="G44" s="353"/>
    </row>
    <row r="45" spans="1:7">
      <c r="A45" s="350"/>
      <c r="B45" s="363"/>
      <c r="C45" s="364" t="s">
        <v>272</v>
      </c>
      <c r="D45" s="335">
        <v>349</v>
      </c>
      <c r="E45" s="335" t="s">
        <v>467</v>
      </c>
      <c r="F45" s="373" t="s">
        <v>271</v>
      </c>
      <c r="G45" s="353"/>
    </row>
    <row r="46" spans="1:7">
      <c r="A46" s="350"/>
      <c r="B46" s="363"/>
      <c r="C46" s="364" t="s">
        <v>225</v>
      </c>
      <c r="D46" s="335">
        <v>362.5</v>
      </c>
      <c r="E46" s="335" t="s">
        <v>428</v>
      </c>
      <c r="F46" s="373" t="s">
        <v>323</v>
      </c>
      <c r="G46" s="353"/>
    </row>
    <row r="47" spans="1:7">
      <c r="A47" s="350"/>
      <c r="B47" s="363"/>
      <c r="C47" s="364" t="s">
        <v>318</v>
      </c>
      <c r="D47" s="335">
        <v>302.5</v>
      </c>
      <c r="E47" s="335" t="s">
        <v>211</v>
      </c>
      <c r="F47" s="373" t="s">
        <v>468</v>
      </c>
      <c r="G47" s="353"/>
    </row>
    <row r="48" spans="1:7">
      <c r="A48" s="350"/>
      <c r="B48" s="363"/>
      <c r="C48" s="364" t="s">
        <v>433</v>
      </c>
      <c r="D48" s="335">
        <v>342.64</v>
      </c>
      <c r="E48" s="335" t="s">
        <v>469</v>
      </c>
      <c r="F48" s="373" t="s">
        <v>470</v>
      </c>
      <c r="G48" s="353"/>
    </row>
    <row r="49" spans="1:7">
      <c r="A49" s="350"/>
      <c r="B49" s="363"/>
      <c r="C49" s="364" t="s">
        <v>436</v>
      </c>
      <c r="D49" s="335">
        <v>351.34</v>
      </c>
      <c r="E49" s="335" t="s">
        <v>471</v>
      </c>
      <c r="F49" s="373" t="s">
        <v>472</v>
      </c>
      <c r="G49" s="353"/>
    </row>
    <row r="50" spans="1:7">
      <c r="A50" s="350"/>
      <c r="B50" s="363"/>
      <c r="C50" s="364" t="s">
        <v>439</v>
      </c>
      <c r="D50" s="335">
        <v>353.5</v>
      </c>
      <c r="E50" s="335" t="s">
        <v>471</v>
      </c>
      <c r="F50" s="373" t="s">
        <v>473</v>
      </c>
      <c r="G50" s="353"/>
    </row>
    <row r="51" spans="1:7">
      <c r="A51" s="350"/>
      <c r="B51" s="363"/>
      <c r="C51" s="364" t="s">
        <v>241</v>
      </c>
      <c r="D51" s="335">
        <v>350</v>
      </c>
      <c r="E51" s="335" t="s">
        <v>231</v>
      </c>
      <c r="F51" s="373" t="s">
        <v>221</v>
      </c>
      <c r="G51" s="353"/>
    </row>
    <row r="52" spans="1:7">
      <c r="A52" s="350"/>
      <c r="B52" s="363"/>
      <c r="C52" s="364" t="s">
        <v>255</v>
      </c>
      <c r="D52" s="335">
        <v>349.12</v>
      </c>
      <c r="E52" s="335" t="s">
        <v>451</v>
      </c>
      <c r="F52" s="373" t="s">
        <v>474</v>
      </c>
      <c r="G52" s="353"/>
    </row>
    <row r="53" spans="1:7">
      <c r="A53" s="350"/>
      <c r="B53" s="363"/>
      <c r="C53" s="364" t="s">
        <v>258</v>
      </c>
      <c r="D53" s="335">
        <v>342.5</v>
      </c>
      <c r="E53" s="335" t="s">
        <v>475</v>
      </c>
      <c r="F53" s="373" t="s">
        <v>319</v>
      </c>
      <c r="G53" s="353"/>
    </row>
    <row r="54" spans="1:7" ht="15" thickBot="1">
      <c r="A54" s="350"/>
      <c r="B54" s="367"/>
      <c r="C54" s="368" t="s">
        <v>259</v>
      </c>
      <c r="D54" s="369">
        <v>348.5</v>
      </c>
      <c r="E54" s="369" t="s">
        <v>476</v>
      </c>
      <c r="F54" s="374" t="s">
        <v>441</v>
      </c>
      <c r="G54" s="353"/>
    </row>
    <row r="55" spans="1:7">
      <c r="A55" s="350"/>
      <c r="B55" s="360" t="s">
        <v>477</v>
      </c>
      <c r="C55" s="361" t="s">
        <v>272</v>
      </c>
      <c r="D55" s="371">
        <v>348</v>
      </c>
      <c r="E55" s="371" t="s">
        <v>478</v>
      </c>
      <c r="F55" s="372" t="s">
        <v>271</v>
      </c>
      <c r="G55" s="353"/>
    </row>
    <row r="56" spans="1:7">
      <c r="A56" s="350"/>
      <c r="B56" s="363"/>
      <c r="C56" s="364" t="s">
        <v>436</v>
      </c>
      <c r="D56" s="335">
        <v>357.61</v>
      </c>
      <c r="E56" s="335" t="s">
        <v>479</v>
      </c>
      <c r="F56" s="373" t="s">
        <v>423</v>
      </c>
      <c r="G56" s="353"/>
    </row>
    <row r="57" spans="1:7">
      <c r="A57" s="350"/>
      <c r="B57" s="363"/>
      <c r="C57" s="364" t="s">
        <v>255</v>
      </c>
      <c r="D57" s="335">
        <v>357.5</v>
      </c>
      <c r="E57" s="335" t="s">
        <v>350</v>
      </c>
      <c r="F57" s="373" t="s">
        <v>447</v>
      </c>
      <c r="G57" s="353"/>
    </row>
    <row r="58" spans="1:7" ht="15" thickBot="1">
      <c r="A58" s="350"/>
      <c r="B58" s="367"/>
      <c r="C58" s="368" t="s">
        <v>258</v>
      </c>
      <c r="D58" s="369">
        <v>377.5</v>
      </c>
      <c r="E58" s="369" t="s">
        <v>480</v>
      </c>
      <c r="F58" s="375" t="s">
        <v>319</v>
      </c>
      <c r="G58" s="353"/>
    </row>
    <row r="59" spans="1:7">
      <c r="A59" s="350"/>
      <c r="B59" s="363" t="s">
        <v>481</v>
      </c>
      <c r="C59" s="313" t="s">
        <v>272</v>
      </c>
      <c r="D59" s="335">
        <v>177</v>
      </c>
      <c r="E59" s="335" t="s">
        <v>482</v>
      </c>
      <c r="F59" s="373" t="s">
        <v>483</v>
      </c>
      <c r="G59" s="353"/>
    </row>
    <row r="60" spans="1:7">
      <c r="A60" s="350"/>
      <c r="B60" s="363"/>
      <c r="C60" s="313" t="s">
        <v>436</v>
      </c>
      <c r="D60" s="335">
        <v>174.5</v>
      </c>
      <c r="E60" s="335" t="s">
        <v>484</v>
      </c>
      <c r="F60" s="373" t="s">
        <v>240</v>
      </c>
      <c r="G60" s="353"/>
    </row>
    <row r="61" spans="1:7">
      <c r="A61" s="350"/>
      <c r="B61" s="363"/>
      <c r="C61" s="313" t="s">
        <v>439</v>
      </c>
      <c r="D61" s="335">
        <v>170.12</v>
      </c>
      <c r="E61" s="335" t="s">
        <v>485</v>
      </c>
      <c r="F61" s="373" t="s">
        <v>221</v>
      </c>
      <c r="G61" s="353"/>
    </row>
    <row r="62" spans="1:7">
      <c r="A62" s="350"/>
      <c r="B62" s="363"/>
      <c r="C62" s="313" t="s">
        <v>255</v>
      </c>
      <c r="D62" s="335">
        <v>175.5</v>
      </c>
      <c r="E62" s="335" t="s">
        <v>486</v>
      </c>
      <c r="F62" s="373" t="s">
        <v>325</v>
      </c>
      <c r="G62" s="353"/>
    </row>
    <row r="63" spans="1:7">
      <c r="A63" s="350"/>
      <c r="B63" s="363"/>
      <c r="C63" s="313" t="s">
        <v>258</v>
      </c>
      <c r="D63" s="335">
        <v>180</v>
      </c>
      <c r="E63" s="335" t="s">
        <v>487</v>
      </c>
      <c r="F63" s="373" t="s">
        <v>319</v>
      </c>
      <c r="G63" s="353"/>
    </row>
    <row r="64" spans="1:7" ht="15" thickBot="1">
      <c r="A64" s="350"/>
      <c r="B64" s="376"/>
      <c r="C64" s="377" t="s">
        <v>259</v>
      </c>
      <c r="D64" s="335">
        <v>175</v>
      </c>
      <c r="E64" s="335" t="s">
        <v>488</v>
      </c>
      <c r="F64" s="373" t="s">
        <v>325</v>
      </c>
      <c r="G64" s="353"/>
    </row>
    <row r="65" spans="1:7" ht="15" thickBot="1">
      <c r="A65" s="350"/>
      <c r="B65" s="378" t="s">
        <v>489</v>
      </c>
      <c r="C65" s="364" t="s">
        <v>255</v>
      </c>
      <c r="D65" s="379">
        <v>272.5</v>
      </c>
      <c r="E65" s="379" t="s">
        <v>490</v>
      </c>
      <c r="F65" s="380" t="s">
        <v>221</v>
      </c>
      <c r="G65" s="353"/>
    </row>
    <row r="66" spans="1:7">
      <c r="A66" s="350"/>
      <c r="B66" s="381" t="s">
        <v>491</v>
      </c>
      <c r="C66" s="382" t="s">
        <v>492</v>
      </c>
      <c r="D66" s="371">
        <v>591.16999999999996</v>
      </c>
      <c r="E66" s="371" t="s">
        <v>493</v>
      </c>
      <c r="F66" s="372" t="s">
        <v>494</v>
      </c>
      <c r="G66" s="353"/>
    </row>
    <row r="67" spans="1:7">
      <c r="A67" s="350"/>
      <c r="B67" s="381" t="s">
        <v>495</v>
      </c>
      <c r="C67" s="383" t="s">
        <v>496</v>
      </c>
      <c r="D67" s="335">
        <v>592.91999999999996</v>
      </c>
      <c r="E67" s="335" t="s">
        <v>497</v>
      </c>
      <c r="F67" s="373" t="s">
        <v>221</v>
      </c>
      <c r="G67" s="353"/>
    </row>
    <row r="68" spans="1:7" ht="15" thickBot="1">
      <c r="B68" s="384"/>
      <c r="C68" s="385" t="s">
        <v>498</v>
      </c>
      <c r="D68" s="369">
        <v>732.87</v>
      </c>
      <c r="E68" s="369" t="s">
        <v>499</v>
      </c>
      <c r="F68" s="375" t="s">
        <v>500</v>
      </c>
      <c r="G68" s="353"/>
    </row>
    <row r="69" spans="1:7">
      <c r="A69" s="350"/>
      <c r="B69" s="386" t="s">
        <v>491</v>
      </c>
      <c r="C69" s="382" t="s">
        <v>492</v>
      </c>
      <c r="D69" s="371">
        <v>584.25</v>
      </c>
      <c r="E69" s="371" t="s">
        <v>501</v>
      </c>
      <c r="F69" s="387" t="s">
        <v>502</v>
      </c>
      <c r="G69" s="353"/>
    </row>
    <row r="70" spans="1:7">
      <c r="A70" s="350"/>
      <c r="B70" s="381" t="s">
        <v>503</v>
      </c>
      <c r="C70" s="383" t="s">
        <v>496</v>
      </c>
      <c r="D70" s="335">
        <v>585.66</v>
      </c>
      <c r="E70" s="335" t="s">
        <v>504</v>
      </c>
      <c r="F70" s="373" t="s">
        <v>221</v>
      </c>
      <c r="G70" s="353"/>
    </row>
    <row r="71" spans="1:7" ht="15" thickBot="1">
      <c r="B71" s="384"/>
      <c r="C71" s="385" t="s">
        <v>498</v>
      </c>
      <c r="D71" s="339">
        <v>686.21</v>
      </c>
      <c r="E71" s="339" t="s">
        <v>505</v>
      </c>
      <c r="F71" s="374" t="s">
        <v>506</v>
      </c>
      <c r="G71" s="353"/>
    </row>
    <row r="72" spans="1:7">
      <c r="F72" s="129" t="s">
        <v>99</v>
      </c>
      <c r="G72" s="353"/>
    </row>
  </sheetData>
  <mergeCells count="3">
    <mergeCell ref="B4:F4"/>
    <mergeCell ref="B5:F5"/>
    <mergeCell ref="B6:F6"/>
  </mergeCells>
  <printOptions horizontalCentered="1" verticalCentered="1"/>
  <pageMargins left="0.7" right="0.7" top="0.75" bottom="0.75" header="0.3" footer="0.3"/>
  <pageSetup paperSize="9" scale="68" orientation="portrait" r:id="rId1"/>
  <headerFooter scaleWithDoc="0" alignWithMargins="0">
    <oddHeader>&amp;R&amp;"Verdana,Normal"&amp;8 13</oddHeader>
    <oddFooter>&amp;R&amp;"Verdana,Cursiva"&amp;8SG. Análisis, Coordinación y Estadística</oddFooter>
  </headerFooter>
  <ignoredErrors>
    <ignoredError sqref="E9:F7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17</vt:i4>
      </vt:variant>
      <vt:variant>
        <vt:lpstr>Rangos con nombre</vt:lpstr>
      </vt:variant>
      <vt:variant>
        <vt:i4>19</vt:i4>
      </vt:variant>
    </vt:vector>
  </HeadingPairs>
  <TitlesOfParts>
    <vt:vector size="36" baseType="lpstr">
      <vt:lpstr>Indice ISC</vt:lpstr>
      <vt:lpstr>Pág. 4</vt:lpstr>
      <vt:lpstr>Pág. 5</vt:lpstr>
      <vt:lpstr>Pág. 7</vt:lpstr>
      <vt:lpstr>Pág. 9</vt:lpstr>
      <vt:lpstr>Pág. 10</vt:lpstr>
      <vt:lpstr>Pág. 11</vt:lpstr>
      <vt:lpstr>Pág. 12</vt:lpstr>
      <vt:lpstr>Pág. 13</vt:lpstr>
      <vt:lpstr>Pág. 14</vt:lpstr>
      <vt:lpstr>Pág. 15</vt:lpstr>
      <vt:lpstr>Pág. 16</vt:lpstr>
      <vt:lpstr>Pág. 17</vt:lpstr>
      <vt:lpstr>Pág. 18</vt:lpstr>
      <vt:lpstr>Pág. 19</vt:lpstr>
      <vt:lpstr>Pág. 20</vt:lpstr>
      <vt:lpstr>Pág. 21</vt:lpstr>
      <vt:lpstr>'Pág. 10'!Área_de_impresión</vt:lpstr>
      <vt:lpstr>'Pág. 11'!Área_de_impresión</vt:lpstr>
      <vt:lpstr>'Pág. 12'!Área_de_impresión</vt:lpstr>
      <vt:lpstr>'Pág. 13'!Área_de_impresión</vt:lpstr>
      <vt:lpstr>'Pág. 14'!Área_de_impresión</vt:lpstr>
      <vt:lpstr>'Pág. 15'!Área_de_impresión</vt:lpstr>
      <vt:lpstr>'Pág. 16'!Área_de_impresión</vt:lpstr>
      <vt:lpstr>'Pág. 17'!Área_de_impresión</vt:lpstr>
      <vt:lpstr>'Pág. 18'!Área_de_impresión</vt:lpstr>
      <vt:lpstr>'Pág. 19'!Área_de_impresión</vt:lpstr>
      <vt:lpstr>'Pág. 20'!Área_de_impresión</vt:lpstr>
      <vt:lpstr>'Pág. 21'!Área_de_impresión</vt:lpstr>
      <vt:lpstr>'Pág. 4'!Área_de_impresión</vt:lpstr>
      <vt:lpstr>'Pág. 5'!Área_de_impresión</vt:lpstr>
      <vt:lpstr>'Pág. 7'!Área_de_impresión</vt:lpstr>
      <vt:lpstr>'Pág. 9'!Área_de_impresión</vt:lpstr>
      <vt:lpstr>'Pág. 4'!OLE_LINK1</vt:lpstr>
      <vt:lpstr>'Pág. 5'!OLE_LINK1</vt:lpstr>
      <vt:lpstr>'Pág. 7'!OLE_LINK1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García Piñeles, Raúl</dc:creator>
  <cp:lastModifiedBy>García Piñeles, Raúl</cp:lastModifiedBy>
  <dcterms:created xsi:type="dcterms:W3CDTF">2022-08-31T11:33:49Z</dcterms:created>
  <dcterms:modified xsi:type="dcterms:W3CDTF">2022-08-31T11:36:44Z</dcterms:modified>
</cp:coreProperties>
</file>