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GitHubRepos\PHYS-12-Website\content\portfolio\Final Project\CAD\"/>
    </mc:Choice>
  </mc:AlternateContent>
  <xr:revisionPtr revIDLastSave="0" documentId="13_ncr:1_{664C2F1A-6EC2-4504-8A39-8A04E7F556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eters" sheetId="1" r:id="rId1"/>
    <sheet name="AWG_Lookup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<sst xmlns="http://schemas.openxmlformats.org/spreadsheetml/2006/main" count="310" uniqueCount="194">
  <si>
    <t>name</t>
  </si>
  <si>
    <t>unit/type</t>
  </si>
  <si>
    <t>equation</t>
  </si>
  <si>
    <t>comment</t>
  </si>
  <si>
    <t>gap</t>
  </si>
  <si>
    <t>mm</t>
  </si>
  <si>
    <t>airgap</t>
  </si>
  <si>
    <t>0.4 mm</t>
  </si>
  <si>
    <t>driveMagnet_length</t>
  </si>
  <si>
    <t>60 mm</t>
  </si>
  <si>
    <t>driveMagnet_width</t>
  </si>
  <si>
    <t>10 mm</t>
  </si>
  <si>
    <t>driveMagnet_height</t>
  </si>
  <si>
    <t>5 mm</t>
  </si>
  <si>
    <t>halbachMagnet_length</t>
  </si>
  <si>
    <t>halbachMagnet_width</t>
  </si>
  <si>
    <t>halbachMagnet_height</t>
  </si>
  <si>
    <t>3 mm</t>
  </si>
  <si>
    <t>sensorMagnet_diameter</t>
  </si>
  <si>
    <t>sensorMagnet_height</t>
  </si>
  <si>
    <t>numMagnetSets</t>
  </si>
  <si>
    <t>ul</t>
  </si>
  <si>
    <t>12 ul</t>
  </si>
  <si>
    <t>numElectromagnets</t>
  </si>
  <si>
    <t>9 ul</t>
  </si>
  <si>
    <t>8 mm/3 ul</t>
  </si>
  <si>
    <t>wallgap</t>
  </si>
  <si>
    <t>halbachMagnet_numStacked</t>
  </si>
  <si>
    <t>A set is a drive magnet stack, halbach magnet stack, and a sensor magnet. The number of "spokes" the motor has</t>
  </si>
  <si>
    <t>driveMagnet_centerSpacingRadius</t>
  </si>
  <si>
    <t>Circumference created by halbach and drive magnets dividied by 2pi</t>
  </si>
  <si>
    <t>rotorThickness</t>
  </si>
  <si>
    <t>tightly fitting tolerance</t>
  </si>
  <si>
    <t>2 mm</t>
  </si>
  <si>
    <t>((driveMagnet_width + 2 ul * gap) + ((halbachMagnet_numStacked * halbachMagnet_height) + 2 ul * gap) + (2 ul * wallgap)) * numMagnetSets / ( 2 * 3.14159265)</t>
  </si>
  <si>
    <t>driveMagnet_numStacked</t>
  </si>
  <si>
    <t>2 ul</t>
  </si>
  <si>
    <t>shaftDiameter</t>
  </si>
  <si>
    <t>8 mm</t>
  </si>
  <si>
    <t>flangeBearing_innerDiameter</t>
  </si>
  <si>
    <t>flangeBearing_outerDiameter</t>
  </si>
  <si>
    <t>16 mm</t>
  </si>
  <si>
    <t>flangeBearing_flangeDiameter</t>
  </si>
  <si>
    <t>18 mm</t>
  </si>
  <si>
    <t>flangeBearing_height</t>
  </si>
  <si>
    <t>flangeBearing_flangeHeight</t>
  </si>
  <si>
    <t>1 mm</t>
  </si>
  <si>
    <t>0.1 mm</t>
  </si>
  <si>
    <t>driveMagnet_height * driveMagnet_numStacked + gap + 2 * wallgap</t>
  </si>
  <si>
    <t>3.98 mm</t>
  </si>
  <si>
    <t>4 mm</t>
  </si>
  <si>
    <t>1.2 mm</t>
  </si>
  <si>
    <t>rotor_mountingLipHeight</t>
  </si>
  <si>
    <t>statorThickness</t>
  </si>
  <si>
    <t>statorThickness / 2</t>
  </si>
  <si>
    <t>20 mm</t>
  </si>
  <si>
    <t>deg</t>
  </si>
  <si>
    <t>rotorRadius</t>
  </si>
  <si>
    <t>rotorBandBolt_diameter</t>
  </si>
  <si>
    <t>rotorBandBolt_headDiameter</t>
  </si>
  <si>
    <t>rotorBandBolt_headHeight</t>
  </si>
  <si>
    <t>rotorBandBolt_shaftLength</t>
  </si>
  <si>
    <t>rotorBandHexNut_sideToSide</t>
  </si>
  <si>
    <t>rotorBandHexNut_height</t>
  </si>
  <si>
    <t>rotorBandSquareNut_sideLength</t>
  </si>
  <si>
    <t>rotorBandSquareNut_height</t>
  </si>
  <si>
    <t>M2 nut for bolt to attach rotor band to rotor (s measurement)</t>
  </si>
  <si>
    <t>M2 nut for bolt to attach rotor band to rotor (m1 measurement)</t>
  </si>
  <si>
    <t>M2 square nut for bolt to attach rotor band to rotor (s measurement)</t>
  </si>
  <si>
    <t>M2 square nut for bolt to attach rotor band to rotor (m measurement)</t>
  </si>
  <si>
    <t>M2 bolt to attach rotor band to rotor (D measurement)</t>
  </si>
  <si>
    <t>M2 bolt to attach rotor band to rotor (dk measurement)</t>
  </si>
  <si>
    <t>M2 bolt to attach rotor band to rotor (k measurement)</t>
  </si>
  <si>
    <t>M2 bolt to attach rotor band to rotor (l measurement)</t>
  </si>
  <si>
    <t>driveMagnet_centerSpacingRadius + driveMagnet_length + (2 ul * gap) + (wallgap)</t>
  </si>
  <si>
    <t>rotorBandThickness</t>
  </si>
  <si>
    <t>band to go around rotor to hold halbach magnets in</t>
  </si>
  <si>
    <t>rotorBandBolt_headHeight + wallgap + gap</t>
  </si>
  <si>
    <t>shaftLength</t>
  </si>
  <si>
    <t>200 mm</t>
  </si>
  <si>
    <t>flangeCoupling_innerDiameter</t>
  </si>
  <si>
    <t>flangeCoupling_flangeDiameter</t>
  </si>
  <si>
    <t>32 mm</t>
  </si>
  <si>
    <t>3.9 mm</t>
  </si>
  <si>
    <t>flangeCoupling_height</t>
  </si>
  <si>
    <t>2.05 mm</t>
  </si>
  <si>
    <t>flangeCoupling_flangeHeight</t>
  </si>
  <si>
    <t>3.1 mm</t>
  </si>
  <si>
    <t>flangeCoupling_collarOuterDiameter</t>
  </si>
  <si>
    <t>flangeCoupling_collarHeight</t>
  </si>
  <si>
    <t>flangeCoupling_collarHeight + flangeCoupling_flangeHeight</t>
  </si>
  <si>
    <t>flangeCoupling_mountHoleDiameter</t>
  </si>
  <si>
    <t>flangeCoupling_mountHoleEdgeToEdge</t>
  </si>
  <si>
    <t>statorRadius</t>
  </si>
  <si>
    <t>driveMagnet_centerSpacingRadius + driveMagnet_length + (2 ul * gap)</t>
  </si>
  <si>
    <t>coilThickness</t>
  </si>
  <si>
    <t>coilThickness + 2 * wallgap</t>
  </si>
  <si>
    <t>statorMountBolt_diameter</t>
  </si>
  <si>
    <t>statorMountBolt_headDiameter</t>
  </si>
  <si>
    <t>statorMountBolt_headHeight</t>
  </si>
  <si>
    <t>statorMountBolt_shaftLength</t>
  </si>
  <si>
    <t>statorMountHexNut_sideToSide</t>
  </si>
  <si>
    <t>statorMountHexNut_height</t>
  </si>
  <si>
    <t>7 mm</t>
  </si>
  <si>
    <t>flangeCoupling_flangeHeight + coilThickness + wallgap</t>
  </si>
  <si>
    <t>M4 bolt to attach stator flange coupling to stator (D measurement)</t>
  </si>
  <si>
    <t>M4 bolt to attach stator flange coupling to stator (dk measurement)</t>
  </si>
  <si>
    <t>M4 bolt to attach stator flange coupling to stator (k measurement)</t>
  </si>
  <si>
    <t>M4 bolt to attach stator flange coupling to stator (l measurement)</t>
  </si>
  <si>
    <t>M4 nut for bolt to attach stator flange coupling to stator (s measurement)</t>
  </si>
  <si>
    <t>M4 nut for bolt to attach stator flange coupling to stator (m1 measurement)</t>
  </si>
  <si>
    <t>sensorMagnet_ringRadius</t>
  </si>
  <si>
    <t>(driveMagnet_centerSpacingRadius / 2) + 2 * wallgap</t>
  </si>
  <si>
    <t>coil_percentCoverage</t>
  </si>
  <si>
    <t>statorSpokeDegrees</t>
  </si>
  <si>
    <t>4 deg</t>
  </si>
  <si>
    <t>0.6 ul</t>
  </si>
  <si>
    <t>coil_cornerRadius</t>
  </si>
  <si>
    <t>coil_width</t>
  </si>
  <si>
    <t>statorCoilBolt_diameter</t>
  </si>
  <si>
    <t>statorCoilBolt_headDiameter</t>
  </si>
  <si>
    <t>statorCoilBolt_headHeight</t>
  </si>
  <si>
    <t>statorCoilBolt_shaftLength</t>
  </si>
  <si>
    <t>statorCoilHexNut_sideToSide</t>
  </si>
  <si>
    <t>statorCoilHexNut_height</t>
  </si>
  <si>
    <t>M2 bolt for stator coils (D measurement)</t>
  </si>
  <si>
    <t>M2 bolt for stator coils (dk measurement)</t>
  </si>
  <si>
    <t>M2 bolt for stator coils (k measurement)</t>
  </si>
  <si>
    <t>M2 bolt for stator coils (l measurement)</t>
  </si>
  <si>
    <t>M2 nut for bolt for stator coils (s measurement)</t>
  </si>
  <si>
    <t>M2 nut for bolt for stator coils (m1 measurement)</t>
  </si>
  <si>
    <t>12 mm</t>
  </si>
  <si>
    <t>AWG Size ▴</t>
  </si>
  <si>
    <t>Nominal Bare Wire Diameter</t>
  </si>
  <si>
    <t>Film Addition Min</t>
  </si>
  <si>
    <t>Film Addition Max</t>
  </si>
  <si>
    <t>Outside Diameter Min</t>
  </si>
  <si>
    <t>Outside Diameter Nom</t>
  </si>
  <si>
    <t>Outisde Diameter Max</t>
  </si>
  <si>
    <t>Pounds/MFT Nominal</t>
  </si>
  <si>
    <t>Feet/Pounds Nominal</t>
  </si>
  <si>
    <t>OHMS/MFT Nominal</t>
  </si>
  <si>
    <t>OHMS/Pound Nominal</t>
  </si>
  <si>
    <t>Wire Per Square Inch</t>
  </si>
  <si>
    <t>magnetWire_gauge</t>
  </si>
  <si>
    <t>magnetWire_outerDiameter</t>
  </si>
  <si>
    <t>value looked up in table from AWG_LookupTable sheet in Excel</t>
  </si>
  <si>
    <t>printingLayerHeight</t>
  </si>
  <si>
    <t>0.2 mm</t>
  </si>
  <si>
    <t>loosely fitting tolerance (for parts that slide together)</t>
  </si>
  <si>
    <t>minimum wall thickness between two parts</t>
  </si>
  <si>
    <t>the layer height</t>
  </si>
  <si>
    <t>hallEffectSensor_height</t>
  </si>
  <si>
    <t>circuitBoard_height</t>
  </si>
  <si>
    <t>1.6 mm</t>
  </si>
  <si>
    <t>For a PCB; not a protoboard which would have extra height from wires, solders, etc.</t>
  </si>
  <si>
    <t>hallEffectSensor_width</t>
  </si>
  <si>
    <t>hallEffectSensor_length</t>
  </si>
  <si>
    <t>1.1 mm</t>
  </si>
  <si>
    <t>6 pin surface mount Infineon TLE493 Hall Effect sensor</t>
  </si>
  <si>
    <t>length is the measurement of the sides that have the pins</t>
  </si>
  <si>
    <t>hallEffectSensor_pinLength</t>
  </si>
  <si>
    <t>0.6 mm</t>
  </si>
  <si>
    <t>how far out from the body the pins stick out</t>
  </si>
  <si>
    <t>circuitboardMountBolt_diameter</t>
  </si>
  <si>
    <t>circuitboardMountBolt_headDiameter</t>
  </si>
  <si>
    <t>circuitboardMountBolt_headHeight</t>
  </si>
  <si>
    <t>circuitboardMountBolt_shaftLength</t>
  </si>
  <si>
    <t>circuitboardMountHexNut_sideToSide</t>
  </si>
  <si>
    <t>circuitboardMountHexNut_height</t>
  </si>
  <si>
    <t>M2 nut for bolt for circuitboard (m1 measurement)</t>
  </si>
  <si>
    <t>M2 nut for bolt for circuitboard (s measurement)</t>
  </si>
  <si>
    <t>M2 bolt for stator circuitboard (l measurement)</t>
  </si>
  <si>
    <t>M2 bolt for stator circuitboard (k measurement)</t>
  </si>
  <si>
    <t>M2 bolt for stator circuitboard (dk measurement)</t>
  </si>
  <si>
    <t>M2 bolt for stator circuitboard (D measurement)</t>
  </si>
  <si>
    <t>statorShellBolt_diameter</t>
  </si>
  <si>
    <t>statorShellBolt_headHeight</t>
  </si>
  <si>
    <t>statorShellBolt_shaftLength</t>
  </si>
  <si>
    <t>statorShellHexNut_sideToSide</t>
  </si>
  <si>
    <t>statorShellHexNut_height</t>
  </si>
  <si>
    <t>statorShellBolt_headDiameter</t>
  </si>
  <si>
    <t>M3 bolt for holding stator halves together (D measurement)</t>
  </si>
  <si>
    <t>M3 bolt for holding stator halves together (dk measurement)</t>
  </si>
  <si>
    <t>M3 bolt for holding stator halves together (k measurement)</t>
  </si>
  <si>
    <t>M3 bolt for holding stator halves together (l measurement)</t>
  </si>
  <si>
    <t>M3 nut for bolt for holding stator halves together (s measurement)</t>
  </si>
  <si>
    <t>M3 nut for bolt for holding stator halves together (m1 measurement)</t>
  </si>
  <si>
    <t>5.68 mm</t>
  </si>
  <si>
    <t>5.3 mm</t>
  </si>
  <si>
    <t>2.3 mm</t>
  </si>
  <si>
    <t>statorShellBolt_countersinkDepth</t>
  </si>
  <si>
    <t>statorThickness - statorShellBolt_countersinkDepth</t>
  </si>
  <si>
    <t>statorShellBolt_headHeight + airgap + (statorThickness %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</si>
</sst>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396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zoomScale="145" zoomScaleNormal="145" workbookViewId="0">
      <selection activeCell="B6" sqref="B6"/>
    </sheetView>
  </sheetViews>
  <sheetFormatPr defaultRowHeight="15" x14ac:dyDescent="0.25"/>
  <cols>
    <col min="1" max="1" width="32.7109375" customWidth="1"/>
    <col min="2" max="2" width="44.7109375" customWidth="1"/>
    <col min="3" max="4" width="9.28515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t="s">
        <v>4</v>
      </c>
      <c r="B2" t="s">
        <v>47</v>
      </c>
      <c r="C2" t="s">
        <v>5</v>
      </c>
      <c r="D2" t="s">
        <v>32</v>
      </c>
    </row>
    <row r="3" spans="1:4" x14ac:dyDescent="0.25">
      <c r="A3" t="s">
        <v>6</v>
      </c>
      <c r="B3" t="s">
        <v>7</v>
      </c>
      <c r="C3" t="s">
        <v>5</v>
      </c>
      <c r="D3" t="s">
        <v>149</v>
      </c>
    </row>
    <row r="4" spans="1:4" x14ac:dyDescent="0.25">
      <c r="A4" t="s">
        <v>26</v>
      </c>
      <c r="B4" t="s">
        <v>33</v>
      </c>
      <c r="C4" t="s">
        <v>5</v>
      </c>
      <c r="D4" t="s">
        <v>150</v>
      </c>
    </row>
    <row r="5" spans="1:4" x14ac:dyDescent="0.25">
      <c r="A5" t="s">
        <v>147</v>
      </c>
      <c r="B5" t="s">
        <v>148</v>
      </c>
      <c r="C5" t="s">
        <v>5</v>
      </c>
      <c r="D5" t="s">
        <v>151</v>
      </c>
    </row>
    <row r="6" spans="1:4" x14ac:dyDescent="0.25">
      <c r="A6" t="s">
        <v>8</v>
      </c>
      <c r="B6" t="s">
        <v>9</v>
      </c>
      <c r="C6" t="s">
        <v>5</v>
      </c>
    </row>
    <row r="7" spans="1:4" x14ac:dyDescent="0.25">
      <c r="A7" t="s">
        <v>10</v>
      </c>
      <c r="B7" t="s">
        <v>11</v>
      </c>
      <c r="C7" t="s">
        <v>5</v>
      </c>
    </row>
    <row r="8" spans="1:4" x14ac:dyDescent="0.25">
      <c r="A8" t="s">
        <v>12</v>
      </c>
      <c r="B8" t="s">
        <v>13</v>
      </c>
      <c r="C8" t="s">
        <v>5</v>
      </c>
    </row>
    <row r="9" spans="1:4" x14ac:dyDescent="0.25">
      <c r="A9" t="s">
        <v>35</v>
      </c>
      <c r="B9" t="s">
        <v>36</v>
      </c>
      <c r="C9" t="s">
        <v>21</v>
      </c>
    </row>
    <row r="10" spans="1:4" x14ac:dyDescent="0.25">
      <c r="A10" t="s">
        <v>14</v>
      </c>
      <c r="B10" t="s">
        <v>9</v>
      </c>
      <c r="C10" t="s">
        <v>5</v>
      </c>
    </row>
    <row r="11" spans="1:4" x14ac:dyDescent="0.25">
      <c r="A11" t="s">
        <v>15</v>
      </c>
      <c r="B11" t="s">
        <v>11</v>
      </c>
      <c r="C11" t="s">
        <v>5</v>
      </c>
    </row>
    <row r="12" spans="1:4" x14ac:dyDescent="0.25">
      <c r="A12" t="s">
        <v>16</v>
      </c>
      <c r="B12" t="s">
        <v>17</v>
      </c>
      <c r="C12" t="s">
        <v>5</v>
      </c>
    </row>
    <row r="13" spans="1:4" x14ac:dyDescent="0.25">
      <c r="A13" t="s">
        <v>27</v>
      </c>
      <c r="B13" t="s">
        <v>36</v>
      </c>
      <c r="C13" t="s">
        <v>21</v>
      </c>
    </row>
    <row r="14" spans="1:4" x14ac:dyDescent="0.25">
      <c r="A14" t="s">
        <v>58</v>
      </c>
      <c r="B14" t="s">
        <v>33</v>
      </c>
      <c r="C14" t="s">
        <v>5</v>
      </c>
      <c r="D14" t="s">
        <v>70</v>
      </c>
    </row>
    <row r="15" spans="1:4" x14ac:dyDescent="0.25">
      <c r="A15" t="s">
        <v>59</v>
      </c>
      <c r="B15" t="s">
        <v>49</v>
      </c>
      <c r="C15" t="s">
        <v>5</v>
      </c>
      <c r="D15" t="s">
        <v>71</v>
      </c>
    </row>
    <row r="16" spans="1:4" x14ac:dyDescent="0.25">
      <c r="A16" t="s">
        <v>60</v>
      </c>
      <c r="B16" t="s">
        <v>33</v>
      </c>
      <c r="C16" t="s">
        <v>5</v>
      </c>
      <c r="D16" t="s">
        <v>72</v>
      </c>
    </row>
    <row r="17" spans="1:4" x14ac:dyDescent="0.25">
      <c r="A17" t="s">
        <v>61</v>
      </c>
      <c r="B17" t="s">
        <v>55</v>
      </c>
      <c r="C17" t="s">
        <v>5</v>
      </c>
      <c r="D17" t="s">
        <v>73</v>
      </c>
    </row>
    <row r="18" spans="1:4" x14ac:dyDescent="0.25">
      <c r="A18" t="s">
        <v>62</v>
      </c>
      <c r="B18" t="s">
        <v>50</v>
      </c>
      <c r="C18" t="s">
        <v>5</v>
      </c>
      <c r="D18" t="s">
        <v>66</v>
      </c>
    </row>
    <row r="19" spans="1:4" x14ac:dyDescent="0.25">
      <c r="A19" t="s">
        <v>63</v>
      </c>
      <c r="B19" t="s">
        <v>51</v>
      </c>
      <c r="C19" t="s">
        <v>5</v>
      </c>
      <c r="D19" t="s">
        <v>67</v>
      </c>
    </row>
    <row r="20" spans="1:4" x14ac:dyDescent="0.25">
      <c r="A20" t="s">
        <v>64</v>
      </c>
      <c r="B20" t="s">
        <v>50</v>
      </c>
      <c r="C20" t="s">
        <v>5</v>
      </c>
      <c r="D20" t="s">
        <v>68</v>
      </c>
    </row>
    <row r="21" spans="1:4" x14ac:dyDescent="0.25">
      <c r="A21" t="s">
        <v>65</v>
      </c>
      <c r="B21" t="s">
        <v>51</v>
      </c>
      <c r="C21" t="s">
        <v>5</v>
      </c>
      <c r="D21" t="s">
        <v>69</v>
      </c>
    </row>
    <row r="22" spans="1:4" x14ac:dyDescent="0.25">
      <c r="A22" t="s">
        <v>18</v>
      </c>
      <c r="B22" t="s">
        <v>13</v>
      </c>
      <c r="C22" t="s">
        <v>5</v>
      </c>
    </row>
    <row r="23" spans="1:4" x14ac:dyDescent="0.25">
      <c r="A23" t="s">
        <v>19</v>
      </c>
      <c r="B23" t="s">
        <v>25</v>
      </c>
      <c r="C23" t="s">
        <v>5</v>
      </c>
    </row>
    <row r="24" spans="1:4" x14ac:dyDescent="0.25">
      <c r="A24" t="s">
        <v>20</v>
      </c>
      <c r="B24" t="s">
        <v>22</v>
      </c>
      <c r="C24" t="s">
        <v>21</v>
      </c>
      <c r="D24" t="s">
        <v>28</v>
      </c>
    </row>
    <row r="25" spans="1:4" x14ac:dyDescent="0.25">
      <c r="A25" t="s">
        <v>23</v>
      </c>
      <c r="B25" t="s">
        <v>24</v>
      </c>
      <c r="C25" t="s">
        <v>21</v>
      </c>
    </row>
    <row r="26" spans="1:4" x14ac:dyDescent="0.25">
      <c r="A26" t="s">
        <v>29</v>
      </c>
      <c r="B26" t="s">
        <v>34</v>
      </c>
      <c r="C26" t="s">
        <v>5</v>
      </c>
      <c r="D26" t="s">
        <v>30</v>
      </c>
    </row>
    <row r="27" spans="1:4" x14ac:dyDescent="0.25">
      <c r="A27" t="s">
        <v>111</v>
      </c>
      <c r="B27" t="s">
        <v>112</v>
      </c>
      <c r="C27" t="s">
        <v>5</v>
      </c>
    </row>
    <row r="28" spans="1:4" x14ac:dyDescent="0.25">
      <c r="A28" t="s">
        <v>57</v>
      </c>
      <c r="B28" t="s">
        <v>74</v>
      </c>
      <c r="C28" t="s">
        <v>5</v>
      </c>
    </row>
    <row r="29" spans="1:4" x14ac:dyDescent="0.25">
      <c r="A29" t="s">
        <v>31</v>
      </c>
      <c r="B29" t="s">
        <v>48</v>
      </c>
      <c r="C29" t="s">
        <v>5</v>
      </c>
    </row>
    <row r="30" spans="1:4" x14ac:dyDescent="0.25">
      <c r="A30" t="s">
        <v>52</v>
      </c>
      <c r="B30" t="s">
        <v>54</v>
      </c>
      <c r="C30" t="s">
        <v>5</v>
      </c>
    </row>
    <row r="31" spans="1:4" x14ac:dyDescent="0.25">
      <c r="A31" t="s">
        <v>37</v>
      </c>
      <c r="B31" t="s">
        <v>38</v>
      </c>
      <c r="C31" t="s">
        <v>5</v>
      </c>
    </row>
    <row r="32" spans="1:4" x14ac:dyDescent="0.25">
      <c r="A32" t="s">
        <v>39</v>
      </c>
      <c r="B32" t="s">
        <v>37</v>
      </c>
      <c r="C32" t="s">
        <v>5</v>
      </c>
    </row>
    <row r="33" spans="1:4" x14ac:dyDescent="0.25">
      <c r="A33" t="s">
        <v>40</v>
      </c>
      <c r="B33" t="s">
        <v>41</v>
      </c>
      <c r="C33" t="s">
        <v>5</v>
      </c>
    </row>
    <row r="34" spans="1:4" x14ac:dyDescent="0.25">
      <c r="A34" t="s">
        <v>42</v>
      </c>
      <c r="B34" t="s">
        <v>43</v>
      </c>
      <c r="C34" t="s">
        <v>5</v>
      </c>
    </row>
    <row r="35" spans="1:4" x14ac:dyDescent="0.25">
      <c r="A35" t="s">
        <v>44</v>
      </c>
      <c r="B35" t="s">
        <v>13</v>
      </c>
      <c r="C35" t="s">
        <v>5</v>
      </c>
    </row>
    <row r="36" spans="1:4" x14ac:dyDescent="0.25">
      <c r="A36" t="s">
        <v>45</v>
      </c>
      <c r="B36" t="s">
        <v>46</v>
      </c>
      <c r="C36" t="s">
        <v>5</v>
      </c>
    </row>
    <row r="37" spans="1:4" x14ac:dyDescent="0.25">
      <c r="A37" t="s">
        <v>144</v>
      </c>
      <c r="B37" s="7">
        <v>20</v>
      </c>
      <c r="C37" t="s">
        <v>21</v>
      </c>
    </row>
    <row r="38" spans="1:4" x14ac:dyDescent="0.25">
      <c r="A38" t="s">
        <v>145</v>
      </c>
      <c r="B38" s="8">
        <f>VLOOKUP(Parameters!B37,AWG_LookupTable!A2:L50,2) * 25.4</f>
        <v>0.81279999999999997</v>
      </c>
      <c r="C38" t="s">
        <v>5</v>
      </c>
      <c r="D38" t="s">
        <v>146</v>
      </c>
    </row>
    <row r="39" spans="1:4" x14ac:dyDescent="0.25">
      <c r="A39" t="s">
        <v>95</v>
      </c>
      <c r="B39" t="s">
        <v>131</v>
      </c>
      <c r="C39" t="s">
        <v>5</v>
      </c>
    </row>
    <row r="40" spans="1:4" x14ac:dyDescent="0.25">
      <c r="A40" t="s">
        <v>53</v>
      </c>
      <c r="B40" t="s">
        <v>96</v>
      </c>
      <c r="C40" t="s">
        <v>5</v>
      </c>
    </row>
    <row r="41" spans="1:4" x14ac:dyDescent="0.25">
      <c r="A41" t="s">
        <v>75</v>
      </c>
      <c r="B41" t="s">
        <v>77</v>
      </c>
      <c r="C41" t="s">
        <v>5</v>
      </c>
      <c r="D41" t="s">
        <v>76</v>
      </c>
    </row>
    <row r="42" spans="1:4" x14ac:dyDescent="0.25">
      <c r="A42" t="s">
        <v>78</v>
      </c>
      <c r="B42" t="s">
        <v>79</v>
      </c>
      <c r="C42" t="s">
        <v>5</v>
      </c>
    </row>
    <row r="43" spans="1:4" x14ac:dyDescent="0.25">
      <c r="A43" t="s">
        <v>80</v>
      </c>
      <c r="B43" t="s">
        <v>37</v>
      </c>
      <c r="C43" t="s">
        <v>5</v>
      </c>
    </row>
    <row r="44" spans="1:4" x14ac:dyDescent="0.25">
      <c r="A44" t="s">
        <v>88</v>
      </c>
      <c r="B44" t="s">
        <v>41</v>
      </c>
      <c r="C44" t="s">
        <v>5</v>
      </c>
    </row>
    <row r="45" spans="1:4" x14ac:dyDescent="0.25">
      <c r="A45" t="s">
        <v>81</v>
      </c>
      <c r="B45" t="s">
        <v>82</v>
      </c>
      <c r="C45" t="s">
        <v>5</v>
      </c>
    </row>
    <row r="46" spans="1:4" x14ac:dyDescent="0.25">
      <c r="A46" t="s">
        <v>89</v>
      </c>
      <c r="B46" t="s">
        <v>11</v>
      </c>
      <c r="C46" t="s">
        <v>5</v>
      </c>
    </row>
    <row r="47" spans="1:4" x14ac:dyDescent="0.25">
      <c r="A47" t="s">
        <v>86</v>
      </c>
      <c r="B47" t="s">
        <v>87</v>
      </c>
      <c r="C47" t="s">
        <v>5</v>
      </c>
    </row>
    <row r="48" spans="1:4" x14ac:dyDescent="0.25">
      <c r="A48" t="s">
        <v>84</v>
      </c>
      <c r="B48" t="s">
        <v>90</v>
      </c>
      <c r="C48" t="s">
        <v>5</v>
      </c>
    </row>
    <row r="49" spans="1:4" x14ac:dyDescent="0.25">
      <c r="A49" t="s">
        <v>91</v>
      </c>
      <c r="B49" t="s">
        <v>83</v>
      </c>
      <c r="C49" t="s">
        <v>5</v>
      </c>
    </row>
    <row r="50" spans="1:4" x14ac:dyDescent="0.25">
      <c r="A50" t="s">
        <v>92</v>
      </c>
      <c r="B50" t="s">
        <v>85</v>
      </c>
      <c r="C50" t="s">
        <v>5</v>
      </c>
    </row>
    <row r="51" spans="1:4" x14ac:dyDescent="0.25">
      <c r="A51" t="s">
        <v>93</v>
      </c>
      <c r="B51" t="s">
        <v>94</v>
      </c>
      <c r="C51" t="s">
        <v>5</v>
      </c>
    </row>
    <row r="52" spans="1:4" x14ac:dyDescent="0.25">
      <c r="A52" t="s">
        <v>97</v>
      </c>
      <c r="B52" t="s">
        <v>50</v>
      </c>
      <c r="C52" t="s">
        <v>5</v>
      </c>
      <c r="D52" t="s">
        <v>105</v>
      </c>
    </row>
    <row r="53" spans="1:4" x14ac:dyDescent="0.25">
      <c r="A53" t="s">
        <v>98</v>
      </c>
      <c r="B53" t="s">
        <v>103</v>
      </c>
      <c r="C53" t="s">
        <v>5</v>
      </c>
      <c r="D53" t="s">
        <v>106</v>
      </c>
    </row>
    <row r="54" spans="1:4" x14ac:dyDescent="0.25">
      <c r="A54" t="s">
        <v>99</v>
      </c>
      <c r="B54" t="s">
        <v>50</v>
      </c>
      <c r="C54" t="s">
        <v>5</v>
      </c>
      <c r="D54" t="s">
        <v>107</v>
      </c>
    </row>
    <row r="55" spans="1:4" x14ac:dyDescent="0.25">
      <c r="A55" t="s">
        <v>100</v>
      </c>
      <c r="B55" t="s">
        <v>104</v>
      </c>
      <c r="C55" t="s">
        <v>5</v>
      </c>
      <c r="D55" t="s">
        <v>108</v>
      </c>
    </row>
    <row r="56" spans="1:4" x14ac:dyDescent="0.25">
      <c r="A56" t="s">
        <v>101</v>
      </c>
      <c r="B56" t="s">
        <v>38</v>
      </c>
      <c r="C56" t="s">
        <v>5</v>
      </c>
      <c r="D56" t="s">
        <v>109</v>
      </c>
    </row>
    <row r="57" spans="1:4" x14ac:dyDescent="0.25">
      <c r="A57" t="s">
        <v>102</v>
      </c>
      <c r="B57" t="s">
        <v>50</v>
      </c>
      <c r="C57" t="s">
        <v>5</v>
      </c>
      <c r="D57" t="s">
        <v>110</v>
      </c>
    </row>
    <row r="58" spans="1:4" x14ac:dyDescent="0.25">
      <c r="A58" t="s">
        <v>113</v>
      </c>
      <c r="B58" t="s">
        <v>116</v>
      </c>
      <c r="C58" t="s">
        <v>21</v>
      </c>
    </row>
    <row r="59" spans="1:4" x14ac:dyDescent="0.25">
      <c r="A59" t="s">
        <v>114</v>
      </c>
      <c r="B59" t="s">
        <v>115</v>
      </c>
      <c r="C59" t="s">
        <v>56</v>
      </c>
    </row>
    <row r="60" spans="1:4" x14ac:dyDescent="0.25">
      <c r="A60" t="s">
        <v>117</v>
      </c>
      <c r="B60" t="s">
        <v>11</v>
      </c>
      <c r="C60" t="s">
        <v>5</v>
      </c>
    </row>
    <row r="61" spans="1:4" x14ac:dyDescent="0.25">
      <c r="A61" t="s">
        <v>118</v>
      </c>
      <c r="B61" t="s">
        <v>11</v>
      </c>
      <c r="C61" t="s">
        <v>5</v>
      </c>
    </row>
    <row r="62" spans="1:4" x14ac:dyDescent="0.25">
      <c r="A62" t="s">
        <v>119</v>
      </c>
      <c r="B62" t="s">
        <v>33</v>
      </c>
      <c r="C62" t="s">
        <v>5</v>
      </c>
      <c r="D62" t="s">
        <v>125</v>
      </c>
    </row>
    <row r="63" spans="1:4" x14ac:dyDescent="0.25">
      <c r="A63" t="s">
        <v>120</v>
      </c>
      <c r="B63" t="s">
        <v>49</v>
      </c>
      <c r="C63" t="s">
        <v>5</v>
      </c>
      <c r="D63" t="s">
        <v>126</v>
      </c>
    </row>
    <row r="64" spans="1:4" x14ac:dyDescent="0.25">
      <c r="A64" t="s">
        <v>121</v>
      </c>
      <c r="B64" t="s">
        <v>33</v>
      </c>
      <c r="C64" t="s">
        <v>5</v>
      </c>
      <c r="D64" t="s">
        <v>127</v>
      </c>
    </row>
    <row r="65" spans="1:4" x14ac:dyDescent="0.25">
      <c r="A65" t="s">
        <v>122</v>
      </c>
      <c r="B65" t="s">
        <v>95</v>
      </c>
      <c r="C65" t="s">
        <v>5</v>
      </c>
      <c r="D65" t="s">
        <v>128</v>
      </c>
    </row>
    <row r="66" spans="1:4" x14ac:dyDescent="0.25">
      <c r="A66" t="s">
        <v>123</v>
      </c>
      <c r="B66" t="s">
        <v>50</v>
      </c>
      <c r="C66" t="s">
        <v>5</v>
      </c>
      <c r="D66" t="s">
        <v>129</v>
      </c>
    </row>
    <row r="67" spans="1:4" x14ac:dyDescent="0.25">
      <c r="A67" t="s">
        <v>124</v>
      </c>
      <c r="B67" t="s">
        <v>51</v>
      </c>
      <c r="C67" t="s">
        <v>5</v>
      </c>
      <c r="D67" t="s">
        <v>130</v>
      </c>
    </row>
    <row r="68" spans="1:4" x14ac:dyDescent="0.25">
      <c r="A68" t="s">
        <v>153</v>
      </c>
      <c r="B68" t="s">
        <v>154</v>
      </c>
      <c r="C68" t="s">
        <v>5</v>
      </c>
      <c r="D68" t="s">
        <v>155</v>
      </c>
    </row>
    <row r="69" spans="1:4" x14ac:dyDescent="0.25">
      <c r="A69" t="s">
        <v>152</v>
      </c>
      <c r="B69" t="s">
        <v>158</v>
      </c>
      <c r="C69" t="s">
        <v>5</v>
      </c>
      <c r="D69" t="s">
        <v>159</v>
      </c>
    </row>
    <row r="70" spans="1:4" x14ac:dyDescent="0.25">
      <c r="A70" t="s">
        <v>157</v>
      </c>
      <c r="B70" t="s">
        <v>17</v>
      </c>
      <c r="C70" t="s">
        <v>5</v>
      </c>
      <c r="D70" t="s">
        <v>160</v>
      </c>
    </row>
    <row r="71" spans="1:4" x14ac:dyDescent="0.25">
      <c r="A71" t="s">
        <v>156</v>
      </c>
      <c r="B71" t="s">
        <v>154</v>
      </c>
      <c r="C71" t="s">
        <v>5</v>
      </c>
    </row>
    <row r="72" spans="1:4" x14ac:dyDescent="0.25">
      <c r="A72" t="s">
        <v>161</v>
      </c>
      <c r="B72" t="s">
        <v>162</v>
      </c>
      <c r="C72" t="s">
        <v>5</v>
      </c>
      <c r="D72" t="s">
        <v>163</v>
      </c>
    </row>
    <row r="73" spans="1:4" x14ac:dyDescent="0.25">
      <c r="A73" t="s">
        <v>164</v>
      </c>
      <c r="B73" t="s">
        <v>33</v>
      </c>
      <c r="C73" t="s">
        <v>5</v>
      </c>
      <c r="D73" t="s">
        <v>175</v>
      </c>
    </row>
    <row r="74" spans="1:4" x14ac:dyDescent="0.25">
      <c r="A74" t="s">
        <v>165</v>
      </c>
      <c r="B74" t="s">
        <v>49</v>
      </c>
      <c r="C74" t="s">
        <v>5</v>
      </c>
      <c r="D74" t="s">
        <v>174</v>
      </c>
    </row>
    <row r="75" spans="1:4" x14ac:dyDescent="0.25">
      <c r="A75" t="s">
        <v>166</v>
      </c>
      <c r="B75" t="s">
        <v>33</v>
      </c>
      <c r="C75" t="s">
        <v>5</v>
      </c>
      <c r="D75" t="s">
        <v>173</v>
      </c>
    </row>
    <row r="76" spans="1:4" x14ac:dyDescent="0.25">
      <c r="A76" t="s">
        <v>167</v>
      </c>
      <c r="B76" t="s">
        <v>95</v>
      </c>
      <c r="C76" t="s">
        <v>5</v>
      </c>
      <c r="D76" t="s">
        <v>172</v>
      </c>
    </row>
    <row r="77" spans="1:4" x14ac:dyDescent="0.25">
      <c r="A77" t="s">
        <v>168</v>
      </c>
      <c r="B77" t="s">
        <v>50</v>
      </c>
      <c r="C77" t="s">
        <v>5</v>
      </c>
      <c r="D77" t="s">
        <v>171</v>
      </c>
    </row>
    <row r="78" spans="1:4" x14ac:dyDescent="0.25">
      <c r="A78" t="s">
        <v>169</v>
      </c>
      <c r="B78" t="s">
        <v>51</v>
      </c>
      <c r="C78" t="s">
        <v>5</v>
      </c>
      <c r="D78" t="s">
        <v>170</v>
      </c>
    </row>
    <row r="79" spans="1:4" x14ac:dyDescent="0.25">
      <c r="A79" t="s">
        <v>176</v>
      </c>
      <c r="B79" t="s">
        <v>17</v>
      </c>
      <c r="C79" t="s">
        <v>5</v>
      </c>
      <c r="D79" t="s">
        <v>182</v>
      </c>
    </row>
    <row r="80" spans="1:4" x14ac:dyDescent="0.25">
      <c r="A80" t="s">
        <v>181</v>
      </c>
      <c r="B80" t="s">
        <v>188</v>
      </c>
      <c r="C80" t="s">
        <v>5</v>
      </c>
      <c r="D80" t="s">
        <v>183</v>
      </c>
    </row>
    <row r="81" spans="1:4" x14ac:dyDescent="0.25">
      <c r="A81" t="s">
        <v>177</v>
      </c>
      <c r="B81" t="s">
        <v>17</v>
      </c>
      <c r="C81" t="s">
        <v>5</v>
      </c>
      <c r="D81" t="s">
        <v>184</v>
      </c>
    </row>
    <row r="82" spans="1:4" x14ac:dyDescent="0.25">
      <c r="A82" t="s">
        <v>191</v>
      </c>
      <c r="B82" t="s">
        <v>193</v>
      </c>
      <c r="C82" t="s">
        <v>5</v>
      </c>
    </row>
    <row r="83" spans="1:4" x14ac:dyDescent="0.25">
      <c r="A83" t="s">
        <v>178</v>
      </c>
      <c r="B83" t="s">
        <v>192</v>
      </c>
      <c r="C83" t="s">
        <v>5</v>
      </c>
      <c r="D83" t="s">
        <v>185</v>
      </c>
    </row>
    <row r="84" spans="1:4" x14ac:dyDescent="0.25">
      <c r="A84" t="s">
        <v>179</v>
      </c>
      <c r="B84" t="s">
        <v>189</v>
      </c>
      <c r="C84" t="s">
        <v>5</v>
      </c>
      <c r="D84" t="s">
        <v>186</v>
      </c>
    </row>
    <row r="85" spans="1:4" x14ac:dyDescent="0.25">
      <c r="A85" t="s">
        <v>180</v>
      </c>
      <c r="B85" t="s">
        <v>190</v>
      </c>
      <c r="C85" t="s">
        <v>5</v>
      </c>
      <c r="D85" t="s">
        <v>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A107-8432-42D2-A87F-742BA0FDDC64}">
  <dimension ref="A1:L50"/>
  <sheetViews>
    <sheetView workbookViewId="0">
      <selection activeCell="A14" sqref="A14"/>
    </sheetView>
  </sheetViews>
  <sheetFormatPr defaultRowHeight="15" x14ac:dyDescent="0.25"/>
  <sheetData>
    <row r="1" spans="1:12" ht="36" x14ac:dyDescent="0.25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  <c r="I1" s="2" t="s">
        <v>140</v>
      </c>
      <c r="J1" s="2" t="s">
        <v>141</v>
      </c>
      <c r="K1" s="2" t="s">
        <v>142</v>
      </c>
      <c r="L1" s="2" t="s">
        <v>143</v>
      </c>
    </row>
    <row r="2" spans="1:12" x14ac:dyDescent="0.25">
      <c r="A2" s="3">
        <v>8</v>
      </c>
      <c r="B2" s="4">
        <v>0.1285</v>
      </c>
      <c r="C2" s="4">
        <v>1.6000000000000001E-3</v>
      </c>
      <c r="D2" s="4">
        <v>2.5999999999999999E-3</v>
      </c>
      <c r="E2" s="4">
        <v>0.1288</v>
      </c>
      <c r="F2" s="4">
        <v>0.13059999999999999</v>
      </c>
      <c r="G2" s="4">
        <v>0.13239999999999999</v>
      </c>
      <c r="H2" s="4">
        <v>50.23</v>
      </c>
      <c r="I2" s="4">
        <v>19.91</v>
      </c>
      <c r="J2" s="4">
        <v>0.62809999999999999</v>
      </c>
      <c r="K2" s="4">
        <v>1.2500000000000001E-2</v>
      </c>
      <c r="L2" s="4">
        <v>59</v>
      </c>
    </row>
    <row r="3" spans="1:12" x14ac:dyDescent="0.25">
      <c r="A3" s="5">
        <v>9</v>
      </c>
      <c r="B3" s="6">
        <v>0.1144</v>
      </c>
      <c r="C3" s="6">
        <v>1.6000000000000001E-3</v>
      </c>
      <c r="D3" s="6">
        <v>2.5999999999999999E-3</v>
      </c>
      <c r="E3" s="6">
        <v>0.1149</v>
      </c>
      <c r="F3" s="6">
        <v>0.11650000000000001</v>
      </c>
      <c r="G3" s="6">
        <v>0.1181</v>
      </c>
      <c r="H3" s="6">
        <v>39.799999999999997</v>
      </c>
      <c r="I3" s="6">
        <v>25.13</v>
      </c>
      <c r="J3" s="6">
        <v>0.79249999999999998</v>
      </c>
      <c r="K3" s="6">
        <v>1.9910000000000001E-2</v>
      </c>
      <c r="L3" s="6">
        <v>74</v>
      </c>
    </row>
    <row r="4" spans="1:12" x14ac:dyDescent="0.25">
      <c r="A4" s="3">
        <v>10</v>
      </c>
      <c r="B4" s="4">
        <v>0.1019</v>
      </c>
      <c r="C4" s="4">
        <v>1.5E-3</v>
      </c>
      <c r="D4" s="4">
        <v>2.5000000000000001E-3</v>
      </c>
      <c r="E4" s="4">
        <v>0.1024</v>
      </c>
      <c r="F4" s="4">
        <v>0.10390000000000001</v>
      </c>
      <c r="G4" s="4">
        <v>0.10539999999999999</v>
      </c>
      <c r="H4" s="4">
        <v>31.57</v>
      </c>
      <c r="I4" s="4">
        <v>31.68</v>
      </c>
      <c r="J4" s="4">
        <v>0.99870000000000003</v>
      </c>
      <c r="K4" s="4">
        <v>3.1629999999999998E-2</v>
      </c>
      <c r="L4" s="4">
        <v>93</v>
      </c>
    </row>
    <row r="5" spans="1:12" x14ac:dyDescent="0.25">
      <c r="A5" s="5">
        <v>11</v>
      </c>
      <c r="B5" s="6">
        <v>9.0700000000000003E-2</v>
      </c>
      <c r="C5" s="6">
        <v>1.5E-3</v>
      </c>
      <c r="D5" s="6">
        <v>2.5000000000000001E-3</v>
      </c>
      <c r="E5" s="6">
        <v>9.1300000000000006E-2</v>
      </c>
      <c r="F5" s="6">
        <v>9.2700000000000005E-2</v>
      </c>
      <c r="G5" s="6">
        <v>9.4100000000000003E-2</v>
      </c>
      <c r="H5" s="6">
        <v>25.05</v>
      </c>
      <c r="I5" s="6">
        <v>39.92</v>
      </c>
      <c r="J5" s="6">
        <v>1.2609999999999999</v>
      </c>
      <c r="K5" s="6">
        <v>5.0299999999999997E-2</v>
      </c>
      <c r="L5" s="6">
        <v>116</v>
      </c>
    </row>
    <row r="6" spans="1:12" x14ac:dyDescent="0.25">
      <c r="A6" s="3">
        <v>12</v>
      </c>
      <c r="B6" s="4">
        <v>8.0799999999999997E-2</v>
      </c>
      <c r="C6" s="4">
        <v>1.4E-3</v>
      </c>
      <c r="D6" s="4">
        <v>2.3999999999999998E-3</v>
      </c>
      <c r="E6" s="4">
        <v>8.14E-2</v>
      </c>
      <c r="F6" s="4">
        <v>8.2699999999999996E-2</v>
      </c>
      <c r="G6" s="4">
        <v>8.4000000000000005E-2</v>
      </c>
      <c r="H6" s="4">
        <v>19.93</v>
      </c>
      <c r="I6" s="4">
        <v>50.18</v>
      </c>
      <c r="J6" s="4">
        <v>1.5880000000000001</v>
      </c>
      <c r="K6" s="4">
        <v>7.9699999999999993E-2</v>
      </c>
      <c r="L6" s="4">
        <v>146</v>
      </c>
    </row>
    <row r="7" spans="1:12" x14ac:dyDescent="0.25">
      <c r="A7" s="5">
        <v>13</v>
      </c>
      <c r="B7" s="6">
        <v>7.1999999999999995E-2</v>
      </c>
      <c r="C7" s="6">
        <v>1.4E-3</v>
      </c>
      <c r="D7" s="6">
        <v>2.3E-3</v>
      </c>
      <c r="E7" s="6">
        <v>7.2700000000000001E-2</v>
      </c>
      <c r="F7" s="6">
        <v>7.3899999999999993E-2</v>
      </c>
      <c r="G7" s="6">
        <v>7.4999999999999997E-2</v>
      </c>
      <c r="H7" s="6">
        <v>15.81</v>
      </c>
      <c r="I7" s="6">
        <v>63.25</v>
      </c>
      <c r="J7" s="6">
        <v>2.0009999999999999</v>
      </c>
      <c r="K7" s="6">
        <v>0.12659999999999999</v>
      </c>
      <c r="L7" s="6">
        <v>183</v>
      </c>
    </row>
    <row r="8" spans="1:12" x14ac:dyDescent="0.25">
      <c r="A8" s="3">
        <v>14</v>
      </c>
      <c r="B8" s="4">
        <v>6.4100000000000004E-2</v>
      </c>
      <c r="C8" s="4">
        <v>1.4E-3</v>
      </c>
      <c r="D8" s="4">
        <v>2.3E-3</v>
      </c>
      <c r="E8" s="4">
        <v>6.4899999999999999E-2</v>
      </c>
      <c r="F8" s="4">
        <v>6.6000000000000003E-2</v>
      </c>
      <c r="G8" s="4">
        <v>6.7000000000000004E-2</v>
      </c>
      <c r="H8" s="4">
        <v>12.5</v>
      </c>
      <c r="I8" s="4">
        <v>80.8</v>
      </c>
      <c r="J8" s="4">
        <v>2.524</v>
      </c>
      <c r="K8" s="4">
        <v>0.2019</v>
      </c>
      <c r="L8" s="4">
        <v>230</v>
      </c>
    </row>
    <row r="9" spans="1:12" x14ac:dyDescent="0.25">
      <c r="A9" s="5">
        <v>15</v>
      </c>
      <c r="B9" s="6">
        <v>5.7099999999999998E-2</v>
      </c>
      <c r="C9" s="6">
        <v>1.2999999999999999E-3</v>
      </c>
      <c r="D9" s="6">
        <v>2.2000000000000001E-3</v>
      </c>
      <c r="E9" s="6">
        <v>5.7799999999999997E-2</v>
      </c>
      <c r="F9" s="6">
        <v>5.8900000000000001E-2</v>
      </c>
      <c r="G9" s="6">
        <v>5.9900000000000002E-2</v>
      </c>
      <c r="H9" s="6">
        <v>9.9499999999999993</v>
      </c>
      <c r="I9" s="6">
        <v>100.5</v>
      </c>
      <c r="J9" s="6">
        <v>3.181</v>
      </c>
      <c r="K9" s="6">
        <v>0.31969999999999998</v>
      </c>
      <c r="L9" s="6">
        <v>288</v>
      </c>
    </row>
    <row r="10" spans="1:12" x14ac:dyDescent="0.25">
      <c r="A10" s="3">
        <v>16</v>
      </c>
      <c r="B10" s="4">
        <v>5.0799999999999998E-2</v>
      </c>
      <c r="C10" s="4">
        <v>1.1999999999999999E-3</v>
      </c>
      <c r="D10" s="4">
        <v>2.0999999999999999E-3</v>
      </c>
      <c r="E10" s="4">
        <v>5.1499999999999997E-2</v>
      </c>
      <c r="F10" s="4">
        <v>5.2499999999999998E-2</v>
      </c>
      <c r="G10" s="4">
        <v>5.3400000000000003E-2</v>
      </c>
      <c r="H10" s="4">
        <v>7.89</v>
      </c>
      <c r="I10" s="4">
        <v>126.7</v>
      </c>
      <c r="J10" s="4">
        <v>4.0179999999999998</v>
      </c>
      <c r="K10" s="4">
        <v>0.50929999999999997</v>
      </c>
      <c r="L10" s="4">
        <v>363</v>
      </c>
    </row>
    <row r="11" spans="1:12" x14ac:dyDescent="0.25">
      <c r="A11" s="5">
        <v>17</v>
      </c>
      <c r="B11" s="6">
        <v>4.53E-2</v>
      </c>
      <c r="C11" s="6">
        <v>1.1999999999999999E-3</v>
      </c>
      <c r="D11" s="6">
        <v>2E-3</v>
      </c>
      <c r="E11" s="6">
        <v>4.5999999999999999E-2</v>
      </c>
      <c r="F11" s="6">
        <v>4.6899999999999997E-2</v>
      </c>
      <c r="G11" s="6">
        <v>4.7800000000000002E-2</v>
      </c>
      <c r="H11" s="6">
        <v>6.26</v>
      </c>
      <c r="I11" s="6">
        <v>159.69999999999999</v>
      </c>
      <c r="J11" s="6">
        <v>5.0540000000000003</v>
      </c>
      <c r="K11" s="6">
        <v>0.80730000000000002</v>
      </c>
      <c r="L11" s="6">
        <v>455</v>
      </c>
    </row>
    <row r="12" spans="1:12" x14ac:dyDescent="0.25">
      <c r="A12" s="3">
        <v>18</v>
      </c>
      <c r="B12" s="4">
        <v>4.0300000000000002E-2</v>
      </c>
      <c r="C12" s="4">
        <v>1.1000000000000001E-3</v>
      </c>
      <c r="D12" s="4">
        <v>1.9E-3</v>
      </c>
      <c r="E12" s="4">
        <v>4.1000000000000002E-2</v>
      </c>
      <c r="F12" s="4">
        <v>4.1799999999999997E-2</v>
      </c>
      <c r="G12" s="4">
        <v>4.2599999999999999E-2</v>
      </c>
      <c r="H12" s="4">
        <v>4.97</v>
      </c>
      <c r="I12" s="4">
        <v>201.2</v>
      </c>
      <c r="J12" s="4">
        <v>6.3860000000000001</v>
      </c>
      <c r="K12" s="4">
        <v>1.2848999999999999</v>
      </c>
      <c r="L12" s="4">
        <v>572</v>
      </c>
    </row>
    <row r="13" spans="1:12" x14ac:dyDescent="0.25">
      <c r="A13" s="5">
        <v>19</v>
      </c>
      <c r="B13" s="6">
        <v>3.5900000000000001E-2</v>
      </c>
      <c r="C13" s="6">
        <v>1.1000000000000001E-3</v>
      </c>
      <c r="D13" s="6">
        <v>1.9E-3</v>
      </c>
      <c r="E13" s="6">
        <v>3.6600000000000001E-2</v>
      </c>
      <c r="F13" s="6">
        <v>3.7400000000000003E-2</v>
      </c>
      <c r="G13" s="6">
        <v>3.8199999999999998E-2</v>
      </c>
      <c r="H13" s="6">
        <v>3.95</v>
      </c>
      <c r="I13" s="6">
        <v>253.2</v>
      </c>
      <c r="J13" s="6">
        <v>8.0459999999999994</v>
      </c>
      <c r="K13" s="6">
        <v>2.0369999999999999</v>
      </c>
      <c r="L13" s="6">
        <v>715</v>
      </c>
    </row>
    <row r="14" spans="1:12" x14ac:dyDescent="0.25">
      <c r="A14" s="3">
        <v>20</v>
      </c>
      <c r="B14" s="4">
        <v>3.2000000000000001E-2</v>
      </c>
      <c r="C14" s="4">
        <v>1E-3</v>
      </c>
      <c r="D14" s="4">
        <v>1.8E-3</v>
      </c>
      <c r="E14" s="4">
        <v>3.27E-2</v>
      </c>
      <c r="F14" s="4">
        <v>3.3399999999999999E-2</v>
      </c>
      <c r="G14" s="4">
        <v>3.4099999999999998E-2</v>
      </c>
      <c r="H14" s="4">
        <v>3.13</v>
      </c>
      <c r="I14" s="4">
        <v>319.5</v>
      </c>
      <c r="J14" s="4">
        <v>10.130000000000001</v>
      </c>
      <c r="K14" s="4">
        <v>3.2364000000000002</v>
      </c>
      <c r="L14" s="4">
        <v>896</v>
      </c>
    </row>
    <row r="15" spans="1:12" x14ac:dyDescent="0.25">
      <c r="A15" s="5">
        <v>21</v>
      </c>
      <c r="B15" s="6">
        <v>2.8500000000000001E-2</v>
      </c>
      <c r="C15" s="6">
        <v>1E-3</v>
      </c>
      <c r="D15" s="6">
        <v>1.8E-3</v>
      </c>
      <c r="E15" s="6">
        <v>2.92E-2</v>
      </c>
      <c r="F15" s="6">
        <v>2.9899999999999999E-2</v>
      </c>
      <c r="G15" s="6">
        <v>3.0599999999999999E-2</v>
      </c>
      <c r="H15" s="6">
        <v>2.4830000000000001</v>
      </c>
      <c r="I15" s="6">
        <v>402.7</v>
      </c>
      <c r="J15" s="6">
        <v>12.77</v>
      </c>
      <c r="K15" s="6">
        <v>5.1429999999999998</v>
      </c>
      <c r="L15" s="6">
        <v>1119</v>
      </c>
    </row>
    <row r="16" spans="1:12" x14ac:dyDescent="0.25">
      <c r="A16" s="3">
        <v>22</v>
      </c>
      <c r="B16" s="4">
        <v>2.53E-2</v>
      </c>
      <c r="C16" s="4">
        <v>1E-3</v>
      </c>
      <c r="D16" s="4">
        <v>1.6999999999999999E-3</v>
      </c>
      <c r="E16" s="4">
        <v>2.5999999999999999E-2</v>
      </c>
      <c r="F16" s="4">
        <v>2.6700000000000002E-2</v>
      </c>
      <c r="G16" s="4">
        <v>2.7300000000000001E-2</v>
      </c>
      <c r="H16" s="4">
        <v>1.97</v>
      </c>
      <c r="I16" s="4">
        <v>507.6</v>
      </c>
      <c r="J16" s="4">
        <v>16.2</v>
      </c>
      <c r="K16" s="4">
        <v>8.2230000000000008</v>
      </c>
      <c r="L16" s="4">
        <v>1403</v>
      </c>
    </row>
    <row r="17" spans="1:12" x14ac:dyDescent="0.25">
      <c r="A17" s="5">
        <v>23</v>
      </c>
      <c r="B17" s="6">
        <v>2.2599999999999999E-2</v>
      </c>
      <c r="C17" s="6">
        <v>8.9999999999999998E-4</v>
      </c>
      <c r="D17" s="6">
        <v>1.6000000000000001E-3</v>
      </c>
      <c r="E17" s="6">
        <v>2.3300000000000001E-2</v>
      </c>
      <c r="F17" s="6">
        <v>2.3900000000000001E-2</v>
      </c>
      <c r="G17" s="6">
        <v>2.4400000000000002E-2</v>
      </c>
      <c r="H17" s="6">
        <v>1.5649999999999999</v>
      </c>
      <c r="I17" s="6">
        <v>650</v>
      </c>
      <c r="J17" s="6">
        <v>20.3</v>
      </c>
      <c r="K17" s="6">
        <v>12.971</v>
      </c>
      <c r="L17" s="6">
        <v>1751</v>
      </c>
    </row>
    <row r="18" spans="1:12" x14ac:dyDescent="0.25">
      <c r="A18" s="3">
        <v>24</v>
      </c>
      <c r="B18" s="4">
        <v>2.01E-2</v>
      </c>
      <c r="C18" s="4">
        <v>8.9999999999999998E-4</v>
      </c>
      <c r="D18" s="4">
        <v>1.5E-3</v>
      </c>
      <c r="E18" s="4">
        <v>2.0799999999999999E-2</v>
      </c>
      <c r="F18" s="4">
        <v>2.1299999999999999E-2</v>
      </c>
      <c r="G18" s="4">
        <v>2.18E-2</v>
      </c>
      <c r="H18" s="4">
        <v>1.24</v>
      </c>
      <c r="I18" s="4">
        <v>805.5</v>
      </c>
      <c r="J18" s="4">
        <v>25.67</v>
      </c>
      <c r="K18" s="4">
        <v>20.702000000000002</v>
      </c>
      <c r="L18" s="4">
        <v>2204</v>
      </c>
    </row>
    <row r="19" spans="1:12" x14ac:dyDescent="0.25">
      <c r="A19" s="5">
        <v>25</v>
      </c>
      <c r="B19" s="6">
        <v>1.7899999999999999E-2</v>
      </c>
      <c r="C19" s="6">
        <v>8.9999999999999998E-4</v>
      </c>
      <c r="D19" s="6">
        <v>1.4E-3</v>
      </c>
      <c r="E19" s="6">
        <v>1.7999999999999999E-2</v>
      </c>
      <c r="F19" s="6">
        <v>1.9099999999999999E-2</v>
      </c>
      <c r="G19" s="6">
        <v>1.95E-2</v>
      </c>
      <c r="H19" s="6">
        <v>0.98799999999999999</v>
      </c>
      <c r="I19" s="6">
        <v>1012.1</v>
      </c>
      <c r="J19" s="6">
        <v>32.369999999999997</v>
      </c>
      <c r="K19" s="6">
        <v>32.762999999999998</v>
      </c>
      <c r="L19" s="6">
        <v>2741</v>
      </c>
    </row>
    <row r="20" spans="1:12" x14ac:dyDescent="0.25">
      <c r="A20" s="3">
        <v>26</v>
      </c>
      <c r="B20" s="4">
        <v>1.5900000000000001E-2</v>
      </c>
      <c r="C20" s="4">
        <v>8.0000000000000004E-4</v>
      </c>
      <c r="D20" s="4">
        <v>1.2999999999999999E-3</v>
      </c>
      <c r="E20" s="4">
        <v>1.6500000000000001E-2</v>
      </c>
      <c r="F20" s="4">
        <v>1.7000000000000001E-2</v>
      </c>
      <c r="G20" s="4">
        <v>1.7399999999999999E-2</v>
      </c>
      <c r="H20" s="4">
        <v>0.78400000000000003</v>
      </c>
      <c r="I20" s="4">
        <v>1276</v>
      </c>
      <c r="J20" s="4">
        <v>41.02</v>
      </c>
      <c r="K20" s="4">
        <v>52.32</v>
      </c>
      <c r="L20" s="4">
        <v>3460</v>
      </c>
    </row>
    <row r="21" spans="1:12" x14ac:dyDescent="0.25">
      <c r="A21" s="5">
        <v>27</v>
      </c>
      <c r="B21" s="6">
        <v>1.4200000000000001E-2</v>
      </c>
      <c r="C21" s="6">
        <v>8.0000000000000004E-4</v>
      </c>
      <c r="D21" s="6">
        <v>1.2999999999999999E-3</v>
      </c>
      <c r="E21" s="6">
        <v>1.49E-2</v>
      </c>
      <c r="F21" s="6">
        <v>1.5299999999999999E-2</v>
      </c>
      <c r="G21" s="6">
        <v>1.5599999999999999E-2</v>
      </c>
      <c r="H21" s="6">
        <v>0.623</v>
      </c>
      <c r="I21" s="6">
        <v>1605</v>
      </c>
      <c r="J21" s="6">
        <v>51.44</v>
      </c>
      <c r="K21" s="6">
        <v>82.57</v>
      </c>
      <c r="L21" s="6">
        <v>4272</v>
      </c>
    </row>
    <row r="22" spans="1:12" x14ac:dyDescent="0.25">
      <c r="A22" s="3">
        <v>28</v>
      </c>
      <c r="B22" s="4">
        <v>1.26E-2</v>
      </c>
      <c r="C22" s="4">
        <v>6.9999999999999999E-4</v>
      </c>
      <c r="D22" s="4">
        <v>1.1999999999999999E-3</v>
      </c>
      <c r="E22" s="4">
        <v>1.32E-2</v>
      </c>
      <c r="F22" s="4">
        <v>1.3599999999999999E-2</v>
      </c>
      <c r="G22" s="4">
        <v>1.3899999999999999E-2</v>
      </c>
      <c r="H22" s="4">
        <v>0.495</v>
      </c>
      <c r="I22" s="4">
        <v>2820</v>
      </c>
      <c r="J22" s="4">
        <v>65.31</v>
      </c>
      <c r="K22" s="4">
        <v>131.94</v>
      </c>
      <c r="L22" s="4">
        <v>5407</v>
      </c>
    </row>
    <row r="23" spans="1:12" x14ac:dyDescent="0.25">
      <c r="A23" s="5">
        <v>29</v>
      </c>
      <c r="B23" s="6">
        <v>1.1299999999999999E-2</v>
      </c>
      <c r="C23" s="6">
        <v>6.9999999999999999E-4</v>
      </c>
      <c r="D23" s="6">
        <v>1.1999999999999999E-3</v>
      </c>
      <c r="E23" s="6">
        <v>1.1900000000000001E-2</v>
      </c>
      <c r="F23" s="6">
        <v>1.23E-2</v>
      </c>
      <c r="G23" s="6">
        <v>1.26E-2</v>
      </c>
      <c r="H23" s="6">
        <v>0.39400000000000002</v>
      </c>
      <c r="I23" s="6">
        <v>2538</v>
      </c>
      <c r="J23" s="6">
        <v>81.209999999999994</v>
      </c>
      <c r="K23" s="6">
        <v>206.12</v>
      </c>
      <c r="L23" s="6">
        <v>6610</v>
      </c>
    </row>
    <row r="24" spans="1:12" x14ac:dyDescent="0.25">
      <c r="A24" s="3">
        <v>30</v>
      </c>
      <c r="B24" s="4">
        <v>0.01</v>
      </c>
      <c r="C24" s="4">
        <v>5.9999999999999995E-4</v>
      </c>
      <c r="D24" s="4">
        <v>1.1000000000000001E-3</v>
      </c>
      <c r="E24" s="4">
        <v>1.55E-2</v>
      </c>
      <c r="F24" s="4">
        <v>1.09E-2</v>
      </c>
      <c r="G24" s="4">
        <v>1.12E-2</v>
      </c>
      <c r="H24" s="4">
        <v>0.312</v>
      </c>
      <c r="I24" s="4">
        <v>3205</v>
      </c>
      <c r="J24" s="4">
        <v>103.7</v>
      </c>
      <c r="K24" s="4">
        <v>332.37</v>
      </c>
      <c r="L24" s="4">
        <v>8417</v>
      </c>
    </row>
    <row r="25" spans="1:12" x14ac:dyDescent="0.25">
      <c r="A25" s="5">
        <v>31</v>
      </c>
      <c r="B25" s="6">
        <v>8.8999999999999999E-3</v>
      </c>
      <c r="C25" s="6">
        <v>5.9999999999999995E-4</v>
      </c>
      <c r="D25" s="6">
        <v>1E-3</v>
      </c>
      <c r="E25" s="6">
        <v>9.4000000000000004E-3</v>
      </c>
      <c r="F25" s="6">
        <v>9.7000000000000003E-3</v>
      </c>
      <c r="G25" s="6">
        <v>0.01</v>
      </c>
      <c r="H25" s="6">
        <v>0.248</v>
      </c>
      <c r="I25" s="6">
        <v>4032</v>
      </c>
      <c r="J25" s="6">
        <v>130.9</v>
      </c>
      <c r="K25" s="6">
        <v>527.79999999999995</v>
      </c>
      <c r="L25" s="6">
        <v>10628</v>
      </c>
    </row>
    <row r="26" spans="1:12" x14ac:dyDescent="0.25">
      <c r="A26" s="3">
        <v>32</v>
      </c>
      <c r="B26" s="4">
        <v>8.0000000000000002E-3</v>
      </c>
      <c r="C26" s="4">
        <v>5.9999999999999995E-4</v>
      </c>
      <c r="D26" s="4">
        <v>1E-3</v>
      </c>
      <c r="E26" s="4">
        <v>8.5000000000000006E-3</v>
      </c>
      <c r="F26" s="4">
        <v>8.8000000000000005E-3</v>
      </c>
      <c r="G26" s="4">
        <v>9.1000000000000004E-3</v>
      </c>
      <c r="H26" s="4">
        <v>0.1966</v>
      </c>
      <c r="I26" s="4">
        <v>5086</v>
      </c>
      <c r="J26" s="4">
        <v>162</v>
      </c>
      <c r="K26" s="4">
        <v>824</v>
      </c>
      <c r="L26" s="4">
        <v>12913</v>
      </c>
    </row>
    <row r="27" spans="1:12" x14ac:dyDescent="0.25">
      <c r="A27" s="5">
        <v>33</v>
      </c>
      <c r="B27" s="6">
        <v>7.1000000000000004E-3</v>
      </c>
      <c r="C27" s="6">
        <v>5.0000000000000001E-4</v>
      </c>
      <c r="D27" s="6">
        <v>8.9999999999999998E-4</v>
      </c>
      <c r="E27" s="6">
        <v>7.4999999999999997E-3</v>
      </c>
      <c r="F27" s="6">
        <v>7.7999999999999996E-3</v>
      </c>
      <c r="G27" s="6">
        <v>8.0999999999999996E-3</v>
      </c>
      <c r="H27" s="6">
        <v>0.157</v>
      </c>
      <c r="I27" s="6">
        <v>6369</v>
      </c>
      <c r="J27" s="6">
        <v>205.7</v>
      </c>
      <c r="K27" s="6">
        <v>1310.2</v>
      </c>
      <c r="L27" s="6">
        <v>16437</v>
      </c>
    </row>
    <row r="28" spans="1:12" x14ac:dyDescent="0.25">
      <c r="A28" s="3">
        <v>34</v>
      </c>
      <c r="B28" s="4">
        <v>6.3E-3</v>
      </c>
      <c r="C28" s="4">
        <v>5.0000000000000001E-4</v>
      </c>
      <c r="D28" s="4">
        <v>8.0000000000000004E-4</v>
      </c>
      <c r="E28" s="4">
        <v>6.7000000000000002E-3</v>
      </c>
      <c r="F28" s="4">
        <v>7.0000000000000001E-3</v>
      </c>
      <c r="G28" s="4">
        <v>7.1999999999999998E-3</v>
      </c>
      <c r="H28" s="4">
        <v>0.1244</v>
      </c>
      <c r="I28" s="4">
        <v>8039</v>
      </c>
      <c r="J28" s="4">
        <v>261.3</v>
      </c>
      <c r="K28" s="4">
        <v>2100.5</v>
      </c>
      <c r="L28" s="4">
        <v>20408</v>
      </c>
    </row>
    <row r="29" spans="1:12" x14ac:dyDescent="0.25">
      <c r="A29" s="5">
        <v>35</v>
      </c>
      <c r="B29" s="6">
        <v>5.5999999999999999E-3</v>
      </c>
      <c r="C29" s="6">
        <v>4.0000000000000002E-4</v>
      </c>
      <c r="D29" s="6">
        <v>6.9999999999999999E-4</v>
      </c>
      <c r="E29" s="6">
        <v>5.8999999999999999E-3</v>
      </c>
      <c r="F29" s="6">
        <v>6.1999999999999998E-3</v>
      </c>
      <c r="G29" s="6">
        <v>6.4000000000000003E-3</v>
      </c>
      <c r="H29" s="6">
        <v>9.8900000000000002E-2</v>
      </c>
      <c r="I29" s="6">
        <v>10111</v>
      </c>
      <c r="J29" s="6">
        <v>330.7</v>
      </c>
      <c r="K29" s="6">
        <v>3343.8</v>
      </c>
      <c r="L29" s="6">
        <v>26015</v>
      </c>
    </row>
    <row r="30" spans="1:12" x14ac:dyDescent="0.25">
      <c r="A30" s="3">
        <v>36</v>
      </c>
      <c r="B30" s="4">
        <v>5.0000000000000001E-3</v>
      </c>
      <c r="C30" s="4">
        <v>4.0000000000000002E-4</v>
      </c>
      <c r="D30" s="4">
        <v>6.9999999999999999E-4</v>
      </c>
      <c r="E30" s="4">
        <v>5.3E-3</v>
      </c>
      <c r="F30" s="4">
        <v>5.5999999999999999E-3</v>
      </c>
      <c r="G30" s="4">
        <v>5.7999999999999996E-3</v>
      </c>
      <c r="H30" s="4">
        <v>7.8799999999999995E-2</v>
      </c>
      <c r="I30" s="4">
        <v>12690</v>
      </c>
      <c r="J30" s="4">
        <v>414.8</v>
      </c>
      <c r="K30" s="4">
        <v>5264</v>
      </c>
      <c r="L30" s="4">
        <v>31888</v>
      </c>
    </row>
    <row r="31" spans="1:12" x14ac:dyDescent="0.25">
      <c r="A31" s="5">
        <v>37</v>
      </c>
      <c r="B31" s="6">
        <v>4.4999999999999997E-3</v>
      </c>
      <c r="C31" s="6">
        <v>2.9999999999999997E-4</v>
      </c>
      <c r="D31" s="6">
        <v>5.9999999999999995E-4</v>
      </c>
      <c r="E31" s="6">
        <v>4.7000000000000002E-3</v>
      </c>
      <c r="F31" s="6">
        <v>5.0000000000000001E-3</v>
      </c>
      <c r="G31" s="6">
        <v>5.1999999999999998E-3</v>
      </c>
      <c r="H31" s="6">
        <v>6.2399999999999997E-2</v>
      </c>
      <c r="I31" s="6">
        <v>16026</v>
      </c>
      <c r="J31" s="6">
        <v>512.1</v>
      </c>
      <c r="K31" s="6">
        <v>8207</v>
      </c>
      <c r="L31" s="6">
        <v>40000</v>
      </c>
    </row>
    <row r="32" spans="1:12" x14ac:dyDescent="0.25">
      <c r="A32" s="3">
        <v>38</v>
      </c>
      <c r="B32" s="4">
        <v>4.0000000000000001E-3</v>
      </c>
      <c r="C32" s="4">
        <v>2.9999999999999997E-4</v>
      </c>
      <c r="D32" s="4">
        <v>5.9999999999999995E-4</v>
      </c>
      <c r="E32" s="4">
        <v>4.1999999999999997E-3</v>
      </c>
      <c r="F32" s="4">
        <v>4.4999999999999997E-3</v>
      </c>
      <c r="G32" s="4">
        <v>4.7000000000000002E-3</v>
      </c>
      <c r="H32" s="4">
        <v>4.9399999999999999E-2</v>
      </c>
      <c r="I32" s="4">
        <v>20243</v>
      </c>
      <c r="J32" s="4">
        <v>648.20000000000005</v>
      </c>
      <c r="K32" s="4">
        <v>13121</v>
      </c>
      <c r="L32" s="4">
        <v>49383</v>
      </c>
    </row>
    <row r="33" spans="1:12" x14ac:dyDescent="0.25">
      <c r="A33" s="5">
        <v>39</v>
      </c>
      <c r="B33" s="6">
        <v>3.5000000000000001E-3</v>
      </c>
      <c r="C33" s="6">
        <v>2.0000000000000001E-4</v>
      </c>
      <c r="D33" s="6">
        <v>5.0000000000000001E-4</v>
      </c>
      <c r="E33" s="6">
        <v>3.5999999999999999E-3</v>
      </c>
      <c r="F33" s="6">
        <v>3.8999999999999998E-3</v>
      </c>
      <c r="G33" s="6">
        <v>4.1000000000000003E-3</v>
      </c>
      <c r="H33" s="6">
        <v>3.9300000000000002E-2</v>
      </c>
      <c r="I33" s="6">
        <v>25445</v>
      </c>
      <c r="J33" s="6">
        <v>846.6</v>
      </c>
      <c r="K33" s="6">
        <v>21542</v>
      </c>
      <c r="L33" s="6">
        <v>65746</v>
      </c>
    </row>
    <row r="34" spans="1:12" x14ac:dyDescent="0.25">
      <c r="A34" s="3">
        <v>40</v>
      </c>
      <c r="B34" s="4">
        <v>3.0999999999999999E-3</v>
      </c>
      <c r="C34" s="4">
        <v>2.0000000000000001E-4</v>
      </c>
      <c r="D34" s="4">
        <v>5.0000000000000001E-4</v>
      </c>
      <c r="E34" s="4">
        <v>1.1999999999999999E-3</v>
      </c>
      <c r="F34" s="4">
        <v>3.5000000000000001E-3</v>
      </c>
      <c r="G34" s="4">
        <v>3.7000000000000002E-3</v>
      </c>
      <c r="H34" s="4">
        <v>3.1300000000000001E-2</v>
      </c>
      <c r="I34" s="4">
        <v>31949</v>
      </c>
      <c r="J34" s="4">
        <v>1079</v>
      </c>
      <c r="K34" s="4">
        <v>34473</v>
      </c>
      <c r="L34" s="4">
        <v>81633</v>
      </c>
    </row>
    <row r="35" spans="1:12" x14ac:dyDescent="0.25">
      <c r="A35" s="5">
        <v>41</v>
      </c>
      <c r="B35" s="6">
        <v>2.8E-3</v>
      </c>
      <c r="C35" s="6">
        <v>2.0000000000000001E-4</v>
      </c>
      <c r="D35" s="6">
        <v>4.0000000000000002E-4</v>
      </c>
      <c r="E35" s="6">
        <v>2.8999999999999998E-3</v>
      </c>
      <c r="F35" s="6">
        <v>3.0999999999999999E-3</v>
      </c>
      <c r="G35" s="6">
        <v>3.3E-3</v>
      </c>
      <c r="H35" s="6">
        <v>2.47E-2</v>
      </c>
      <c r="I35" s="6">
        <v>40486</v>
      </c>
      <c r="J35" s="6">
        <v>1323</v>
      </c>
      <c r="K35" s="6">
        <v>53563</v>
      </c>
      <c r="L35" s="6">
        <v>104058</v>
      </c>
    </row>
    <row r="36" spans="1:12" x14ac:dyDescent="0.25">
      <c r="A36" s="3">
        <v>42</v>
      </c>
      <c r="B36" s="4">
        <v>2.5000000000000001E-3</v>
      </c>
      <c r="C36" s="4">
        <v>2.0000000000000001E-4</v>
      </c>
      <c r="D36" s="4">
        <v>4.0000000000000002E-4</v>
      </c>
      <c r="E36" s="4">
        <v>2.5999999999999999E-3</v>
      </c>
      <c r="F36" s="4">
        <v>2.8E-3</v>
      </c>
      <c r="G36" s="4">
        <v>3.0000000000000001E-3</v>
      </c>
      <c r="H36" s="4">
        <v>1.9460000000000002E-2</v>
      </c>
      <c r="I36" s="4">
        <v>51387</v>
      </c>
      <c r="J36" s="4">
        <v>1659</v>
      </c>
      <c r="K36" s="4">
        <v>85252</v>
      </c>
      <c r="L36" s="4">
        <v>127551</v>
      </c>
    </row>
    <row r="37" spans="1:12" x14ac:dyDescent="0.25">
      <c r="A37" s="5">
        <v>43</v>
      </c>
      <c r="B37" s="6">
        <v>2.2000000000000001E-3</v>
      </c>
      <c r="C37" s="6">
        <v>2.0000000000000001E-4</v>
      </c>
      <c r="D37" s="6">
        <v>2.9999999999999997E-4</v>
      </c>
      <c r="E37" s="6">
        <v>2.3E-3</v>
      </c>
      <c r="F37" s="6">
        <v>2.5000000000000001E-3</v>
      </c>
      <c r="G37" s="6">
        <v>2.5999999999999999E-3</v>
      </c>
      <c r="H37" s="6">
        <v>1.5480000000000001E-2</v>
      </c>
      <c r="I37" s="6">
        <v>64599</v>
      </c>
      <c r="J37" s="6">
        <v>2143</v>
      </c>
      <c r="K37" s="6">
        <v>138437</v>
      </c>
      <c r="L37" s="6">
        <v>160000</v>
      </c>
    </row>
    <row r="38" spans="1:12" x14ac:dyDescent="0.25">
      <c r="A38" s="3">
        <v>44</v>
      </c>
      <c r="B38" s="4">
        <v>2E-3</v>
      </c>
      <c r="C38" s="4">
        <v>1E-4</v>
      </c>
      <c r="D38" s="4">
        <v>2.9999999999999997E-4</v>
      </c>
      <c r="E38" s="4">
        <v>2E-3</v>
      </c>
      <c r="F38" s="4">
        <v>2.2000000000000001E-3</v>
      </c>
      <c r="G38" s="4">
        <v>2.3999999999999998E-3</v>
      </c>
      <c r="H38" s="4">
        <v>1.2330000000000001E-2</v>
      </c>
      <c r="I38" s="4">
        <v>81103</v>
      </c>
      <c r="J38" s="4">
        <v>2593</v>
      </c>
      <c r="K38" s="4">
        <v>210300</v>
      </c>
      <c r="L38" s="4">
        <v>206611</v>
      </c>
    </row>
    <row r="39" spans="1:12" x14ac:dyDescent="0.25">
      <c r="A39" s="5">
        <v>45</v>
      </c>
      <c r="B39" s="6">
        <v>1.7600000000000001E-3</v>
      </c>
      <c r="C39" s="6">
        <v>1E-4</v>
      </c>
      <c r="D39" s="6">
        <v>2.2000000000000001E-4</v>
      </c>
      <c r="E39" s="6">
        <v>1.7899999999999999E-3</v>
      </c>
      <c r="F39" s="6">
        <v>1.1999999999999999E-3</v>
      </c>
      <c r="G39" s="6">
        <v>2.0500000000000002E-3</v>
      </c>
      <c r="H39" s="6">
        <v>9.6500000000000006E-3</v>
      </c>
      <c r="I39" s="6">
        <v>103627</v>
      </c>
      <c r="J39" s="6">
        <v>3348</v>
      </c>
      <c r="K39" s="6">
        <v>346943</v>
      </c>
      <c r="L39" s="6">
        <v>345304</v>
      </c>
    </row>
    <row r="40" spans="1:12" x14ac:dyDescent="0.25">
      <c r="A40" s="3">
        <v>46</v>
      </c>
      <c r="B40" s="4">
        <v>1.57E-3</v>
      </c>
      <c r="C40" s="4">
        <v>1E-4</v>
      </c>
      <c r="D40" s="4">
        <v>2.1000000000000001E-4</v>
      </c>
      <c r="E40" s="4">
        <v>1.6100000000000001E-3</v>
      </c>
      <c r="F40" s="4">
        <v>1.73E-3</v>
      </c>
      <c r="G40" s="4">
        <v>1.8500000000000001E-3</v>
      </c>
      <c r="H40" s="4">
        <v>7.6699999999999997E-3</v>
      </c>
      <c r="I40" s="4">
        <v>130378</v>
      </c>
      <c r="J40" s="4">
        <v>4207</v>
      </c>
      <c r="K40" s="4">
        <v>548501</v>
      </c>
      <c r="L40" s="4">
        <v>420521</v>
      </c>
    </row>
    <row r="41" spans="1:12" x14ac:dyDescent="0.25">
      <c r="A41" s="5">
        <v>47</v>
      </c>
      <c r="B41" s="6">
        <v>1.4E-3</v>
      </c>
      <c r="C41" s="6">
        <v>1E-4</v>
      </c>
      <c r="D41" s="6">
        <v>2.4000000000000001E-4</v>
      </c>
      <c r="E41" s="6">
        <v>1.4499999999999999E-3</v>
      </c>
      <c r="F41" s="6">
        <v>1.58E-3</v>
      </c>
      <c r="G41" s="6">
        <v>1.6999999999999999E-3</v>
      </c>
      <c r="H41" s="6">
        <v>6.1500000000000001E-3</v>
      </c>
      <c r="I41" s="6">
        <v>162602</v>
      </c>
      <c r="J41" s="6">
        <v>5291</v>
      </c>
      <c r="K41" s="6">
        <v>860325</v>
      </c>
      <c r="L41" s="6">
        <v>510204</v>
      </c>
    </row>
    <row r="42" spans="1:12" x14ac:dyDescent="0.25">
      <c r="A42" s="3">
        <v>48</v>
      </c>
      <c r="B42" s="4">
        <v>1.24E-3</v>
      </c>
      <c r="C42" s="4">
        <v>1E-4</v>
      </c>
      <c r="D42" s="4">
        <v>2.1000000000000001E-4</v>
      </c>
      <c r="E42" s="4">
        <v>1.2899999999999999E-3</v>
      </c>
      <c r="F42" s="4">
        <v>1.4E-3</v>
      </c>
      <c r="G42" s="4">
        <v>1.5E-3</v>
      </c>
      <c r="H42" s="4">
        <v>4.8700000000000002E-3</v>
      </c>
      <c r="I42" s="4">
        <v>205339</v>
      </c>
      <c r="J42" s="4">
        <v>6745</v>
      </c>
      <c r="K42" s="4">
        <v>1385010</v>
      </c>
      <c r="L42" s="4">
        <v>649773</v>
      </c>
    </row>
    <row r="43" spans="1:12" x14ac:dyDescent="0.25">
      <c r="A43" s="5">
        <v>49</v>
      </c>
      <c r="B43" s="6">
        <v>1.1100000000000001E-3</v>
      </c>
      <c r="C43" s="6">
        <v>1E-4</v>
      </c>
      <c r="D43" s="6">
        <v>1.3999999999999999E-4</v>
      </c>
      <c r="E43" s="6">
        <v>1.17E-3</v>
      </c>
      <c r="F43" s="6">
        <v>2.3999999999999998E-3</v>
      </c>
      <c r="G43" s="6">
        <v>1.2999999999999999E-3</v>
      </c>
      <c r="H43" s="6">
        <v>3.8500000000000001E-3</v>
      </c>
      <c r="I43" s="6">
        <v>258000</v>
      </c>
      <c r="J43" s="6">
        <v>8417</v>
      </c>
      <c r="K43" s="6">
        <v>2200000</v>
      </c>
      <c r="L43" s="6"/>
    </row>
    <row r="44" spans="1:12" x14ac:dyDescent="0.25">
      <c r="A44" s="3">
        <v>50</v>
      </c>
      <c r="B44" s="4">
        <v>9.8999999999999999E-4</v>
      </c>
      <c r="C44" s="4">
        <v>1E-4</v>
      </c>
      <c r="D44" s="4">
        <v>1.7000000000000001E-4</v>
      </c>
      <c r="E44" s="4">
        <v>1.0499999999999999E-3</v>
      </c>
      <c r="F44" s="4">
        <v>1.1199999999999999E-3</v>
      </c>
      <c r="G44" s="4">
        <v>1.1999999999999999E-3</v>
      </c>
      <c r="H44" s="4">
        <v>3.0999999999999999E-3</v>
      </c>
      <c r="I44" s="4">
        <v>312000</v>
      </c>
      <c r="J44" s="4">
        <v>10580</v>
      </c>
      <c r="K44" s="4">
        <v>3400000</v>
      </c>
      <c r="L44" s="4"/>
    </row>
    <row r="45" spans="1:12" x14ac:dyDescent="0.25">
      <c r="A45" s="5">
        <v>51</v>
      </c>
      <c r="B45" s="6">
        <v>8.8000000000000003E-4</v>
      </c>
      <c r="C45" s="6">
        <v>1E-4</v>
      </c>
      <c r="D45" s="6">
        <v>1.8000000000000001E-4</v>
      </c>
      <c r="E45" s="6">
        <v>9.5E-4</v>
      </c>
      <c r="F45" s="6">
        <v>1.0200000000000001E-3</v>
      </c>
      <c r="G45" s="6">
        <v>1.1000000000000001E-3</v>
      </c>
      <c r="H45" s="6">
        <v>2.3999999999999998E-3</v>
      </c>
      <c r="I45" s="6">
        <v>416600</v>
      </c>
      <c r="J45" s="6">
        <v>13390</v>
      </c>
      <c r="K45" s="6">
        <v>5500000</v>
      </c>
      <c r="L45" s="6"/>
    </row>
    <row r="46" spans="1:12" x14ac:dyDescent="0.25">
      <c r="A46" s="3">
        <v>52</v>
      </c>
      <c r="B46" s="4">
        <v>7.7999999999999999E-4</v>
      </c>
      <c r="C46" s="4">
        <v>1E-4</v>
      </c>
      <c r="D46" s="4">
        <v>1.9000000000000001E-4</v>
      </c>
      <c r="E46" s="4">
        <v>8.4999999999999995E-4</v>
      </c>
      <c r="F46" s="4">
        <v>9.2000000000000003E-4</v>
      </c>
      <c r="G46" s="4">
        <v>1E-3</v>
      </c>
      <c r="H46" s="4">
        <v>1.8E-3</v>
      </c>
      <c r="I46" s="4">
        <v>555000</v>
      </c>
      <c r="J46" s="4">
        <v>17050</v>
      </c>
      <c r="K46" s="4">
        <v>9400000</v>
      </c>
      <c r="L46" s="4"/>
    </row>
    <row r="47" spans="1:12" x14ac:dyDescent="0.25">
      <c r="A47" s="5">
        <v>53</v>
      </c>
      <c r="B47" s="6">
        <v>6.9999999999999999E-4</v>
      </c>
      <c r="C47" s="6">
        <v>5.0000000000000002E-5</v>
      </c>
      <c r="D47" s="6">
        <v>3.1E-4</v>
      </c>
      <c r="E47" s="6">
        <v>7.2000000000000005E-4</v>
      </c>
      <c r="F47" s="6">
        <v>7.9000000000000001E-4</v>
      </c>
      <c r="G47" s="6">
        <v>8.4999999999999995E-4</v>
      </c>
      <c r="H47" s="6">
        <v>1.5E-3</v>
      </c>
      <c r="I47" s="6">
        <v>667000</v>
      </c>
      <c r="J47" s="6">
        <v>21170</v>
      </c>
      <c r="K47" s="6">
        <v>14000000</v>
      </c>
      <c r="L47" s="6"/>
    </row>
    <row r="48" spans="1:12" x14ac:dyDescent="0.25">
      <c r="A48" s="3">
        <v>54</v>
      </c>
      <c r="B48" s="4">
        <v>6.2E-4</v>
      </c>
      <c r="C48" s="4">
        <v>5.0000000000000002E-5</v>
      </c>
      <c r="D48" s="4">
        <v>2.0000000000000001E-4</v>
      </c>
      <c r="E48" s="4">
        <v>6.4999999999999997E-4</v>
      </c>
      <c r="F48" s="4">
        <v>6.9999999999999999E-4</v>
      </c>
      <c r="G48" s="4">
        <v>7.5000000000000002E-4</v>
      </c>
      <c r="H48" s="4">
        <v>1.1999999999999999E-3</v>
      </c>
      <c r="I48" s="4">
        <v>859000</v>
      </c>
      <c r="J48" s="4">
        <v>26980</v>
      </c>
      <c r="K48" s="4">
        <v>23000000</v>
      </c>
      <c r="L48" s="4"/>
    </row>
    <row r="49" spans="1:12" x14ac:dyDescent="0.25">
      <c r="A49" s="5">
        <v>55</v>
      </c>
      <c r="B49" s="6">
        <v>5.5000000000000003E-4</v>
      </c>
      <c r="C49" s="6">
        <v>5.0000000000000002E-5</v>
      </c>
      <c r="D49" s="6">
        <v>1.2999999999999999E-4</v>
      </c>
      <c r="E49" s="6">
        <v>5.8E-4</v>
      </c>
      <c r="F49" s="6">
        <v>6.4000000000000005E-4</v>
      </c>
      <c r="G49" s="6">
        <v>6.9999999999999999E-4</v>
      </c>
      <c r="H49" s="6">
        <v>9.2000000000000003E-4</v>
      </c>
      <c r="I49" s="6">
        <v>1090000</v>
      </c>
      <c r="J49" s="6">
        <v>34280</v>
      </c>
      <c r="K49" s="6"/>
      <c r="L49" s="6"/>
    </row>
    <row r="50" spans="1:12" x14ac:dyDescent="0.25">
      <c r="A50" s="3">
        <v>56</v>
      </c>
      <c r="B50" s="4">
        <v>4.8999999999999998E-4</v>
      </c>
      <c r="C50" s="4">
        <v>5.0000000000000002E-5</v>
      </c>
      <c r="D50" s="4">
        <v>1.3999999999999999E-4</v>
      </c>
      <c r="E50" s="4">
        <v>5.1999999999999995E-4</v>
      </c>
      <c r="F50" s="4">
        <v>5.9000000000000003E-4</v>
      </c>
      <c r="G50" s="4">
        <v>6.4999999999999997E-4</v>
      </c>
      <c r="H50" s="4">
        <v>7.2000000000000005E-4</v>
      </c>
      <c r="I50" s="4">
        <v>1380000</v>
      </c>
      <c r="J50" s="4">
        <v>43190</v>
      </c>
      <c r="K50" s="1"/>
      <c r="L5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AWG_LookupTable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aubrey-work</dc:creator>
  <cp:lastModifiedBy>A</cp:lastModifiedBy>
  <dcterms:created xsi:type="dcterms:W3CDTF">2015-06-05T18:17:20Z</dcterms:created>
  <dcterms:modified xsi:type="dcterms:W3CDTF">2022-09-13T23:14:07Z</dcterms:modified>
</cp:coreProperties>
</file>