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r0ot\git\bmwcrawler\"/>
    </mc:Choice>
  </mc:AlternateContent>
  <xr:revisionPtr revIDLastSave="0" documentId="13_ncr:1_{ECEB7EC4-46E1-4E8D-80B5-4C48D62CBCA2}" xr6:coauthVersionLast="45" xr6:coauthVersionMax="45" xr10:uidLastSave="{00000000-0000-0000-0000-000000000000}"/>
  <bookViews>
    <workbookView xWindow="-120" yWindow="-120" windowWidth="38640" windowHeight="21240" activeTab="4" xr2:uid="{50926F15-AF04-4611-A895-7A28EE78B717}"/>
  </bookViews>
  <sheets>
    <sheet name="NE-DiscountSales2020-LOANER-RAW" sheetId="6" r:id="rId1"/>
    <sheet name="NE-DiscountSales2020-NEW-RAW" sheetId="5" r:id="rId2"/>
    <sheet name="NE-HN308-LOANER-RAW" sheetId="7" r:id="rId3"/>
    <sheet name="US-NurseAI-NEW-RAW" sheetId="8" r:id="rId4"/>
    <sheet name="NE-AriaDeals-NEW-RAW" sheetId="9" r:id="rId5"/>
    <sheet name="NE-AriaDeals-LOANER-RAW" sheetId="10" r:id="rId6"/>
    <sheet name="RAWBMWData" sheetId="1" r:id="rId7"/>
    <sheet name="RAWDealsNew" sheetId="3" r:id="rId8"/>
    <sheet name="RAWDealsLoaner" sheetId="4" r:id="rId9"/>
    <sheet name="BestDeals" sheetId="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4" l="1"/>
  <c r="G3" i="4" s="1"/>
  <c r="F4" i="4"/>
  <c r="G4" i="4" s="1"/>
  <c r="F5" i="4"/>
  <c r="G5" i="4" s="1"/>
  <c r="F6" i="4"/>
  <c r="G6" i="4" s="1"/>
  <c r="F7" i="4"/>
  <c r="G7" i="4" s="1"/>
  <c r="F8" i="4"/>
  <c r="G8" i="4"/>
  <c r="F9" i="4"/>
  <c r="G9" i="4" s="1"/>
  <c r="F10" i="4"/>
  <c r="G10" i="4" s="1"/>
  <c r="F11" i="4"/>
  <c r="G11" i="4" s="1"/>
  <c r="F12" i="4"/>
  <c r="G12" i="4" s="1"/>
  <c r="F13" i="4"/>
  <c r="G13" i="4" s="1"/>
  <c r="F14" i="4"/>
  <c r="G14" i="4"/>
  <c r="F15" i="4"/>
  <c r="G15" i="4" s="1"/>
  <c r="F16" i="4"/>
  <c r="G16" i="4" s="1"/>
  <c r="F17" i="4"/>
  <c r="G17" i="4"/>
  <c r="F18" i="4"/>
  <c r="G18" i="4" s="1"/>
  <c r="F19" i="4"/>
  <c r="G19" i="4" s="1"/>
  <c r="F20" i="4"/>
  <c r="G20" i="4"/>
  <c r="F21" i="4"/>
  <c r="G21" i="4" s="1"/>
  <c r="F22" i="4"/>
  <c r="G22" i="4" s="1"/>
  <c r="F23" i="4"/>
  <c r="G23" i="4"/>
  <c r="F24" i="4"/>
  <c r="G24" i="4" s="1"/>
  <c r="F25" i="4"/>
  <c r="G25" i="4" s="1"/>
  <c r="F26" i="4"/>
  <c r="G26" i="4"/>
  <c r="F27" i="4"/>
  <c r="G27" i="4" s="1"/>
  <c r="F28" i="4"/>
  <c r="G28" i="4" s="1"/>
  <c r="F29" i="4"/>
  <c r="G29" i="4"/>
  <c r="F30" i="4"/>
  <c r="G30" i="4" s="1"/>
  <c r="F31" i="4"/>
  <c r="G31" i="4" s="1"/>
  <c r="F32" i="4"/>
  <c r="G32" i="4"/>
  <c r="F33" i="4"/>
  <c r="G33" i="4" s="1"/>
  <c r="F34" i="4"/>
  <c r="G34" i="4" s="1"/>
  <c r="F35" i="4"/>
  <c r="G35" i="4" s="1"/>
  <c r="F36" i="4"/>
  <c r="G36" i="4" s="1"/>
  <c r="F37" i="4"/>
  <c r="G37" i="4" s="1"/>
  <c r="F38" i="4"/>
  <c r="G38" i="4"/>
  <c r="F39" i="4"/>
  <c r="G39" i="4" s="1"/>
  <c r="F40" i="4"/>
  <c r="G40" i="4" s="1"/>
  <c r="F41" i="4"/>
  <c r="G41" i="4"/>
  <c r="F2" i="4"/>
  <c r="G2" i="4" s="1"/>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2" i="3"/>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2" i="2"/>
  <c r="A2" i="2"/>
  <c r="B2" i="2"/>
  <c r="C2" i="2"/>
  <c r="D2" i="2"/>
  <c r="E2" i="2"/>
  <c r="F2" i="2"/>
  <c r="A3" i="2"/>
  <c r="B3" i="2"/>
  <c r="C3" i="2"/>
  <c r="D3" i="2"/>
  <c r="E3" i="2"/>
  <c r="F3" i="2"/>
  <c r="A4" i="2"/>
  <c r="B4" i="2"/>
  <c r="C4" i="2"/>
  <c r="D4" i="2"/>
  <c r="E4" i="2"/>
  <c r="F4" i="2"/>
  <c r="A5" i="2"/>
  <c r="B5" i="2"/>
  <c r="C5" i="2"/>
  <c r="D5" i="2"/>
  <c r="E5" i="2"/>
  <c r="F5" i="2"/>
  <c r="A6" i="2"/>
  <c r="B6" i="2"/>
  <c r="C6" i="2"/>
  <c r="D6" i="2"/>
  <c r="E6" i="2"/>
  <c r="F6" i="2"/>
  <c r="A7" i="2"/>
  <c r="B7" i="2"/>
  <c r="C7" i="2"/>
  <c r="D7" i="2"/>
  <c r="E7" i="2"/>
  <c r="F7" i="2"/>
  <c r="A8" i="2"/>
  <c r="B8" i="2"/>
  <c r="C8" i="2"/>
  <c r="D8" i="2"/>
  <c r="E8" i="2"/>
  <c r="F8" i="2"/>
  <c r="A9" i="2"/>
  <c r="B9" i="2"/>
  <c r="C9" i="2"/>
  <c r="D9" i="2"/>
  <c r="E9" i="2"/>
  <c r="F9" i="2"/>
  <c r="A10" i="2"/>
  <c r="B10" i="2"/>
  <c r="C10" i="2"/>
  <c r="D10" i="2"/>
  <c r="E10" i="2"/>
  <c r="F10" i="2"/>
  <c r="A11" i="2"/>
  <c r="B11" i="2"/>
  <c r="C11" i="2"/>
  <c r="D11" i="2"/>
  <c r="E11" i="2"/>
  <c r="F11" i="2"/>
  <c r="A12" i="2"/>
  <c r="B12" i="2"/>
  <c r="C12" i="2"/>
  <c r="D12" i="2"/>
  <c r="E12" i="2"/>
  <c r="F12" i="2"/>
  <c r="A13" i="2"/>
  <c r="B13" i="2"/>
  <c r="C13" i="2"/>
  <c r="D13" i="2"/>
  <c r="E13" i="2"/>
  <c r="F13" i="2"/>
  <c r="A14" i="2"/>
  <c r="B14" i="2"/>
  <c r="C14" i="2"/>
  <c r="D14" i="2"/>
  <c r="E14" i="2"/>
  <c r="F14" i="2"/>
  <c r="A15" i="2"/>
  <c r="B15" i="2"/>
  <c r="C15" i="2"/>
  <c r="D15" i="2"/>
  <c r="E15" i="2"/>
  <c r="F15" i="2"/>
  <c r="A16" i="2"/>
  <c r="B16" i="2"/>
  <c r="C16" i="2"/>
  <c r="D16" i="2"/>
  <c r="E16" i="2"/>
  <c r="F16" i="2"/>
  <c r="A17" i="2"/>
  <c r="B17" i="2"/>
  <c r="C17" i="2"/>
  <c r="D17" i="2"/>
  <c r="E17" i="2"/>
  <c r="F17" i="2"/>
  <c r="A18" i="2"/>
  <c r="B18" i="2"/>
  <c r="C18" i="2"/>
  <c r="D18" i="2"/>
  <c r="E18" i="2"/>
  <c r="F18" i="2"/>
  <c r="A19" i="2"/>
  <c r="B19" i="2"/>
  <c r="C19" i="2"/>
  <c r="D19" i="2"/>
  <c r="E19" i="2"/>
  <c r="F19" i="2"/>
  <c r="A20" i="2"/>
  <c r="B20" i="2"/>
  <c r="C20" i="2"/>
  <c r="D20" i="2"/>
  <c r="E20" i="2"/>
  <c r="F20" i="2"/>
  <c r="A21" i="2"/>
  <c r="B21" i="2"/>
  <c r="C21" i="2"/>
  <c r="D21" i="2"/>
  <c r="E21" i="2"/>
  <c r="F21" i="2"/>
  <c r="A22" i="2"/>
  <c r="B22" i="2"/>
  <c r="C22" i="2"/>
  <c r="D22" i="2"/>
  <c r="E22" i="2"/>
  <c r="F22" i="2"/>
  <c r="A23" i="2"/>
  <c r="B23" i="2"/>
  <c r="C23" i="2"/>
  <c r="D23" i="2"/>
  <c r="E23" i="2"/>
  <c r="F23" i="2"/>
  <c r="A24" i="2"/>
  <c r="B24" i="2"/>
  <c r="C24" i="2"/>
  <c r="D24" i="2"/>
  <c r="E24" i="2"/>
  <c r="F24" i="2"/>
  <c r="A25" i="2"/>
  <c r="B25" i="2"/>
  <c r="C25" i="2"/>
  <c r="D25" i="2"/>
  <c r="E25" i="2"/>
  <c r="F25" i="2"/>
  <c r="A26" i="2"/>
  <c r="B26" i="2"/>
  <c r="C26" i="2"/>
  <c r="D26" i="2"/>
  <c r="E26" i="2"/>
  <c r="F26" i="2"/>
  <c r="A27" i="2"/>
  <c r="B27" i="2"/>
  <c r="C27" i="2"/>
  <c r="D27" i="2"/>
  <c r="E27" i="2"/>
  <c r="F27" i="2"/>
  <c r="A28" i="2"/>
  <c r="B28" i="2"/>
  <c r="C28" i="2"/>
  <c r="D28" i="2"/>
  <c r="E28" i="2"/>
  <c r="F28" i="2"/>
  <c r="A29" i="2"/>
  <c r="B29" i="2"/>
  <c r="C29" i="2"/>
  <c r="D29" i="2"/>
  <c r="E29" i="2"/>
  <c r="F29" i="2"/>
  <c r="A30" i="2"/>
  <c r="B30" i="2"/>
  <c r="C30" i="2"/>
  <c r="D30" i="2"/>
  <c r="E30" i="2"/>
  <c r="F30" i="2"/>
  <c r="A31" i="2"/>
  <c r="B31" i="2"/>
  <c r="C31" i="2"/>
  <c r="D31" i="2"/>
  <c r="E31" i="2"/>
  <c r="F31" i="2"/>
  <c r="A32" i="2"/>
  <c r="B32" i="2"/>
  <c r="C32" i="2"/>
  <c r="D32" i="2"/>
  <c r="E32" i="2"/>
  <c r="F32" i="2"/>
  <c r="A33" i="2"/>
  <c r="B33" i="2"/>
  <c r="C33" i="2"/>
  <c r="D33" i="2"/>
  <c r="E33" i="2"/>
  <c r="F33" i="2"/>
  <c r="A34" i="2"/>
  <c r="B34" i="2"/>
  <c r="C34" i="2"/>
  <c r="D34" i="2"/>
  <c r="E34" i="2"/>
  <c r="F34" i="2"/>
  <c r="A35" i="2"/>
  <c r="B35" i="2"/>
  <c r="C35" i="2"/>
  <c r="D35" i="2"/>
  <c r="E35" i="2"/>
  <c r="F35" i="2"/>
  <c r="A36" i="2"/>
  <c r="B36" i="2"/>
  <c r="C36" i="2"/>
  <c r="D36" i="2"/>
  <c r="E36" i="2"/>
  <c r="F36" i="2"/>
  <c r="A37" i="2"/>
  <c r="B37" i="2"/>
  <c r="C37" i="2"/>
  <c r="D37" i="2"/>
  <c r="E37" i="2"/>
  <c r="F37" i="2"/>
  <c r="A38" i="2"/>
  <c r="B38" i="2"/>
  <c r="C38" i="2"/>
  <c r="D38" i="2"/>
  <c r="E38" i="2"/>
  <c r="F38" i="2"/>
  <c r="A39" i="2"/>
  <c r="B39" i="2"/>
  <c r="C39" i="2"/>
  <c r="D39" i="2"/>
  <c r="E39" i="2"/>
  <c r="F39" i="2"/>
  <c r="A40" i="2"/>
  <c r="B40" i="2"/>
  <c r="C40" i="2"/>
  <c r="D40" i="2"/>
  <c r="E40" i="2"/>
  <c r="F40" i="2"/>
  <c r="A41" i="2"/>
  <c r="B41" i="2"/>
  <c r="C41" i="2"/>
  <c r="D41" i="2"/>
  <c r="E41" i="2"/>
  <c r="F41" i="2"/>
  <c r="A42" i="2"/>
  <c r="B42" i="2"/>
  <c r="C42" i="2"/>
  <c r="D42" i="2"/>
  <c r="E42" i="2"/>
  <c r="F42" i="2"/>
  <c r="A43" i="2"/>
  <c r="B43" i="2"/>
  <c r="C43" i="2"/>
  <c r="D43" i="2"/>
  <c r="E43" i="2"/>
  <c r="F43" i="2"/>
  <c r="A44" i="2"/>
  <c r="B44" i="2"/>
  <c r="C44" i="2"/>
  <c r="D44" i="2"/>
  <c r="E44" i="2"/>
  <c r="F44" i="2"/>
  <c r="A45" i="2"/>
  <c r="B45" i="2"/>
  <c r="C45" i="2"/>
  <c r="D45" i="2"/>
  <c r="E45" i="2"/>
  <c r="F45" i="2"/>
  <c r="A46" i="2"/>
  <c r="B46" i="2"/>
  <c r="C46" i="2"/>
  <c r="D46" i="2"/>
  <c r="E46" i="2"/>
  <c r="F46" i="2"/>
  <c r="A47" i="2"/>
  <c r="B47" i="2"/>
  <c r="C47" i="2"/>
  <c r="D47" i="2"/>
  <c r="E47" i="2"/>
  <c r="F47" i="2"/>
  <c r="A48" i="2"/>
  <c r="B48" i="2"/>
  <c r="C48" i="2"/>
  <c r="D48" i="2"/>
  <c r="E48" i="2"/>
  <c r="F48" i="2"/>
  <c r="A49" i="2"/>
  <c r="B49" i="2"/>
  <c r="C49" i="2"/>
  <c r="D49" i="2"/>
  <c r="E49" i="2"/>
  <c r="F49" i="2"/>
  <c r="A50" i="2"/>
  <c r="B50" i="2"/>
  <c r="C50" i="2"/>
  <c r="D50" i="2"/>
  <c r="E50" i="2"/>
  <c r="F50" i="2"/>
  <c r="A51" i="2"/>
  <c r="B51" i="2"/>
  <c r="C51" i="2"/>
  <c r="D51" i="2"/>
  <c r="E51" i="2"/>
  <c r="F51" i="2"/>
  <c r="A52" i="2"/>
  <c r="B52" i="2"/>
  <c r="C52" i="2"/>
  <c r="D52" i="2"/>
  <c r="E52" i="2"/>
  <c r="F52" i="2"/>
  <c r="A53" i="2"/>
  <c r="B53" i="2"/>
  <c r="C53" i="2"/>
  <c r="D53" i="2"/>
  <c r="E53" i="2"/>
  <c r="F53" i="2"/>
  <c r="A54" i="2"/>
  <c r="B54" i="2"/>
  <c r="C54" i="2"/>
  <c r="D54" i="2"/>
  <c r="E54" i="2"/>
  <c r="F54" i="2"/>
  <c r="A55" i="2"/>
  <c r="B55" i="2"/>
  <c r="C55" i="2"/>
  <c r="D55" i="2"/>
  <c r="E55" i="2"/>
  <c r="F55" i="2"/>
  <c r="A56" i="2"/>
  <c r="B56" i="2"/>
  <c r="C56" i="2"/>
  <c r="D56" i="2"/>
  <c r="E56" i="2"/>
  <c r="F56" i="2"/>
  <c r="A57" i="2"/>
  <c r="B57" i="2"/>
  <c r="C57" i="2"/>
  <c r="D57" i="2"/>
  <c r="E57" i="2"/>
  <c r="F57" i="2"/>
  <c r="A58" i="2"/>
  <c r="B58" i="2"/>
  <c r="C58" i="2"/>
  <c r="D58" i="2"/>
  <c r="E58" i="2"/>
  <c r="F58" i="2"/>
  <c r="A59" i="2"/>
  <c r="B59" i="2"/>
  <c r="C59" i="2"/>
  <c r="D59" i="2"/>
  <c r="E59" i="2"/>
  <c r="F59" i="2"/>
  <c r="A60" i="2"/>
  <c r="B60" i="2"/>
  <c r="C60" i="2"/>
  <c r="D60" i="2"/>
  <c r="E60" i="2"/>
  <c r="F60" i="2"/>
  <c r="A61" i="2"/>
  <c r="B61" i="2"/>
  <c r="C61" i="2"/>
  <c r="D61" i="2"/>
  <c r="E61" i="2"/>
  <c r="F61" i="2"/>
  <c r="A62" i="2"/>
  <c r="B62" i="2"/>
  <c r="C62" i="2"/>
  <c r="D62" i="2"/>
  <c r="E62" i="2"/>
  <c r="F62" i="2"/>
  <c r="A63" i="2"/>
  <c r="B63" i="2"/>
  <c r="C63" i="2"/>
  <c r="D63" i="2"/>
  <c r="E63" i="2"/>
  <c r="F63" i="2"/>
  <c r="A64" i="2"/>
  <c r="B64" i="2"/>
  <c r="C64" i="2"/>
  <c r="D64" i="2"/>
  <c r="E64" i="2"/>
  <c r="F64" i="2"/>
  <c r="A65" i="2"/>
  <c r="B65" i="2"/>
  <c r="C65" i="2"/>
  <c r="D65" i="2"/>
  <c r="E65" i="2"/>
  <c r="F65" i="2"/>
  <c r="A66" i="2"/>
  <c r="B66" i="2"/>
  <c r="C66" i="2"/>
  <c r="D66" i="2"/>
  <c r="E66" i="2"/>
  <c r="F66" i="2"/>
  <c r="A67" i="2"/>
  <c r="B67" i="2"/>
  <c r="C67" i="2"/>
  <c r="D67" i="2"/>
  <c r="E67" i="2"/>
  <c r="F67" i="2"/>
  <c r="A68" i="2"/>
  <c r="B68" i="2"/>
  <c r="C68" i="2"/>
  <c r="D68" i="2"/>
  <c r="E68" i="2"/>
  <c r="F68" i="2"/>
  <c r="A69" i="2"/>
  <c r="B69" i="2"/>
  <c r="C69" i="2"/>
  <c r="D69" i="2"/>
  <c r="E69" i="2"/>
  <c r="F69" i="2"/>
  <c r="A70" i="2"/>
  <c r="B70" i="2"/>
  <c r="C70" i="2"/>
  <c r="D70" i="2"/>
  <c r="E70" i="2"/>
  <c r="F70" i="2"/>
  <c r="A71" i="2"/>
  <c r="B71" i="2"/>
  <c r="C71" i="2"/>
  <c r="D71" i="2"/>
  <c r="E71" i="2"/>
  <c r="F71" i="2"/>
  <c r="A72" i="2"/>
  <c r="B72" i="2"/>
  <c r="C72" i="2"/>
  <c r="D72" i="2"/>
  <c r="E72" i="2"/>
  <c r="F72" i="2"/>
  <c r="A73" i="2"/>
  <c r="B73" i="2"/>
  <c r="C73" i="2"/>
  <c r="D73" i="2"/>
  <c r="E73" i="2"/>
  <c r="F73" i="2"/>
  <c r="A74" i="2"/>
  <c r="B74" i="2"/>
  <c r="C74" i="2"/>
  <c r="D74" i="2"/>
  <c r="E74" i="2"/>
  <c r="F74" i="2"/>
  <c r="A75" i="2"/>
  <c r="B75" i="2"/>
  <c r="C75" i="2"/>
  <c r="D75" i="2"/>
  <c r="E75" i="2"/>
  <c r="F75" i="2"/>
  <c r="A76" i="2"/>
  <c r="B76" i="2"/>
  <c r="C76" i="2"/>
  <c r="D76" i="2"/>
  <c r="E76" i="2"/>
  <c r="F76" i="2"/>
  <c r="A77" i="2"/>
  <c r="B77" i="2"/>
  <c r="C77" i="2"/>
  <c r="D77" i="2"/>
  <c r="E77" i="2"/>
  <c r="F77" i="2"/>
  <c r="A78" i="2"/>
  <c r="B78" i="2"/>
  <c r="C78" i="2"/>
  <c r="D78" i="2"/>
  <c r="E78" i="2"/>
  <c r="F78" i="2"/>
  <c r="A79" i="2"/>
  <c r="B79" i="2"/>
  <c r="C79" i="2"/>
  <c r="D79" i="2"/>
  <c r="E79" i="2"/>
  <c r="F79" i="2"/>
  <c r="A80" i="2"/>
  <c r="B80" i="2"/>
  <c r="C80" i="2"/>
  <c r="D80" i="2"/>
  <c r="E80" i="2"/>
  <c r="F80" i="2"/>
  <c r="A81" i="2"/>
  <c r="B81" i="2"/>
  <c r="C81" i="2"/>
  <c r="D81" i="2"/>
  <c r="E81" i="2"/>
  <c r="F81" i="2"/>
  <c r="A82" i="2"/>
  <c r="B82" i="2"/>
  <c r="C82" i="2"/>
  <c r="D82" i="2"/>
  <c r="E82" i="2"/>
  <c r="F82" i="2"/>
  <c r="A83" i="2"/>
  <c r="B83" i="2"/>
  <c r="C83" i="2"/>
  <c r="D83" i="2"/>
  <c r="E83" i="2"/>
  <c r="F83" i="2"/>
  <c r="A84" i="2"/>
  <c r="B84" i="2"/>
  <c r="C84" i="2"/>
  <c r="D84" i="2"/>
  <c r="E84" i="2"/>
  <c r="F84" i="2"/>
  <c r="A85" i="2"/>
  <c r="B85" i="2"/>
  <c r="C85" i="2"/>
  <c r="D85" i="2"/>
  <c r="E85" i="2"/>
  <c r="F85" i="2"/>
  <c r="A86" i="2"/>
  <c r="B86" i="2"/>
  <c r="C86" i="2"/>
  <c r="D86" i="2"/>
  <c r="E86" i="2"/>
  <c r="F86" i="2"/>
  <c r="A87" i="2"/>
  <c r="B87" i="2"/>
  <c r="C87" i="2"/>
  <c r="D87" i="2"/>
  <c r="E87" i="2"/>
  <c r="F87" i="2"/>
  <c r="A88" i="2"/>
  <c r="B88" i="2"/>
  <c r="C88" i="2"/>
  <c r="D88" i="2"/>
  <c r="E88" i="2"/>
  <c r="F88" i="2"/>
  <c r="A89" i="2"/>
  <c r="B89" i="2"/>
  <c r="C89" i="2"/>
  <c r="D89" i="2"/>
  <c r="E89" i="2"/>
  <c r="F89" i="2"/>
  <c r="A90" i="2"/>
  <c r="B90" i="2"/>
  <c r="C90" i="2"/>
  <c r="D90" i="2"/>
  <c r="E90" i="2"/>
  <c r="F90" i="2"/>
  <c r="A91" i="2"/>
  <c r="B91" i="2"/>
  <c r="C91" i="2"/>
  <c r="D91" i="2"/>
  <c r="E91" i="2"/>
  <c r="F91" i="2"/>
  <c r="A92" i="2"/>
  <c r="B92" i="2"/>
  <c r="C92" i="2"/>
  <c r="D92" i="2"/>
  <c r="E92" i="2"/>
  <c r="F92" i="2"/>
  <c r="A93" i="2"/>
  <c r="B93" i="2"/>
  <c r="C93" i="2"/>
  <c r="D93" i="2"/>
  <c r="E93" i="2"/>
  <c r="F93" i="2"/>
  <c r="A94" i="2"/>
  <c r="B94" i="2"/>
  <c r="C94" i="2"/>
  <c r="D94" i="2"/>
  <c r="E94" i="2"/>
  <c r="F94" i="2"/>
  <c r="A95" i="2"/>
  <c r="B95" i="2"/>
  <c r="C95" i="2"/>
  <c r="D95" i="2"/>
  <c r="E95" i="2"/>
  <c r="F95" i="2"/>
  <c r="A96" i="2"/>
  <c r="B96" i="2"/>
  <c r="C96" i="2"/>
  <c r="D96" i="2"/>
  <c r="E96" i="2"/>
  <c r="F96" i="2"/>
  <c r="A97" i="2"/>
  <c r="B97" i="2"/>
  <c r="C97" i="2"/>
  <c r="D97" i="2"/>
  <c r="E97" i="2"/>
  <c r="F97" i="2"/>
  <c r="A98" i="2"/>
  <c r="B98" i="2"/>
  <c r="C98" i="2"/>
  <c r="D98" i="2"/>
  <c r="E98" i="2"/>
  <c r="F98" i="2"/>
  <c r="A99" i="2"/>
  <c r="B99" i="2"/>
  <c r="C99" i="2"/>
  <c r="D99" i="2"/>
  <c r="E99" i="2"/>
  <c r="F99" i="2"/>
  <c r="A100" i="2"/>
  <c r="B100" i="2"/>
  <c r="C100" i="2"/>
  <c r="D100" i="2"/>
  <c r="E100" i="2"/>
  <c r="F100" i="2"/>
  <c r="A101" i="2"/>
  <c r="B101" i="2"/>
  <c r="C101" i="2"/>
  <c r="D101" i="2"/>
  <c r="E101" i="2"/>
  <c r="F101" i="2"/>
  <c r="A102" i="2"/>
  <c r="B102" i="2"/>
  <c r="C102" i="2"/>
  <c r="D102" i="2"/>
  <c r="E102" i="2"/>
  <c r="F102" i="2"/>
  <c r="A103" i="2"/>
  <c r="B103" i="2"/>
  <c r="C103" i="2"/>
  <c r="D103" i="2"/>
  <c r="E103" i="2"/>
  <c r="F103" i="2"/>
  <c r="A104" i="2"/>
  <c r="B104" i="2"/>
  <c r="C104" i="2"/>
  <c r="D104" i="2"/>
  <c r="E104" i="2"/>
  <c r="F104" i="2"/>
  <c r="A105" i="2"/>
  <c r="B105" i="2"/>
  <c r="C105" i="2"/>
  <c r="D105" i="2"/>
  <c r="E105" i="2"/>
  <c r="F105" i="2"/>
  <c r="A106" i="2"/>
  <c r="B106" i="2"/>
  <c r="C106" i="2"/>
  <c r="D106" i="2"/>
  <c r="E106" i="2"/>
  <c r="F106" i="2"/>
  <c r="A107" i="2"/>
  <c r="B107" i="2"/>
  <c r="C107" i="2"/>
  <c r="D107" i="2"/>
  <c r="E107" i="2"/>
  <c r="F107" i="2"/>
  <c r="A108" i="2"/>
  <c r="B108" i="2"/>
  <c r="C108" i="2"/>
  <c r="D108" i="2"/>
  <c r="E108" i="2"/>
  <c r="F108" i="2"/>
  <c r="A109" i="2"/>
  <c r="B109" i="2"/>
  <c r="C109" i="2"/>
  <c r="D109" i="2"/>
  <c r="E109" i="2"/>
  <c r="F109" i="2"/>
  <c r="A110" i="2"/>
  <c r="B110" i="2"/>
  <c r="C110" i="2"/>
  <c r="D110" i="2"/>
  <c r="E110" i="2"/>
  <c r="F110" i="2"/>
  <c r="A111" i="2"/>
  <c r="B111" i="2"/>
  <c r="C111" i="2"/>
  <c r="D111" i="2"/>
  <c r="E111" i="2"/>
  <c r="F111" i="2"/>
  <c r="A112" i="2"/>
  <c r="B112" i="2"/>
  <c r="C112" i="2"/>
  <c r="D112" i="2"/>
  <c r="E112" i="2"/>
  <c r="F112" i="2"/>
  <c r="A113" i="2"/>
  <c r="B113" i="2"/>
  <c r="C113" i="2"/>
  <c r="D113" i="2"/>
  <c r="E113" i="2"/>
  <c r="F113" i="2"/>
  <c r="A114" i="2"/>
  <c r="B114" i="2"/>
  <c r="C114" i="2"/>
  <c r="D114" i="2"/>
  <c r="E114" i="2"/>
  <c r="F114" i="2"/>
  <c r="A115" i="2"/>
  <c r="B115" i="2"/>
  <c r="C115" i="2"/>
  <c r="D115" i="2"/>
  <c r="E115" i="2"/>
  <c r="F115" i="2"/>
  <c r="A116" i="2"/>
  <c r="B116" i="2"/>
  <c r="C116" i="2"/>
  <c r="D116" i="2"/>
  <c r="E116" i="2"/>
  <c r="F116" i="2"/>
  <c r="A117" i="2"/>
  <c r="B117" i="2"/>
  <c r="C117" i="2"/>
  <c r="D117" i="2"/>
  <c r="E117" i="2"/>
  <c r="F117" i="2"/>
  <c r="A118" i="2"/>
  <c r="B118" i="2"/>
  <c r="C118" i="2"/>
  <c r="D118" i="2"/>
  <c r="E118" i="2"/>
  <c r="F118" i="2"/>
  <c r="A119" i="2"/>
  <c r="B119" i="2"/>
  <c r="C119" i="2"/>
  <c r="D119" i="2"/>
  <c r="E119" i="2"/>
  <c r="F119" i="2"/>
  <c r="A120" i="2"/>
  <c r="B120" i="2"/>
  <c r="C120" i="2"/>
  <c r="D120" i="2"/>
  <c r="E120" i="2"/>
  <c r="F120" i="2"/>
  <c r="A121" i="2"/>
  <c r="B121" i="2"/>
  <c r="C121" i="2"/>
  <c r="D121" i="2"/>
  <c r="E121" i="2"/>
  <c r="F121" i="2"/>
  <c r="A122" i="2"/>
  <c r="B122" i="2"/>
  <c r="C122" i="2"/>
  <c r="D122" i="2"/>
  <c r="E122" i="2"/>
  <c r="F122" i="2"/>
  <c r="A123" i="2"/>
  <c r="B123" i="2"/>
  <c r="C123" i="2"/>
  <c r="D123" i="2"/>
  <c r="E123" i="2"/>
  <c r="F123" i="2"/>
  <c r="A124" i="2"/>
  <c r="B124" i="2"/>
  <c r="C124" i="2"/>
  <c r="D124" i="2"/>
  <c r="E124" i="2"/>
  <c r="F124" i="2"/>
  <c r="A125" i="2"/>
  <c r="B125" i="2"/>
  <c r="C125" i="2"/>
  <c r="D125" i="2"/>
  <c r="E125" i="2"/>
  <c r="F125" i="2"/>
  <c r="A126" i="2"/>
  <c r="B126" i="2"/>
  <c r="C126" i="2"/>
  <c r="D126" i="2"/>
  <c r="E126" i="2"/>
  <c r="F126" i="2"/>
  <c r="A127" i="2"/>
  <c r="B127" i="2"/>
  <c r="C127" i="2"/>
  <c r="D127" i="2"/>
  <c r="E127" i="2"/>
  <c r="F127" i="2"/>
  <c r="A128" i="2"/>
  <c r="B128" i="2"/>
  <c r="C128" i="2"/>
  <c r="D128" i="2"/>
  <c r="E128" i="2"/>
  <c r="F128" i="2"/>
  <c r="A129" i="2"/>
  <c r="B129" i="2"/>
  <c r="C129" i="2"/>
  <c r="D129" i="2"/>
  <c r="E129" i="2"/>
  <c r="F129" i="2"/>
  <c r="A130" i="2"/>
  <c r="B130" i="2"/>
  <c r="C130" i="2"/>
  <c r="D130" i="2"/>
  <c r="E130" i="2"/>
  <c r="F130" i="2"/>
  <c r="A131" i="2"/>
  <c r="B131" i="2"/>
  <c r="C131" i="2"/>
  <c r="D131" i="2"/>
  <c r="E131" i="2"/>
  <c r="F131" i="2"/>
  <c r="A132" i="2"/>
  <c r="B132" i="2"/>
  <c r="C132" i="2"/>
  <c r="D132" i="2"/>
  <c r="E132" i="2"/>
  <c r="F132" i="2"/>
  <c r="A133" i="2"/>
  <c r="B133" i="2"/>
  <c r="C133" i="2"/>
  <c r="D133" i="2"/>
  <c r="E133" i="2"/>
  <c r="F133" i="2"/>
  <c r="A134" i="2"/>
  <c r="B134" i="2"/>
  <c r="C134" i="2"/>
  <c r="D134" i="2"/>
  <c r="E134" i="2"/>
  <c r="F134" i="2"/>
  <c r="A135" i="2"/>
  <c r="B135" i="2"/>
  <c r="C135" i="2"/>
  <c r="D135" i="2"/>
  <c r="E135" i="2"/>
  <c r="F135" i="2"/>
  <c r="A136" i="2"/>
  <c r="B136" i="2"/>
  <c r="C136" i="2"/>
  <c r="D136" i="2"/>
  <c r="E136" i="2"/>
  <c r="F136" i="2"/>
  <c r="A137" i="2"/>
  <c r="B137" i="2"/>
  <c r="C137" i="2"/>
  <c r="D137" i="2"/>
  <c r="E137" i="2"/>
  <c r="F137" i="2"/>
  <c r="A138" i="2"/>
  <c r="B138" i="2"/>
  <c r="C138" i="2"/>
  <c r="D138" i="2"/>
  <c r="E138" i="2"/>
  <c r="F138" i="2"/>
  <c r="A139" i="2"/>
  <c r="B139" i="2"/>
  <c r="C139" i="2"/>
  <c r="D139" i="2"/>
  <c r="E139" i="2"/>
  <c r="F139" i="2"/>
  <c r="A140" i="2"/>
  <c r="B140" i="2"/>
  <c r="C140" i="2"/>
  <c r="D140" i="2"/>
  <c r="E140" i="2"/>
  <c r="F140" i="2"/>
  <c r="A141" i="2"/>
  <c r="B141" i="2"/>
  <c r="C141" i="2"/>
  <c r="D141" i="2"/>
  <c r="E141" i="2"/>
  <c r="F141" i="2"/>
  <c r="A142" i="2"/>
  <c r="B142" i="2"/>
  <c r="C142" i="2"/>
  <c r="D142" i="2"/>
  <c r="E142" i="2"/>
  <c r="F142" i="2"/>
  <c r="A143" i="2"/>
  <c r="B143" i="2"/>
  <c r="C143" i="2"/>
  <c r="D143" i="2"/>
  <c r="E143" i="2"/>
  <c r="F143" i="2"/>
  <c r="A144" i="2"/>
  <c r="B144" i="2"/>
  <c r="C144" i="2"/>
  <c r="D144" i="2"/>
  <c r="E144" i="2"/>
  <c r="F144" i="2"/>
  <c r="A145" i="2"/>
  <c r="B145" i="2"/>
  <c r="C145" i="2"/>
  <c r="D145" i="2"/>
  <c r="E145" i="2"/>
  <c r="F145" i="2"/>
  <c r="A146" i="2"/>
  <c r="B146" i="2"/>
  <c r="C146" i="2"/>
  <c r="D146" i="2"/>
  <c r="E146" i="2"/>
  <c r="F146" i="2"/>
  <c r="A147" i="2"/>
  <c r="B147" i="2"/>
  <c r="C147" i="2"/>
  <c r="D147" i="2"/>
  <c r="E147" i="2"/>
  <c r="F147" i="2"/>
  <c r="A148" i="2"/>
  <c r="B148" i="2"/>
  <c r="C148" i="2"/>
  <c r="D148" i="2"/>
  <c r="E148" i="2"/>
  <c r="F148" i="2"/>
  <c r="A149" i="2"/>
  <c r="B149" i="2"/>
  <c r="C149" i="2"/>
  <c r="D149" i="2"/>
  <c r="E149" i="2"/>
  <c r="F149" i="2"/>
  <c r="A150" i="2"/>
  <c r="B150" i="2"/>
  <c r="C150" i="2"/>
  <c r="D150" i="2"/>
  <c r="E150" i="2"/>
  <c r="F150" i="2"/>
  <c r="A151" i="2"/>
  <c r="B151" i="2"/>
  <c r="C151" i="2"/>
  <c r="D151" i="2"/>
  <c r="E151" i="2"/>
  <c r="F151" i="2"/>
  <c r="A152" i="2"/>
  <c r="B152" i="2"/>
  <c r="C152" i="2"/>
  <c r="D152" i="2"/>
  <c r="E152" i="2"/>
  <c r="F152" i="2"/>
  <c r="A153" i="2"/>
  <c r="B153" i="2"/>
  <c r="C153" i="2"/>
  <c r="D153" i="2"/>
  <c r="E153" i="2"/>
  <c r="F153" i="2"/>
  <c r="A154" i="2"/>
  <c r="B154" i="2"/>
  <c r="C154" i="2"/>
  <c r="D154" i="2"/>
  <c r="E154" i="2"/>
  <c r="F154" i="2"/>
  <c r="A155" i="2"/>
  <c r="B155" i="2"/>
  <c r="C155" i="2"/>
  <c r="D155" i="2"/>
  <c r="E155" i="2"/>
  <c r="F155" i="2"/>
  <c r="A156" i="2"/>
  <c r="B156" i="2"/>
  <c r="C156" i="2"/>
  <c r="D156" i="2"/>
  <c r="E156" i="2"/>
  <c r="F156" i="2"/>
  <c r="A157" i="2"/>
  <c r="B157" i="2"/>
  <c r="C157" i="2"/>
  <c r="D157" i="2"/>
  <c r="E157" i="2"/>
  <c r="F157" i="2"/>
  <c r="A158" i="2"/>
  <c r="B158" i="2"/>
  <c r="C158" i="2"/>
  <c r="D158" i="2"/>
  <c r="E158" i="2"/>
  <c r="F158" i="2"/>
  <c r="A159" i="2"/>
  <c r="B159" i="2"/>
  <c r="C159" i="2"/>
  <c r="D159" i="2"/>
  <c r="E159" i="2"/>
  <c r="F159" i="2"/>
  <c r="A160" i="2"/>
  <c r="B160" i="2"/>
  <c r="C160" i="2"/>
  <c r="D160" i="2"/>
  <c r="E160" i="2"/>
  <c r="F160" i="2"/>
  <c r="A161" i="2"/>
  <c r="B161" i="2"/>
  <c r="C161" i="2"/>
  <c r="D161" i="2"/>
  <c r="E161" i="2"/>
  <c r="F161" i="2"/>
  <c r="A162" i="2"/>
  <c r="B162" i="2"/>
  <c r="C162" i="2"/>
  <c r="D162" i="2"/>
  <c r="E162" i="2"/>
  <c r="F162" i="2"/>
  <c r="A163" i="2"/>
  <c r="B163" i="2"/>
  <c r="C163" i="2"/>
  <c r="D163" i="2"/>
  <c r="E163" i="2"/>
  <c r="F163" i="2"/>
  <c r="A164" i="2"/>
  <c r="B164" i="2"/>
  <c r="C164" i="2"/>
  <c r="D164" i="2"/>
  <c r="E164" i="2"/>
  <c r="F164" i="2"/>
  <c r="A165" i="2"/>
  <c r="B165" i="2"/>
  <c r="C165" i="2"/>
  <c r="D165" i="2"/>
  <c r="E165" i="2"/>
  <c r="F165" i="2"/>
  <c r="A166" i="2"/>
  <c r="B166" i="2"/>
  <c r="C166" i="2"/>
  <c r="D166" i="2"/>
  <c r="E166" i="2"/>
  <c r="F166" i="2"/>
  <c r="A167" i="2"/>
  <c r="B167" i="2"/>
  <c r="C167" i="2"/>
  <c r="D167" i="2"/>
  <c r="E167" i="2"/>
  <c r="F167" i="2"/>
  <c r="A168" i="2"/>
  <c r="B168" i="2"/>
  <c r="C168" i="2"/>
  <c r="D168" i="2"/>
  <c r="E168" i="2"/>
  <c r="F168" i="2"/>
  <c r="A169" i="2"/>
  <c r="B169" i="2"/>
  <c r="C169" i="2"/>
  <c r="D169" i="2"/>
  <c r="E169" i="2"/>
  <c r="F169" i="2"/>
  <c r="A170" i="2"/>
  <c r="B170" i="2"/>
  <c r="C170" i="2"/>
  <c r="D170" i="2"/>
  <c r="E170" i="2"/>
  <c r="F170" i="2"/>
  <c r="A171" i="2"/>
  <c r="B171" i="2"/>
  <c r="C171" i="2"/>
  <c r="D171" i="2"/>
  <c r="E171" i="2"/>
  <c r="F171" i="2"/>
  <c r="A172" i="2"/>
  <c r="B172" i="2"/>
  <c r="C172" i="2"/>
  <c r="D172" i="2"/>
  <c r="E172" i="2"/>
  <c r="F172" i="2"/>
  <c r="A173" i="2"/>
  <c r="B173" i="2"/>
  <c r="C173" i="2"/>
  <c r="D173" i="2"/>
  <c r="E173" i="2"/>
  <c r="F173" i="2"/>
  <c r="A174" i="2"/>
  <c r="B174" i="2"/>
  <c r="C174" i="2"/>
  <c r="D174" i="2"/>
  <c r="E174" i="2"/>
  <c r="F174" i="2"/>
  <c r="A175" i="2"/>
  <c r="B175" i="2"/>
  <c r="C175" i="2"/>
  <c r="D175" i="2"/>
  <c r="E175" i="2"/>
  <c r="F175" i="2"/>
  <c r="A176" i="2"/>
  <c r="B176" i="2"/>
  <c r="C176" i="2"/>
  <c r="D176" i="2"/>
  <c r="E176" i="2"/>
  <c r="F176" i="2"/>
  <c r="A177" i="2"/>
  <c r="B177" i="2"/>
  <c r="C177" i="2"/>
  <c r="D177" i="2"/>
  <c r="E177" i="2"/>
  <c r="F177" i="2"/>
  <c r="A178" i="2"/>
  <c r="B178" i="2"/>
  <c r="C178" i="2"/>
  <c r="D178" i="2"/>
  <c r="E178" i="2"/>
  <c r="F178" i="2"/>
  <c r="A179" i="2"/>
  <c r="B179" i="2"/>
  <c r="C179" i="2"/>
  <c r="D179" i="2"/>
  <c r="E179" i="2"/>
  <c r="F179" i="2"/>
  <c r="A180" i="2"/>
  <c r="B180" i="2"/>
  <c r="C180" i="2"/>
  <c r="D180" i="2"/>
  <c r="E180" i="2"/>
  <c r="F180" i="2"/>
  <c r="A181" i="2"/>
  <c r="B181" i="2"/>
  <c r="C181" i="2"/>
  <c r="D181" i="2"/>
  <c r="E181" i="2"/>
  <c r="F181" i="2"/>
  <c r="A182" i="2"/>
  <c r="B182" i="2"/>
  <c r="C182" i="2"/>
  <c r="D182" i="2"/>
  <c r="E182" i="2"/>
  <c r="F182" i="2"/>
  <c r="A183" i="2"/>
  <c r="B183" i="2"/>
  <c r="C183" i="2"/>
  <c r="D183" i="2"/>
  <c r="E183" i="2"/>
  <c r="F183" i="2"/>
  <c r="A184" i="2"/>
  <c r="B184" i="2"/>
  <c r="C184" i="2"/>
  <c r="D184" i="2"/>
  <c r="E184" i="2"/>
  <c r="F184" i="2"/>
  <c r="A185" i="2"/>
  <c r="B185" i="2"/>
  <c r="C185" i="2"/>
  <c r="D185" i="2"/>
  <c r="E185" i="2"/>
  <c r="F185" i="2"/>
  <c r="A186" i="2"/>
  <c r="B186" i="2"/>
  <c r="C186" i="2"/>
  <c r="D186" i="2"/>
  <c r="E186" i="2"/>
  <c r="F186" i="2"/>
  <c r="A187" i="2"/>
  <c r="B187" i="2"/>
  <c r="C187" i="2"/>
  <c r="D187" i="2"/>
  <c r="E187" i="2"/>
  <c r="F187" i="2"/>
  <c r="A188" i="2"/>
  <c r="B188" i="2"/>
  <c r="C188" i="2"/>
  <c r="D188" i="2"/>
  <c r="E188" i="2"/>
  <c r="F188" i="2"/>
  <c r="A189" i="2"/>
  <c r="B189" i="2"/>
  <c r="C189" i="2"/>
  <c r="D189" i="2"/>
  <c r="E189" i="2"/>
  <c r="F189" i="2"/>
  <c r="A190" i="2"/>
  <c r="B190" i="2"/>
  <c r="C190" i="2"/>
  <c r="D190" i="2"/>
  <c r="E190" i="2"/>
  <c r="F190" i="2"/>
  <c r="A191" i="2"/>
  <c r="B191" i="2"/>
  <c r="C191" i="2"/>
  <c r="D191" i="2"/>
  <c r="E191" i="2"/>
  <c r="F191" i="2"/>
  <c r="A192" i="2"/>
  <c r="B192" i="2"/>
  <c r="C192" i="2"/>
  <c r="D192" i="2"/>
  <c r="E192" i="2"/>
  <c r="F192" i="2"/>
  <c r="A193" i="2"/>
  <c r="B193" i="2"/>
  <c r="C193" i="2"/>
  <c r="D193" i="2"/>
  <c r="E193" i="2"/>
  <c r="F193" i="2"/>
  <c r="A194" i="2"/>
  <c r="B194" i="2"/>
  <c r="C194" i="2"/>
  <c r="D194" i="2"/>
  <c r="E194" i="2"/>
  <c r="F194" i="2"/>
  <c r="A195" i="2"/>
  <c r="B195" i="2"/>
  <c r="C195" i="2"/>
  <c r="D195" i="2"/>
  <c r="E195" i="2"/>
  <c r="F195" i="2"/>
  <c r="A196" i="2"/>
  <c r="B196" i="2"/>
  <c r="C196" i="2"/>
  <c r="D196" i="2"/>
  <c r="E196" i="2"/>
  <c r="F196" i="2"/>
  <c r="A197" i="2"/>
  <c r="B197" i="2"/>
  <c r="C197" i="2"/>
  <c r="D197" i="2"/>
  <c r="E197" i="2"/>
  <c r="F197" i="2"/>
  <c r="A198" i="2"/>
  <c r="B198" i="2"/>
  <c r="C198" i="2"/>
  <c r="D198" i="2"/>
  <c r="E198" i="2"/>
  <c r="F198" i="2"/>
  <c r="A199" i="2"/>
  <c r="B199" i="2"/>
  <c r="C199" i="2"/>
  <c r="D199" i="2"/>
  <c r="E199" i="2"/>
  <c r="F199" i="2"/>
  <c r="A200" i="2"/>
  <c r="B200" i="2"/>
  <c r="C200" i="2"/>
  <c r="D200" i="2"/>
  <c r="E200" i="2"/>
  <c r="F200" i="2"/>
  <c r="A201" i="2"/>
  <c r="B201" i="2"/>
  <c r="C201" i="2"/>
  <c r="D201" i="2"/>
  <c r="E201" i="2"/>
  <c r="F201" i="2"/>
  <c r="A202" i="2"/>
  <c r="B202" i="2"/>
  <c r="C202" i="2"/>
  <c r="D202" i="2"/>
  <c r="E202" i="2"/>
  <c r="F202" i="2"/>
  <c r="A203" i="2"/>
  <c r="B203" i="2"/>
  <c r="C203" i="2"/>
  <c r="D203" i="2"/>
  <c r="E203" i="2"/>
  <c r="F203" i="2"/>
  <c r="A204" i="2"/>
  <c r="B204" i="2"/>
  <c r="C204" i="2"/>
  <c r="D204" i="2"/>
  <c r="E204" i="2"/>
  <c r="F204" i="2"/>
  <c r="A205" i="2"/>
  <c r="B205" i="2"/>
  <c r="C205" i="2"/>
  <c r="D205" i="2"/>
  <c r="E205" i="2"/>
  <c r="F205" i="2"/>
  <c r="A206" i="2"/>
  <c r="B206" i="2"/>
  <c r="C206" i="2"/>
  <c r="D206" i="2"/>
  <c r="E206" i="2"/>
  <c r="F206" i="2"/>
  <c r="A207" i="2"/>
  <c r="B207" i="2"/>
  <c r="C207" i="2"/>
  <c r="D207" i="2"/>
  <c r="E207" i="2"/>
  <c r="F207" i="2"/>
  <c r="A208" i="2"/>
  <c r="B208" i="2"/>
  <c r="C208" i="2"/>
  <c r="D208" i="2"/>
  <c r="E208" i="2"/>
  <c r="F208" i="2"/>
  <c r="A209" i="2"/>
  <c r="B209" i="2"/>
  <c r="C209" i="2"/>
  <c r="D209" i="2"/>
  <c r="E209" i="2"/>
  <c r="F209" i="2"/>
  <c r="A210" i="2"/>
  <c r="B210" i="2"/>
  <c r="C210" i="2"/>
  <c r="D210" i="2"/>
  <c r="E210" i="2"/>
  <c r="F210" i="2"/>
  <c r="A211" i="2"/>
  <c r="B211" i="2"/>
  <c r="C211" i="2"/>
  <c r="D211" i="2"/>
  <c r="E211" i="2"/>
  <c r="F211" i="2"/>
  <c r="A212" i="2"/>
  <c r="B212" i="2"/>
  <c r="C212" i="2"/>
  <c r="D212" i="2"/>
  <c r="E212" i="2"/>
  <c r="F212" i="2"/>
  <c r="A213" i="2"/>
  <c r="B213" i="2"/>
  <c r="C213" i="2"/>
  <c r="D213" i="2"/>
  <c r="E213" i="2"/>
  <c r="F213" i="2"/>
  <c r="A214" i="2"/>
  <c r="B214" i="2"/>
  <c r="C214" i="2"/>
  <c r="D214" i="2"/>
  <c r="E214" i="2"/>
  <c r="F214" i="2"/>
  <c r="A215" i="2"/>
  <c r="B215" i="2"/>
  <c r="C215" i="2"/>
  <c r="D215" i="2"/>
  <c r="E215" i="2"/>
  <c r="F215" i="2"/>
  <c r="A216" i="2"/>
  <c r="B216" i="2"/>
  <c r="C216" i="2"/>
  <c r="D216" i="2"/>
  <c r="E216" i="2"/>
  <c r="F216" i="2"/>
  <c r="A217" i="2"/>
  <c r="B217" i="2"/>
  <c r="C217" i="2"/>
  <c r="D217" i="2"/>
  <c r="E217" i="2"/>
  <c r="F217" i="2"/>
  <c r="A218" i="2"/>
  <c r="B218" i="2"/>
  <c r="C218" i="2"/>
  <c r="D218" i="2"/>
  <c r="E218" i="2"/>
  <c r="F218" i="2"/>
  <c r="A219" i="2"/>
  <c r="B219" i="2"/>
  <c r="C219" i="2"/>
  <c r="D219" i="2"/>
  <c r="E219" i="2"/>
  <c r="F219" i="2"/>
  <c r="A220" i="2"/>
  <c r="B220" i="2"/>
  <c r="C220" i="2"/>
  <c r="D220" i="2"/>
  <c r="E220" i="2"/>
  <c r="F220" i="2"/>
  <c r="A221" i="2"/>
  <c r="B221" i="2"/>
  <c r="C221" i="2"/>
  <c r="D221" i="2"/>
  <c r="E221" i="2"/>
  <c r="F221" i="2"/>
  <c r="A222" i="2"/>
  <c r="B222" i="2"/>
  <c r="C222" i="2"/>
  <c r="D222" i="2"/>
  <c r="E222" i="2"/>
  <c r="F222" i="2"/>
  <c r="A223" i="2"/>
  <c r="B223" i="2"/>
  <c r="C223" i="2"/>
  <c r="D223" i="2"/>
  <c r="E223" i="2"/>
  <c r="F223" i="2"/>
  <c r="A224" i="2"/>
  <c r="B224" i="2"/>
  <c r="C224" i="2"/>
  <c r="D224" i="2"/>
  <c r="E224" i="2"/>
  <c r="F224" i="2"/>
  <c r="A225" i="2"/>
  <c r="B225" i="2"/>
  <c r="C225" i="2"/>
  <c r="D225" i="2"/>
  <c r="E225" i="2"/>
  <c r="F225" i="2"/>
  <c r="A226" i="2"/>
  <c r="B226" i="2"/>
  <c r="C226" i="2"/>
  <c r="D226" i="2"/>
  <c r="E226" i="2"/>
  <c r="F226" i="2"/>
  <c r="A227" i="2"/>
  <c r="B227" i="2"/>
  <c r="C227" i="2"/>
  <c r="D227" i="2"/>
  <c r="E227" i="2"/>
  <c r="F227" i="2"/>
  <c r="A228" i="2"/>
  <c r="B228" i="2"/>
  <c r="C228" i="2"/>
  <c r="D228" i="2"/>
  <c r="E228" i="2"/>
  <c r="F228" i="2"/>
  <c r="A229" i="2"/>
  <c r="B229" i="2"/>
  <c r="C229" i="2"/>
  <c r="D229" i="2"/>
  <c r="E229" i="2"/>
  <c r="F229" i="2"/>
  <c r="A230" i="2"/>
  <c r="B230" i="2"/>
  <c r="C230" i="2"/>
  <c r="D230" i="2"/>
  <c r="E230" i="2"/>
  <c r="F230" i="2"/>
  <c r="A231" i="2"/>
  <c r="B231" i="2"/>
  <c r="C231" i="2"/>
  <c r="D231" i="2"/>
  <c r="E231" i="2"/>
  <c r="F231" i="2"/>
  <c r="A232" i="2"/>
  <c r="B232" i="2"/>
  <c r="C232" i="2"/>
  <c r="D232" i="2"/>
  <c r="E232" i="2"/>
  <c r="F232" i="2"/>
  <c r="A233" i="2"/>
  <c r="B233" i="2"/>
  <c r="C233" i="2"/>
  <c r="D233" i="2"/>
  <c r="E233" i="2"/>
  <c r="F233" i="2"/>
  <c r="A234" i="2"/>
  <c r="B234" i="2"/>
  <c r="C234" i="2"/>
  <c r="D234" i="2"/>
  <c r="E234" i="2"/>
  <c r="F234" i="2"/>
  <c r="A235" i="2"/>
  <c r="B235" i="2"/>
  <c r="C235" i="2"/>
  <c r="D235" i="2"/>
  <c r="E235" i="2"/>
  <c r="F235" i="2"/>
  <c r="A236" i="2"/>
  <c r="B236" i="2"/>
  <c r="C236" i="2"/>
  <c r="D236" i="2"/>
  <c r="E236" i="2"/>
  <c r="F236" i="2"/>
  <c r="A237" i="2"/>
  <c r="B237" i="2"/>
  <c r="C237" i="2"/>
  <c r="D237" i="2"/>
  <c r="E237" i="2"/>
  <c r="F237" i="2"/>
  <c r="A238" i="2"/>
  <c r="B238" i="2"/>
  <c r="C238" i="2"/>
  <c r="D238" i="2"/>
  <c r="E238" i="2"/>
  <c r="F238" i="2"/>
  <c r="A239" i="2"/>
  <c r="B239" i="2"/>
  <c r="C239" i="2"/>
  <c r="D239" i="2"/>
  <c r="E239" i="2"/>
  <c r="F239" i="2"/>
  <c r="A240" i="2"/>
  <c r="B240" i="2"/>
  <c r="C240" i="2"/>
  <c r="D240" i="2"/>
  <c r="E240" i="2"/>
  <c r="F240" i="2"/>
  <c r="A241" i="2"/>
  <c r="B241" i="2"/>
  <c r="C241" i="2"/>
  <c r="D241" i="2"/>
  <c r="E241" i="2"/>
  <c r="F241" i="2"/>
  <c r="A242" i="2"/>
  <c r="B242" i="2"/>
  <c r="C242" i="2"/>
  <c r="D242" i="2"/>
  <c r="E242" i="2"/>
  <c r="F242" i="2"/>
  <c r="A243" i="2"/>
  <c r="B243" i="2"/>
  <c r="C243" i="2"/>
  <c r="D243" i="2"/>
  <c r="E243" i="2"/>
  <c r="F243" i="2"/>
  <c r="A244" i="2"/>
  <c r="B244" i="2"/>
  <c r="C244" i="2"/>
  <c r="D244" i="2"/>
  <c r="E244" i="2"/>
  <c r="F244" i="2"/>
  <c r="A245" i="2"/>
  <c r="B245" i="2"/>
  <c r="C245" i="2"/>
  <c r="D245" i="2"/>
  <c r="E245" i="2"/>
  <c r="F245" i="2"/>
  <c r="A246" i="2"/>
  <c r="B246" i="2"/>
  <c r="C246" i="2"/>
  <c r="D246" i="2"/>
  <c r="E246" i="2"/>
  <c r="F246" i="2"/>
  <c r="A247" i="2"/>
  <c r="B247" i="2"/>
  <c r="C247" i="2"/>
  <c r="D247" i="2"/>
  <c r="E247" i="2"/>
  <c r="F247" i="2"/>
  <c r="A248" i="2"/>
  <c r="B248" i="2"/>
  <c r="C248" i="2"/>
  <c r="D248" i="2"/>
  <c r="E248" i="2"/>
  <c r="F248" i="2"/>
  <c r="A249" i="2"/>
  <c r="B249" i="2"/>
  <c r="C249" i="2"/>
  <c r="D249" i="2"/>
  <c r="E249" i="2"/>
  <c r="F249" i="2"/>
  <c r="A250" i="2"/>
  <c r="B250" i="2"/>
  <c r="C250" i="2"/>
  <c r="D250" i="2"/>
  <c r="E250" i="2"/>
  <c r="F250" i="2"/>
  <c r="A251" i="2"/>
  <c r="B251" i="2"/>
  <c r="C251" i="2"/>
  <c r="D251" i="2"/>
  <c r="E251" i="2"/>
  <c r="F251" i="2"/>
  <c r="A252" i="2"/>
  <c r="B252" i="2"/>
  <c r="C252" i="2"/>
  <c r="D252" i="2"/>
  <c r="E252" i="2"/>
  <c r="F252" i="2"/>
  <c r="A253" i="2"/>
  <c r="B253" i="2"/>
  <c r="C253" i="2"/>
  <c r="D253" i="2"/>
  <c r="E253" i="2"/>
  <c r="F253" i="2"/>
  <c r="A254" i="2"/>
  <c r="B254" i="2"/>
  <c r="C254" i="2"/>
  <c r="D254" i="2"/>
  <c r="E254" i="2"/>
  <c r="F254" i="2"/>
  <c r="A255" i="2"/>
  <c r="B255" i="2"/>
  <c r="C255" i="2"/>
  <c r="D255" i="2"/>
  <c r="E255" i="2"/>
  <c r="F255" i="2"/>
  <c r="A256" i="2"/>
  <c r="B256" i="2"/>
  <c r="C256" i="2"/>
  <c r="D256" i="2"/>
  <c r="E256" i="2"/>
  <c r="F256" i="2"/>
  <c r="A257" i="2"/>
  <c r="B257" i="2"/>
  <c r="C257" i="2"/>
  <c r="D257" i="2"/>
  <c r="E257" i="2"/>
  <c r="F257" i="2"/>
  <c r="A258" i="2"/>
  <c r="B258" i="2"/>
  <c r="C258" i="2"/>
  <c r="D258" i="2"/>
  <c r="E258" i="2"/>
  <c r="F258" i="2"/>
  <c r="A259" i="2"/>
  <c r="B259" i="2"/>
  <c r="C259" i="2"/>
  <c r="D259" i="2"/>
  <c r="E259" i="2"/>
  <c r="F259" i="2"/>
  <c r="A260" i="2"/>
  <c r="B260" i="2"/>
  <c r="C260" i="2"/>
  <c r="D260" i="2"/>
  <c r="E260" i="2"/>
  <c r="F260" i="2"/>
  <c r="A261" i="2"/>
  <c r="B261" i="2"/>
  <c r="C261" i="2"/>
  <c r="D261" i="2"/>
  <c r="E261" i="2"/>
  <c r="F261" i="2"/>
  <c r="A262" i="2"/>
  <c r="B262" i="2"/>
  <c r="C262" i="2"/>
  <c r="D262" i="2"/>
  <c r="E262" i="2"/>
  <c r="F262" i="2"/>
  <c r="A263" i="2"/>
  <c r="B263" i="2"/>
  <c r="C263" i="2"/>
  <c r="D263" i="2"/>
  <c r="E263" i="2"/>
  <c r="F263" i="2"/>
  <c r="A264" i="2"/>
  <c r="B264" i="2"/>
  <c r="C264" i="2"/>
  <c r="D264" i="2"/>
  <c r="E264" i="2"/>
  <c r="F264" i="2"/>
  <c r="A265" i="2"/>
  <c r="B265" i="2"/>
  <c r="C265" i="2"/>
  <c r="D265" i="2"/>
  <c r="E265" i="2"/>
  <c r="F265" i="2"/>
  <c r="A266" i="2"/>
  <c r="B266" i="2"/>
  <c r="C266" i="2"/>
  <c r="D266" i="2"/>
  <c r="E266" i="2"/>
  <c r="F266" i="2"/>
  <c r="A267" i="2"/>
  <c r="B267" i="2"/>
  <c r="C267" i="2"/>
  <c r="D267" i="2"/>
  <c r="E267" i="2"/>
  <c r="F267" i="2"/>
  <c r="A268" i="2"/>
  <c r="B268" i="2"/>
  <c r="C268" i="2"/>
  <c r="D268" i="2"/>
  <c r="E268" i="2"/>
  <c r="F268" i="2"/>
  <c r="A269" i="2"/>
  <c r="B269" i="2"/>
  <c r="C269" i="2"/>
  <c r="D269" i="2"/>
  <c r="E269" i="2"/>
  <c r="F269" i="2"/>
  <c r="A270" i="2"/>
  <c r="B270" i="2"/>
  <c r="C270" i="2"/>
  <c r="D270" i="2"/>
  <c r="E270" i="2"/>
  <c r="F270" i="2"/>
  <c r="A271" i="2"/>
  <c r="B271" i="2"/>
  <c r="C271" i="2"/>
  <c r="D271" i="2"/>
  <c r="E271" i="2"/>
  <c r="F271" i="2"/>
  <c r="A272" i="2"/>
  <c r="B272" i="2"/>
  <c r="C272" i="2"/>
  <c r="D272" i="2"/>
  <c r="E272" i="2"/>
  <c r="F272" i="2"/>
  <c r="A273" i="2"/>
  <c r="B273" i="2"/>
  <c r="C273" i="2"/>
  <c r="D273" i="2"/>
  <c r="E273" i="2"/>
  <c r="F273" i="2"/>
  <c r="A274" i="2"/>
  <c r="B274" i="2"/>
  <c r="C274" i="2"/>
  <c r="D274" i="2"/>
  <c r="E274" i="2"/>
  <c r="F274" i="2"/>
  <c r="A275" i="2"/>
  <c r="B275" i="2"/>
  <c r="C275" i="2"/>
  <c r="D275" i="2"/>
  <c r="E275" i="2"/>
  <c r="F275" i="2"/>
  <c r="A276" i="2"/>
  <c r="B276" i="2"/>
  <c r="C276" i="2"/>
  <c r="D276" i="2"/>
  <c r="E276" i="2"/>
  <c r="F276" i="2"/>
  <c r="A277" i="2"/>
  <c r="B277" i="2"/>
  <c r="C277" i="2"/>
  <c r="D277" i="2"/>
  <c r="E277" i="2"/>
  <c r="F277" i="2"/>
  <c r="A278" i="2"/>
  <c r="B278" i="2"/>
  <c r="C278" i="2"/>
  <c r="D278" i="2"/>
  <c r="E278" i="2"/>
  <c r="F278" i="2"/>
  <c r="A279" i="2"/>
  <c r="B279" i="2"/>
  <c r="C279" i="2"/>
  <c r="D279" i="2"/>
  <c r="E279" i="2"/>
  <c r="F279" i="2"/>
  <c r="A280" i="2"/>
  <c r="B280" i="2"/>
  <c r="C280" i="2"/>
  <c r="D280" i="2"/>
  <c r="E280" i="2"/>
  <c r="F280" i="2"/>
  <c r="A281" i="2"/>
  <c r="B281" i="2"/>
  <c r="C281" i="2"/>
  <c r="D281" i="2"/>
  <c r="E281" i="2"/>
  <c r="F281" i="2"/>
  <c r="A282" i="2"/>
  <c r="B282" i="2"/>
  <c r="C282" i="2"/>
  <c r="D282" i="2"/>
  <c r="E282" i="2"/>
  <c r="F282" i="2"/>
  <c r="B1" i="2"/>
  <c r="C1" i="2"/>
  <c r="D1" i="2"/>
  <c r="E1" i="2"/>
  <c r="F1" i="2"/>
  <c r="A1" i="2"/>
</calcChain>
</file>

<file path=xl/sharedStrings.xml><?xml version="1.0" encoding="utf-8"?>
<sst xmlns="http://schemas.openxmlformats.org/spreadsheetml/2006/main" count="1411" uniqueCount="669">
  <si>
    <t>name</t>
  </si>
  <si>
    <t>vin</t>
  </si>
  <si>
    <t>totalMsrp</t>
  </si>
  <si>
    <t>dealer.businessName</t>
  </si>
  <si>
    <t>dealer.phone</t>
  </si>
  <si>
    <t>dealer.url</t>
  </si>
  <si>
    <t>M6 Gran Coupe</t>
  </si>
  <si>
    <t>WBS6E9C5XKG808415</t>
  </si>
  <si>
    <t>MAG BMW of Dublin</t>
  </si>
  <si>
    <t>https://www.magbmwofdublin.com</t>
  </si>
  <si>
    <t>i8</t>
  </si>
  <si>
    <t>WBY2Z4C52K7D88910</t>
  </si>
  <si>
    <t>Autogermana BMW</t>
  </si>
  <si>
    <t>https://www.autogermanabmw.com</t>
  </si>
  <si>
    <t>Total number of vehicles</t>
  </si>
  <si>
    <t>X7 xDrive50i</t>
  </si>
  <si>
    <t>5UXCX4C57KLS38743</t>
  </si>
  <si>
    <t>BMW of Newport</t>
  </si>
  <si>
    <t>http://www.bmwofnewport.com</t>
  </si>
  <si>
    <t>M5 Competition</t>
  </si>
  <si>
    <t>WBSJF0C58KB447105</t>
  </si>
  <si>
    <t>Autoplex BMW</t>
  </si>
  <si>
    <t>https://www.autoplexbmw.com</t>
  </si>
  <si>
    <t>M850xi Convertible</t>
  </si>
  <si>
    <t>WBAFY4C57KBX39436</t>
  </si>
  <si>
    <t>BMW of Springfield</t>
  </si>
  <si>
    <t>http://www.bmwofspringfieldnj.com</t>
  </si>
  <si>
    <t>M850i xDrive Coupe</t>
  </si>
  <si>
    <t>WBABC4C57KBU95414</t>
  </si>
  <si>
    <t>Enterprise BMW</t>
  </si>
  <si>
    <t>https://www.enterprisebmw.com</t>
  </si>
  <si>
    <t xml:space="preserve">        </t>
  </si>
  <si>
    <t>WBAFY4C54KBX39412</t>
  </si>
  <si>
    <t>Valley Auto World, Inc.</t>
  </si>
  <si>
    <t>https://www.valleyautoworldbmw.com</t>
  </si>
  <si>
    <t xml:space="preserve">    </t>
  </si>
  <si>
    <t>M5 Sedan</t>
  </si>
  <si>
    <t>WBSJF0C5XKB285784</t>
  </si>
  <si>
    <t>BMW of Gainesville</t>
  </si>
  <si>
    <t>https://www.bmwofgainesville.com</t>
  </si>
  <si>
    <t>WBSJF0C58KB447654</t>
  </si>
  <si>
    <t>BMW of El Cajon</t>
  </si>
  <si>
    <t>http://www.bmwofelcajon.com/</t>
  </si>
  <si>
    <t>WBAFY4C52KBX39411</t>
  </si>
  <si>
    <t>Hendrick BMW Northlake</t>
  </si>
  <si>
    <t>https://www.hendrickbmwnorthlake.com/</t>
  </si>
  <si>
    <t xml:space="preserve">  </t>
  </si>
  <si>
    <t>WBAFY4C59KBX39423</t>
  </si>
  <si>
    <t>BMW of Southpoint</t>
  </si>
  <si>
    <t>https://www.bmwsouthpoint.com</t>
  </si>
  <si>
    <t>WBSJF0C55KB447160</t>
  </si>
  <si>
    <t>Orr BMW</t>
  </si>
  <si>
    <t>https://www.orrbmw.com</t>
  </si>
  <si>
    <t>WBAFY4C58KBX38814</t>
  </si>
  <si>
    <t>Irvine BMW</t>
  </si>
  <si>
    <t>https://www.irvinebmw.com</t>
  </si>
  <si>
    <t>WBAFY4C51KBX29713</t>
  </si>
  <si>
    <t>Bobby Rahal BMW of South Hills</t>
  </si>
  <si>
    <t>https://www.bobbyrahalbmw.com</t>
  </si>
  <si>
    <t>WBAFY4C53KBX29714</t>
  </si>
  <si>
    <t>WBAFY4C58KBX39235</t>
  </si>
  <si>
    <t>Rusnak BMW</t>
  </si>
  <si>
    <t>https://www.rusnakbmw.com</t>
  </si>
  <si>
    <t>WBAFY4C59KBX39051</t>
  </si>
  <si>
    <t>Medford BMW</t>
  </si>
  <si>
    <t>https://www.medfordbmw.com</t>
  </si>
  <si>
    <t>WBAFY4C54KBX39197</t>
  </si>
  <si>
    <t>Laurel BMW of Westmont</t>
  </si>
  <si>
    <t>https://www.laurelbmw.com</t>
  </si>
  <si>
    <t>WBAFY4C56KBX39654</t>
  </si>
  <si>
    <t>Niello BMW Sacramento</t>
  </si>
  <si>
    <t>http://bmw.niello.com</t>
  </si>
  <si>
    <t>WBAFY4C58KBJ99093</t>
  </si>
  <si>
    <t>WBAFY4C52KBX38839</t>
  </si>
  <si>
    <t>Bill Pearce BMW</t>
  </si>
  <si>
    <t>http://www.billpearcebmw.com</t>
  </si>
  <si>
    <t>WBAFY4C56KBJ98959</t>
  </si>
  <si>
    <t>D-Patrick Motoplex</t>
  </si>
  <si>
    <t>http://www.dpatrickbmw.com</t>
  </si>
  <si>
    <t>WBAFY4C53KBJ99020</t>
  </si>
  <si>
    <t>BMW of Crystal Lake</t>
  </si>
  <si>
    <t>https://www.bmwofcrystallake.com</t>
  </si>
  <si>
    <t>WBAFY4C57KBJ98808</t>
  </si>
  <si>
    <t>WBAFY4C59KBX29488</t>
  </si>
  <si>
    <t>BMW of Murrieta</t>
  </si>
  <si>
    <t>https://www.bmwofmurrieta.com</t>
  </si>
  <si>
    <t>WBAFY4C55KBX39077</t>
  </si>
  <si>
    <t>WBAFY4C55KBX39595</t>
  </si>
  <si>
    <t>Schomp BMW of Highlands Ranch</t>
  </si>
  <si>
    <t>https://www.schompbmw.com</t>
  </si>
  <si>
    <t xml:space="preserve">       </t>
  </si>
  <si>
    <t>WBAFY4C55KBJ99066</t>
  </si>
  <si>
    <t>BMW of Utica</t>
  </si>
  <si>
    <t>https://www.bmwutica.com</t>
  </si>
  <si>
    <t>WBAFY4C53KBX39014</t>
  </si>
  <si>
    <t>BMW of Eugene</t>
  </si>
  <si>
    <t>https://bmwofeugene.com</t>
  </si>
  <si>
    <t>WBAFY4C51KBX39027</t>
  </si>
  <si>
    <t>P &amp; W BMW</t>
  </si>
  <si>
    <t>https://www.pandwbmw.com</t>
  </si>
  <si>
    <t>750i xDrive Sedan</t>
  </si>
  <si>
    <t>WBA7F2C54KB240463</t>
  </si>
  <si>
    <t>BMW of Rockville</t>
  </si>
  <si>
    <t>https://www.bmwrockville.com</t>
  </si>
  <si>
    <t>WBAFY4C52KBX39277</t>
  </si>
  <si>
    <t>East Bay BMW</t>
  </si>
  <si>
    <t>https://www.eastbaybmw.com</t>
  </si>
  <si>
    <t>WBABC4C51KBU96462</t>
  </si>
  <si>
    <t>Crown BMW</t>
  </si>
  <si>
    <t>https://www.crownbmw.com</t>
  </si>
  <si>
    <t>WBABC4C59KBU96533</t>
  </si>
  <si>
    <t>Hansel BMW of Santa Rosa</t>
  </si>
  <si>
    <t>https://www.hanselbmwofsantarosa.com</t>
  </si>
  <si>
    <t xml:space="preserve"> </t>
  </si>
  <si>
    <t>WBAFY4C50KBX39617</t>
  </si>
  <si>
    <t>South Bay BMW</t>
  </si>
  <si>
    <t>http://www.southbaybmw.com</t>
  </si>
  <si>
    <t>WBS6E9C51KG808447</t>
  </si>
  <si>
    <t>BMW of Riverside</t>
  </si>
  <si>
    <t>https://www.bmwofriverside.com</t>
  </si>
  <si>
    <t>Model</t>
  </si>
  <si>
    <t>SimpleModel</t>
  </si>
  <si>
    <t xml:space="preserve">230i xdrive coupe 
</t>
  </si>
  <si>
    <t>42,xxx</t>
  </si>
  <si>
    <t xml:space="preserve">230i xdrive 
convertible
</t>
  </si>
  <si>
    <t>49,xxx</t>
  </si>
  <si>
    <t xml:space="preserve">M240i xdrive 
convertible
</t>
  </si>
  <si>
    <t>56,xxx</t>
  </si>
  <si>
    <t>228xi 
Gran Coupe</t>
  </si>
  <si>
    <t>41,xxx</t>
  </si>
  <si>
    <t>M235i xdrive 
Gran Coupe</t>
  </si>
  <si>
    <t>M2 comp</t>
  </si>
  <si>
    <t>65,xxx</t>
  </si>
  <si>
    <t>330i xdrive</t>
  </si>
  <si>
    <t>$47,xxx</t>
  </si>
  <si>
    <t>330i xdrive
MSPORT</t>
  </si>
  <si>
    <t>53,xxx</t>
  </si>
  <si>
    <t xml:space="preserve">M340i xdrive
</t>
  </si>
  <si>
    <t>64,xxx</t>
  </si>
  <si>
    <t>430i xdrive
Gran Coupe</t>
  </si>
  <si>
    <t>50,xxx</t>
  </si>
  <si>
    <t>440i xdrive
convertible</t>
  </si>
  <si>
    <t>68,xxx</t>
  </si>
  <si>
    <t>M4
Competition</t>
  </si>
  <si>
    <t>83,xxx</t>
  </si>
  <si>
    <t>M4 Competition
convertible</t>
  </si>
  <si>
    <t>90,xxx</t>
  </si>
  <si>
    <t>M4 CS</t>
  </si>
  <si>
    <t>106,xxx</t>
  </si>
  <si>
    <t>530i xdrive</t>
  </si>
  <si>
    <t>540i xdrive</t>
  </si>
  <si>
    <t>72,xxx</t>
  </si>
  <si>
    <t xml:space="preserve">M550i xdrive
</t>
  </si>
  <si>
    <t>M5</t>
  </si>
  <si>
    <t>107,xxx</t>
  </si>
  <si>
    <t>M5 comp</t>
  </si>
  <si>
    <t>118,xxx</t>
  </si>
  <si>
    <t>M850i xdrive
convertible</t>
  </si>
  <si>
    <t>122,xxx</t>
  </si>
  <si>
    <t>840i xdrive 
Gran Coupe</t>
  </si>
  <si>
    <t>M850i xdrive
Gran Coupe</t>
  </si>
  <si>
    <t>117,xxx</t>
  </si>
  <si>
    <t>M8
Gran Coupe</t>
  </si>
  <si>
    <t>135,xxx</t>
  </si>
  <si>
    <t xml:space="preserve">M8 
COMPETITION
Gran Coupe
</t>
  </si>
  <si>
    <t>148,xxx</t>
  </si>
  <si>
    <t>M8 COMPETITION
2 dr COUPE</t>
  </si>
  <si>
    <t>157,xxx</t>
  </si>
  <si>
    <t>M8 COMPETITION
convertible</t>
  </si>
  <si>
    <t>159,xxx</t>
  </si>
  <si>
    <t>i8 COUPE
4 passenger</t>
  </si>
  <si>
    <t>154,xxx</t>
  </si>
  <si>
    <t>740i xdrive</t>
  </si>
  <si>
    <t>92,xxx</t>
  </si>
  <si>
    <t xml:space="preserve">740i xdrive
MSPORT
</t>
  </si>
  <si>
    <t>97,xxx</t>
  </si>
  <si>
    <t>745e xdrive
hybrid</t>
  </si>
  <si>
    <t>103,xxx</t>
  </si>
  <si>
    <t xml:space="preserve">750i xdrive
</t>
  </si>
  <si>
    <t>105,xxx</t>
  </si>
  <si>
    <t>750i xdrive
MSPORT</t>
  </si>
  <si>
    <t>116,xxx</t>
  </si>
  <si>
    <t xml:space="preserve">M760i xdrive
</t>
  </si>
  <si>
    <t>180,xxx</t>
  </si>
  <si>
    <t>Z4 3.0</t>
  </si>
  <si>
    <t>55,xxx</t>
  </si>
  <si>
    <t>Z4 M40</t>
  </si>
  <si>
    <t>x1 xdrive</t>
  </si>
  <si>
    <t>x2 xdrive</t>
  </si>
  <si>
    <t>43,xxx</t>
  </si>
  <si>
    <t>x3 xdrive30i</t>
  </si>
  <si>
    <t>45,xxx</t>
  </si>
  <si>
    <t>x3 xdrive30i
MSPORT</t>
  </si>
  <si>
    <t xml:space="preserve">x3 M40i
</t>
  </si>
  <si>
    <t>58,xxx</t>
  </si>
  <si>
    <t>X3M</t>
  </si>
  <si>
    <t>73,xxx</t>
  </si>
  <si>
    <t>11-12%</t>
  </si>
  <si>
    <t>X3M competition</t>
  </si>
  <si>
    <t>78,xxx</t>
  </si>
  <si>
    <t>82,xxx</t>
  </si>
  <si>
    <t>X4 xdrive30i</t>
  </si>
  <si>
    <t>$55,xxx</t>
  </si>
  <si>
    <t>X4 xdrive M40i</t>
  </si>
  <si>
    <t>67,xxx</t>
  </si>
  <si>
    <t>X4M</t>
  </si>
  <si>
    <t>80,xxx</t>
  </si>
  <si>
    <t>X4M competition</t>
  </si>
  <si>
    <t>86,xxx</t>
  </si>
  <si>
    <t xml:space="preserve">
X5 xdrive40i</t>
  </si>
  <si>
    <t>$63,xxx</t>
  </si>
  <si>
    <t xml:space="preserve">
X5 xdrive40i 
3 row</t>
  </si>
  <si>
    <t>71,xxx</t>
  </si>
  <si>
    <t>X5 xdrive40i
MSPORT</t>
  </si>
  <si>
    <t>X5 xdrive50i</t>
  </si>
  <si>
    <t>79,xxx</t>
  </si>
  <si>
    <t>X5 xdrive M50i</t>
  </si>
  <si>
    <t xml:space="preserve">
X5M Comp
</t>
  </si>
  <si>
    <t>124,xxx</t>
  </si>
  <si>
    <t>x6 xdrive40i</t>
  </si>
  <si>
    <t>x6 M50i</t>
  </si>
  <si>
    <t>94,xxx</t>
  </si>
  <si>
    <t>X6M Comp</t>
  </si>
  <si>
    <t>127,xxx</t>
  </si>
  <si>
    <t>X7 xdrive40i</t>
  </si>
  <si>
    <t xml:space="preserve">
X7 xdrive50i</t>
  </si>
  <si>
    <t>95,xxx</t>
  </si>
  <si>
    <t>Car</t>
  </si>
  <si>
    <t>MSRP</t>
  </si>
  <si>
    <t>Percentage</t>
  </si>
  <si>
    <t>WHO?</t>
  </si>
  <si>
    <t>WHERE?</t>
  </si>
  <si>
    <t>discountsales2020</t>
  </si>
  <si>
    <t>NE</t>
  </si>
  <si>
    <t>discountsales2021</t>
  </si>
  <si>
    <t>discountsales2022</t>
  </si>
  <si>
    <t>discountsales2023</t>
  </si>
  <si>
    <t>discountsales2024</t>
  </si>
  <si>
    <t>discountsales2025</t>
  </si>
  <si>
    <t>discountsales2026</t>
  </si>
  <si>
    <t>discountsales2027</t>
  </si>
  <si>
    <t>discountsales2028</t>
  </si>
  <si>
    <t>discountsales2029</t>
  </si>
  <si>
    <t>discountsales2030</t>
  </si>
  <si>
    <t>discountsales2031</t>
  </si>
  <si>
    <t>discountsales2032</t>
  </si>
  <si>
    <t>discountsales2033</t>
  </si>
  <si>
    <t>discountsales2034</t>
  </si>
  <si>
    <t>discountsales2035</t>
  </si>
  <si>
    <t>discountsales2036</t>
  </si>
  <si>
    <t>discountsales2037</t>
  </si>
  <si>
    <t>discountsales2038</t>
  </si>
  <si>
    <t>discountsales2039</t>
  </si>
  <si>
    <t>discountsales2040</t>
  </si>
  <si>
    <t>discountsales2041</t>
  </si>
  <si>
    <t>discountsales2042</t>
  </si>
  <si>
    <t>discountsales2043</t>
  </si>
  <si>
    <t>discountsales2044</t>
  </si>
  <si>
    <t>discountsales2045</t>
  </si>
  <si>
    <t>discountsales2046</t>
  </si>
  <si>
    <t>discountsales2047</t>
  </si>
  <si>
    <t>discountsales2048</t>
  </si>
  <si>
    <t>discountsales2049</t>
  </si>
  <si>
    <t>discountsales2050</t>
  </si>
  <si>
    <t>discountsales2051</t>
  </si>
  <si>
    <t>discountsales2052</t>
  </si>
  <si>
    <t>discountsales2053</t>
  </si>
  <si>
    <t>discountsales2054</t>
  </si>
  <si>
    <t>discountsales2055</t>
  </si>
  <si>
    <t>discountsales2056</t>
  </si>
  <si>
    <t>discountsales2057</t>
  </si>
  <si>
    <t>discountsales2058</t>
  </si>
  <si>
    <t>discountsales2059</t>
  </si>
  <si>
    <t>discountsales2060</t>
  </si>
  <si>
    <t>discountsales2061</t>
  </si>
  <si>
    <t>discountsales2062</t>
  </si>
  <si>
    <t>discountsales2063</t>
  </si>
  <si>
    <t>discountsales2064</t>
  </si>
  <si>
    <t>discountsales2065</t>
  </si>
  <si>
    <t>discountsales2066</t>
  </si>
  <si>
    <t>discountsales2067</t>
  </si>
  <si>
    <t>discountsales2068</t>
  </si>
  <si>
    <t>discountsales2069</t>
  </si>
  <si>
    <t>discountsales2070</t>
  </si>
  <si>
    <t>discountsales2071</t>
  </si>
  <si>
    <t>discountsales2072</t>
  </si>
  <si>
    <t>discountsales2073</t>
  </si>
  <si>
    <t>discountsales2074</t>
  </si>
  <si>
    <t>discountsales2075</t>
  </si>
  <si>
    <t>discountsales2076</t>
  </si>
  <si>
    <t>discountsales2077</t>
  </si>
  <si>
    <t>48,xxx</t>
  </si>
  <si>
    <t>54,xxx</t>
  </si>
  <si>
    <t>430i xdrive
Gran Coupe
4 door</t>
  </si>
  <si>
    <t>51,xxx</t>
  </si>
  <si>
    <t>2020
530i xdrive</t>
  </si>
  <si>
    <t>60,xxx</t>
  </si>
  <si>
    <t>X2 xdrive</t>
  </si>
  <si>
    <t>46,xxx</t>
  </si>
  <si>
    <t>2020
x3 xdrive30i</t>
  </si>
  <si>
    <t>77,xxx</t>
  </si>
  <si>
    <t>$50,XXX</t>
  </si>
  <si>
    <t>$49,xxx</t>
  </si>
  <si>
    <t>59,xxx</t>
  </si>
  <si>
    <t>63,xxx</t>
  </si>
  <si>
    <t>61,xxx</t>
  </si>
  <si>
    <t>X5 xdrive</t>
  </si>
  <si>
    <t>HN308</t>
  </si>
  <si>
    <t>330xi</t>
  </si>
  <si>
    <t>530xi</t>
  </si>
  <si>
    <t>540xi</t>
  </si>
  <si>
    <t>M550xi</t>
  </si>
  <si>
    <t>X1 xdrive28i</t>
  </si>
  <si>
    <t>X2 xdrive28i</t>
  </si>
  <si>
    <t>X3 xdrive30i</t>
  </si>
  <si>
    <t>X3 M40i</t>
  </si>
  <si>
    <t>X5 xdrive40i</t>
  </si>
  <si>
    <t>NYCLIFE</t>
  </si>
  <si>
    <t>228xi Gran Coupe</t>
  </si>
  <si>
    <t>740xi</t>
  </si>
  <si>
    <t>840xi Gran Coupe</t>
  </si>
  <si>
    <t>M8 Convertible</t>
  </si>
  <si>
    <t>M8 Gran Coupe</t>
  </si>
  <si>
    <t>Z4 sdrive30i</t>
  </si>
  <si>
    <t>M4 Coupe</t>
  </si>
  <si>
    <t>X5 M50i</t>
  </si>
  <si>
    <t>X5M</t>
  </si>
  <si>
    <t>X7 M50i</t>
  </si>
  <si>
    <t>$82K</t>
  </si>
  <si>
    <t>$85K</t>
  </si>
  <si>
    <t>BostonCarConcierge</t>
  </si>
  <si>
    <t>540xi Loaner
Non M</t>
  </si>
  <si>
    <t>330 xi Loaner</t>
  </si>
  <si>
    <t>430xi Coupe</t>
  </si>
  <si>
    <t xml:space="preserve">X5 50i
NEW
</t>
  </si>
  <si>
    <t xml:space="preserve">330i xdrive
MSPORT
</t>
  </si>
  <si>
    <t>530xi 
M Sport! Loaner</t>
  </si>
  <si>
    <t>Status</t>
  </si>
  <si>
    <t>Monthly</t>
  </si>
  <si>
    <t>Year</t>
  </si>
  <si>
    <t>DISCOUNT</t>
  </si>
  <si>
    <t>Color</t>
  </si>
  <si>
    <t xml:space="preserve">Loyalty
</t>
  </si>
  <si>
    <t xml:space="preserve">Conquest
</t>
  </si>
  <si>
    <t>Terms</t>
  </si>
  <si>
    <t>Key Options</t>
  </si>
  <si>
    <t>Calculator Link</t>
  </si>
  <si>
    <t>NEW</t>
  </si>
  <si>
    <t>Available
several builds</t>
  </si>
  <si>
    <t>All</t>
  </si>
  <si>
    <t>36/10</t>
  </si>
  <si>
    <t>park distance 
Driver Assist
Heated Seats/Wheel</t>
  </si>
  <si>
    <t>leasehackr.com/calculator?make=BMW&amp;miles=10000&amp;msd=7&amp;msrp=42000&amp;sales_price=36540&amp;months=36&amp;mf=.00118&amp;dp=0&amp;dealer_fee=599&amp;acq_fee=925&amp;taxed_inc=3250&amp;untaxed_inc=0&amp;rebate=0&amp;resP=53&amp;reg_fee=500&amp;sales_tax=0&amp;demo_mileage=0&amp;memo=undefined&amp;acqFee_check=true&amp;totalLeaseTax_radio=true</t>
  </si>
  <si>
    <t>convenience
premium
active cruise</t>
  </si>
  <si>
    <t>leasehackr.com/calculator?make=BMW&amp;miles=10000&amp;msd=7&amp;msrp=49000&amp;sales_price=42630&amp;months=36&amp;mf=.00118&amp;dp=0&amp;dealer_fee=599&amp;acq_fee=925&amp;taxed_inc=3250&amp;untaxed_inc=0&amp;rebate=0&amp;resP=53&amp;reg_fee=500&amp;sales_tax=0&amp;demo_mileage=0&amp;memo=undefined&amp;acqFee_check=true&amp;totalLeaseTax_radio=true</t>
  </si>
  <si>
    <t>premium</t>
  </si>
  <si>
    <t>leasehackr.com/calculator?make=BMW&amp;miles=10000&amp;msd=7&amp;msrp=56500&amp;sales_price=49155&amp;months=36&amp;mf=.00118&amp;dp=0&amp;dealer_fee=599&amp;acq_fee=925&amp;taxed_inc=3750&amp;untaxed_inc=0&amp;rebate=0&amp;resP=53&amp;reg_fee=500&amp;sales_tax=0&amp;demo_mileage=0&amp;memo=undefined&amp;acqFee_check=true&amp;totalLeaseTax_radio=true</t>
  </si>
  <si>
    <t>available</t>
  </si>
  <si>
    <t>convenience package</t>
  </si>
  <si>
    <t>leasehackr.com/calculator?make=BMW&amp;miles=10000&amp;msd=7&amp;msrp=41500&amp;sales_price=36520&amp;months=36&amp;mf=.00118&amp;dp=0&amp;dealer_fee=599&amp;acq_fee=925&amp;taxed_inc=2750&amp;untaxed_inc=0&amp;rebate=0&amp;resP=60&amp;reg_fee=500&amp;sales_tax=0&amp;demo_mileage=0&amp;memo=&amp;acqFee_check=true&amp;salesPriceTax_radio=true</t>
  </si>
  <si>
    <t>leasehackr.com/calculator?make=BMW&amp;miles=10000&amp;msd=7&amp;msrp=49500&amp;sales_price=43560&amp;months=36&amp;mf=.00118&amp;dp=0&amp;dealer_fee=599&amp;acq_fee=925&amp;taxed_inc=2750&amp;untaxed_inc=0&amp;rebate=0&amp;resP=60&amp;reg_fee=500&amp;sales_tax=0&amp;demo_mileage=0&amp;memo=&amp;acqFee_check=true&amp;salesPriceTax_radio=true</t>
  </si>
  <si>
    <t>6spd manual</t>
  </si>
  <si>
    <t>leasehackr.com/calculator?make=BMW&amp;miles=10000&amp;msd=7&amp;msrp=65000&amp;sales_price=57200&amp;months=36&amp;mf=.00118&amp;dp=0&amp;dealer_fee=599&amp;acq_fee=925&amp;taxed_inc=0&amp;untaxed_inc=0&amp;rebate=0&amp;resP=53&amp;reg_fee=500&amp;sales_tax=0&amp;demo_mileage=0&amp;memo=&amp;acqFee_check=true&amp;salesPriceTax_radio=true</t>
  </si>
  <si>
    <t>Live Cockpit
Driver Assist
Heated Seats/Wheel</t>
  </si>
  <si>
    <t>leasehackr.com/calculator?make=BMW&amp;miles=10000&amp;msd=7&amp;msrp=46800&amp;sales_price=40950&amp;months=36&amp;mf=.00118&amp;dp=0&amp;dealer_fee=599&amp;acq_fee=925&amp;taxed_inc=2750&amp;untaxed_inc=0&amp;rebate=0&amp;resP=60&amp;reg_fee=500&amp;sales_tax=0&amp;demo_mileage=0&amp;memo=undefined&amp;acqFee_check=true&amp;totalLeaseTax_radio=true</t>
  </si>
  <si>
    <t>Msport
premium
Ambient Lighting
remote start</t>
  </si>
  <si>
    <t>leasehackr.com/calculator?make=BMW&amp;miles=10000&amp;msd=7&amp;msrp=53000&amp;sales_price=46375&amp;months=36&amp;mf=.00118&amp;dp=0&amp;dealer_fee=599&amp;acq_fee=925&amp;taxed_inc=2750&amp;untaxed_inc=0&amp;rebate=0&amp;resP=60&amp;reg_fee=500&amp;sales_tax=0&amp;demo_mileage=0&amp;memo=undefined&amp;acqFee_check=true&amp;totalLeaseTax_radio=true</t>
  </si>
  <si>
    <t>few builds left</t>
  </si>
  <si>
    <t>vernasca
premium
park assist plus
HK sound
remote start</t>
  </si>
  <si>
    <t>leasehackr.com/calculator?make=BMW&amp;miles=10000&amp;msd=7&amp;msrp=64300&amp;sales_price=57227&amp;months=36&amp;mf=.00118&amp;dp=0&amp;dealer_fee=599&amp;acq_fee=925&amp;taxed_inc=3000&amp;untaxed_inc=0&amp;rebate=0&amp;resP=60&amp;reg_fee=500&amp;sales_tax=0&amp;demo_mileage=0&amp;memo=undefined&amp;acqFee_check=true&amp;totalLeaseTax_radio=true</t>
  </si>
  <si>
    <t>several</t>
  </si>
  <si>
    <t>Convenience
heated seats
heated wheel</t>
  </si>
  <si>
    <t>leasehackr.com/calculator?make=BMW&amp;miles=10000&amp;msd=7&amp;msrp=50795&amp;sales_price=44700&amp;months=36&amp;mf=.00142&amp;dp=0&amp;dealer_fee=599&amp;acq_fee=925&amp;taxed_inc=3250&amp;untaxed_inc=0&amp;rebate=0&amp;resP=60&amp;reg_fee=500&amp;sales_tax=0&amp;demo_mileage=0&amp;memo=undefined&amp;acqFee_check=true&amp;totalLeaseTax_radio=true</t>
  </si>
  <si>
    <t>leasehackr.com/calculator?make=BMW&amp;miles=10000&amp;msd=7&amp;msrp=68000&amp;sales_price=59840&amp;months=36&amp;mf=.00118&amp;dp=0&amp;dealer_fee=599&amp;acq_fee=925&amp;taxed_inc=2750&amp;untaxed_inc=0&amp;rebate=0&amp;resP=60&amp;reg_fee=500&amp;sales_tax=0&amp;demo_mileage=0&amp;memo=undefined&amp;acqFee_check=true&amp;totalLeaseTax_radio=true</t>
  </si>
  <si>
    <t>few builds and
different 
color combos</t>
  </si>
  <si>
    <t>Few available</t>
  </si>
  <si>
    <t>Competition package
executive package
blind spot
heated wheel
full leather
DCT auto
20" comp wheels</t>
  </si>
  <si>
    <t>leasehackr.com/calculator?make=BMW&amp;miles=10000&amp;msd=7&amp;msrp=83000&amp;sales_price=73870&amp;months=36&amp;mf=.00118&amp;dp=0&amp;dealer_fee=599&amp;acq_fee=925&amp;taxed_inc=2750&amp;untaxed_inc=0&amp;rebate=0&amp;resP=60&amp;reg_fee=500&amp;sales_tax=0&amp;demo_mileage=0&amp;memo=&amp;acqFee_check=true&amp;totalLeaseTax_radio=true</t>
  </si>
  <si>
    <t>few builds</t>
  </si>
  <si>
    <t>executive
blind side
competition</t>
  </si>
  <si>
    <t>leasehackr.com/calculator?make=BMW&amp;miles=10000&amp;msd=7&amp;msrp=90000&amp;sales_price=80100&amp;months=36&amp;mf=.00118&amp;dp=0&amp;dealer_fee=599&amp;acq_fee=925&amp;taxed_inc=2750&amp;untaxed_inc=0&amp;rebate=0&amp;resP=60&amp;reg_fee=500&amp;sales_tax=0&amp;demo_mileage=0&amp;memo=&amp;acqFee_check=true&amp;totalLeaseTax_radio=true</t>
  </si>
  <si>
    <t>Available !!
BEST DEAL
ANYWHERE</t>
  </si>
  <si>
    <t xml:space="preserve">san marino blue
</t>
  </si>
  <si>
    <t>Executive package</t>
  </si>
  <si>
    <t>leasehackr.com/calculator?make=BMW&amp;miles=10000&amp;msd=7&amp;msrp=106500&amp;sales_price=87330&amp;months=36&amp;mf=.00118&amp;dp=0&amp;dealer_fee=599&amp;acq_fee=925&amp;taxed_inc=2750&amp;untaxed_inc=0&amp;rebate=0&amp;resP=60&amp;reg_fee=500&amp;sales_tax=0&amp;demo_mileage=0&amp;memo=&amp;acqFee_check=true&amp;totalLeaseTax_radio=true</t>
  </si>
  <si>
    <t>Available</t>
  </si>
  <si>
    <t xml:space="preserve">msport 
</t>
  </si>
  <si>
    <t>leasehackr.com/calculator?make=BMW&amp;miles=10000&amp;msd=7&amp;msrp=59000&amp;sales_price=51920&amp;months=36&amp;mf=.00118&amp;dp=0&amp;dealer_fee=599&amp;acq_fee=925&amp;taxed_inc=2750&amp;untaxed_inc=0&amp;rebate=0&amp;resP=60&amp;reg_fee=500&amp;sales_tax=0&amp;demo_mileage=0&amp;memo=&amp;acqFee_check=true&amp;monthlyTax_radio=true</t>
  </si>
  <si>
    <t>few available</t>
  </si>
  <si>
    <t>msport
premium</t>
  </si>
  <si>
    <t>leasehackr.com/calculator?make=BMW&amp;miles=10000&amp;msd=7&amp;msrp=72000&amp;sales_price=63360&amp;months=36&amp;mf=.00118&amp;dp=0&amp;dealer_fee=599&amp;acq_fee=925&amp;taxed_inc=3750&amp;untaxed_inc=0&amp;rebate=0&amp;resP=60&amp;reg_fee=500&amp;sales_tax=0&amp;demo_mileage=0&amp;memo=&amp;acqFee_check=true&amp;monthlyTax_radio=true</t>
  </si>
  <si>
    <t>Executive Package
driving assistant PLUS</t>
  </si>
  <si>
    <t>leasehackr.com/calculator?make=BMW&amp;miles=10000&amp;msd=7&amp;msrp=83000&amp;sales_price=73870&amp;months=36&amp;mf=.00118&amp;dp=0&amp;dealer_fee=599&amp;acq_fee=925&amp;taxed_inc=3750&amp;untaxed_inc=0&amp;rebate=0&amp;resP=60&amp;reg_fee=500&amp;sales_tax=0&amp;demo_mileage=0&amp;memo=&amp;acqFee_check=true&amp;monthlyTax_radio=true</t>
  </si>
  <si>
    <t>leasehackr.com/calculator?make=BMW&amp;miles=10000&amp;msd=7&amp;msrp=107000&amp;sales_price=95230&amp;months=36&amp;mf=.00118&amp;dp=0&amp;dealer_fee=599&amp;acq_fee=925&amp;taxed_inc=2000&amp;untaxed_inc=0&amp;rebate=0&amp;resP=57&amp;reg_fee=500&amp;sales_tax=0&amp;demo_mileage=0&amp;memo=&amp;acqFee_check=true&amp;monthlyTax_radio=true</t>
  </si>
  <si>
    <t xml:space="preserve">Executive Package
driving assistant PLUS
BW sound
20" wheels
</t>
  </si>
  <si>
    <t>leasehackr.com/calculator?make=BMW&amp;miles=10000&amp;msd=7&amp;msrp=118000&amp;sales_price=105020&amp;months=36&amp;mf=.00118&amp;dp=0&amp;dealer_fee=599&amp;acq_fee=925&amp;taxed_inc=2000&amp;untaxed_inc=0&amp;rebate=0&amp;resP=58&amp;reg_fee=500&amp;sales_tax=0&amp;demo_mileage=0&amp;memo=&amp;acqFee_check=true&amp;monthlyTax_radio=true</t>
  </si>
  <si>
    <t>Black/cognac
LAST ONE!</t>
  </si>
  <si>
    <t>36/7.5</t>
  </si>
  <si>
    <t>standard build</t>
  </si>
  <si>
    <t>leasehackr.com/calculator?make=BMW&amp;miles=7500&amp;msd=7&amp;msrp=122500&amp;sales_price=95550&amp;months=36&amp;mf=.00118&amp;dp=0&amp;dealer_fee=599&amp;acq_fee=925&amp;taxed_inc=3000&amp;untaxed_inc=0&amp;rebate=0&amp;resP=56&amp;reg_fee=500&amp;sales_tax=0&amp;demo_mileage=0&amp;memo=undefined&amp;acqFee_check=true&amp;totalLeaseTax_radio=true</t>
  </si>
  <si>
    <t>leasehackr.com/calculator?make=BMW&amp;miles=7500&amp;msd=7&amp;msrp=90000&amp;sales_price=78300&amp;months=36&amp;mf=.00118&amp;dp=0&amp;dealer_fee=599&amp;acq_fee=925&amp;taxed_inc=3000&amp;untaxed_inc=0&amp;rebate=0&amp;resP=56&amp;reg_fee=500&amp;sales_tax=0&amp;demo_mileage=0&amp;memo=undefined&amp;acqFee_check=true&amp;totalLeaseTax_radio=true</t>
  </si>
  <si>
    <t>Comfort seating package
driving assist PRO
B&amp;W sound system</t>
  </si>
  <si>
    <t>leasehackr.com/calculator?make=BMW&amp;miles=7500&amp;msd=7&amp;msrp=117000&amp;sales_price=100000&amp;months=36&amp;mf=.00118&amp;dp=0&amp;dealer_fee=599&amp;acq_fee=925&amp;taxed_inc=3000&amp;untaxed_inc=0&amp;rebate=0&amp;resP=56&amp;reg_fee=500&amp;sales_tax=0&amp;demo_mileage=0&amp;memo=undefined&amp;acqFee_check=true&amp;totalLeaseTax_radio=true</t>
  </si>
  <si>
    <t>10-12%</t>
  </si>
  <si>
    <t>several builds</t>
  </si>
  <si>
    <t>leasehackr.com/calculator?make=BMW&amp;miles=7500&amp;msd=7&amp;msrp=135500&amp;sales_price=119240&amp;months=36&amp;mf=.00118&amp;dp=0&amp;dealer_fee=599&amp;acq_fee=925&amp;taxed_inc=3000&amp;untaxed_inc=0&amp;rebate=0&amp;resP=56&amp;reg_fee=500&amp;sales_tax=0&amp;demo_mileage=0&amp;memo=undefined&amp;acqFee_check=true&amp;totalLeaseTax_radio=true</t>
  </si>
  <si>
    <t>10-13%</t>
  </si>
  <si>
    <t>Drivers assist 
comfort seating</t>
  </si>
  <si>
    <t>leasehackr.com/calculator?make=BMW&amp;miles=7500&amp;msd=7&amp;msrp=148000&amp;sales_price=128760&amp;months=36&amp;mf=.00118&amp;dp=0&amp;dealer_fee=599&amp;acq_fee=925&amp;taxed_inc=3000&amp;untaxed_inc=0&amp;rebate=0&amp;resP=56&amp;reg_fee=500&amp;sales_tax=0&amp;demo_mileage=0&amp;memo=undefined&amp;acqFee_check=true&amp;totalLeaseTax_radio=true</t>
  </si>
  <si>
    <t xml:space="preserve">few available
</t>
  </si>
  <si>
    <t>Drivers assist 
drivers assist PRO
BW sounds</t>
  </si>
  <si>
    <t>leasehackr.com/calculator?make=BMW&amp;miles=7500&amp;msd=7&amp;msrp=157000&amp;sales_price=128700&amp;months=36&amp;mf=.00118&amp;dp=0&amp;dealer_fee=599&amp;acq_fee=925&amp;taxed_inc=3000&amp;untaxed_inc=0&amp;rebate=0&amp;resP=56&amp;reg_fee=500&amp;sales_tax=0&amp;demo_mileage=0&amp;memo=undefined&amp;acqFee_check=true&amp;totalLeaseTax_radio=true</t>
  </si>
  <si>
    <t>leasehackr.com/calculator?make=BMW&amp;miles=7500&amp;msd=7&amp;msrp=159000&amp;sales_price=130380&amp;months=36&amp;mf=.00118&amp;dp=0&amp;dealer_fee=599&amp;acq_fee=925&amp;taxed_inc=3000&amp;untaxed_inc=0&amp;rebate=0&amp;resP=56&amp;reg_fee=500&amp;sales_tax=0&amp;demo_mileage=0&amp;memo=undefined&amp;acqFee_check=true&amp;totalLeaseTax_radio=true</t>
  </si>
  <si>
    <t>sold</t>
  </si>
  <si>
    <t>last one!</t>
  </si>
  <si>
    <t>tera world</t>
  </si>
  <si>
    <t>leasehackr.com/calculator?make=BMW&amp;miles=7500&amp;msd=7&amp;msrp=154000&amp;sales_price=117040&amp;months=36&amp;mf=.00118&amp;dp=0&amp;dealer_fee=599&amp;acq_fee=925&amp;taxed_inc=3965&amp;untaxed_inc=0&amp;rebate=0&amp;resP=59&amp;reg_fee=500&amp;sales_tax=0&amp;demo_mileage=0&amp;memo=&amp;acqFee_check=true&amp;salesPriceTax_radio=true</t>
  </si>
  <si>
    <t>price drop!</t>
  </si>
  <si>
    <t>cold weather
multicontour seats</t>
  </si>
  <si>
    <t>leasehackr.com/calculator?make=BMW&amp;miles=7500&amp;msd=7&amp;msrp=92600&amp;sales_price=74000&amp;months=36&amp;mf=.00118&amp;dp=0&amp;dealer_fee=599&amp;acq_fee=925&amp;taxed_inc=3000&amp;untaxed_inc=0&amp;rebate=0&amp;resP=56&amp;reg_fee=500&amp;sales_tax=0&amp;demo_mileage=0&amp;memo=undefined&amp;acqFee_check=true&amp;totalLeaseTax_radio=true</t>
  </si>
  <si>
    <t>driving assistant
msport</t>
  </si>
  <si>
    <t>leasehackr.com/calculator?make=BMW&amp;miles=7500&amp;msd=7&amp;msrp=97500&amp;sales_price=77708&amp;months=36&amp;mf=.00118&amp;dp=0&amp;dealer_fee=599&amp;acq_fee=925&amp;taxed_inc=3000&amp;untaxed_inc=0&amp;rebate=0&amp;resP=56&amp;reg_fee=500&amp;sales_tax=0&amp;demo_mileage=0&amp;memo=undefined&amp;acqFee_check=true&amp;totalLeaseTax_radio=true</t>
  </si>
  <si>
    <t>Several builds</t>
  </si>
  <si>
    <t>cold weather
premium</t>
  </si>
  <si>
    <t>leasehackr.com/calculator?make=BMW&amp;miles=7500&amp;msd=7&amp;msrp=103000&amp;sales_price=81885&amp;months=36&amp;mf=.00118&amp;dp=0&amp;dealer_fee=599&amp;acq_fee=925&amp;taxed_inc=3000&amp;untaxed_inc=0&amp;rebate=0&amp;resP=56&amp;reg_fee=500&amp;sales_tax=0&amp;demo_mileage=0&amp;memo=undefined&amp;acqFee_check=true&amp;totalLeaseTax_radio=true</t>
  </si>
  <si>
    <t>cold weather</t>
  </si>
  <si>
    <t>leasehackr.com/calculator?make=BMW&amp;miles=7500&amp;msd=7&amp;msrp=105500&amp;sales_price=87000&amp;months=36&amp;mf=.00118&amp;dp=0&amp;dealer_fee=599&amp;acq_fee=925&amp;taxed_inc=3000&amp;untaxed_inc=0&amp;rebate=0&amp;resP=56&amp;reg_fee=500&amp;sales_tax=0&amp;demo_mileage=0&amp;memo=&amp;acqFee_check=true&amp;totalLeaseTax_radio=true</t>
  </si>
  <si>
    <t>leasehackr.com/calculator?make=BMW&amp;miles=7500&amp;msd=7&amp;msrp=116000&amp;sales_price=96000&amp;months=36&amp;mf=.00118&amp;dp=0&amp;dealer_fee=599&amp;acq_fee=925&amp;taxed_inc=3000&amp;untaxed_inc=0&amp;rebate=0&amp;resP=56&amp;reg_fee=500&amp;sales_tax=0&amp;demo_mileage=0&amp;memo=&amp;acqFee_check=true&amp;totalLeaseTax_radio=true</t>
  </si>
  <si>
    <t>loaded</t>
  </si>
  <si>
    <t>leasehackr.com/calculator?make=BMW&amp;miles=7500&amp;msd=7&amp;msrp=180000&amp;sales_price=149400&amp;months=36&amp;mf=.00118&amp;dp=0&amp;dealer_fee=599&amp;acq_fee=925&amp;taxed_inc=3000&amp;untaxed_inc=0&amp;rebate=0&amp;resP=56&amp;reg_fee=500&amp;sales_tax=0&amp;demo_mileage=0&amp;memo=&amp;acqFee_check=true&amp;totalLeaseTax_radio=true</t>
  </si>
  <si>
    <t>convenience</t>
  </si>
  <si>
    <t>leasehackr.com/calculator?make=BMW&amp;miles=10000&amp;msd=7&amp;msrp=55500&amp;sales_price=48840&amp;months=36&amp;mf=.00118&amp;dp=0&amp;dealer_fee=599&amp;acq_fee=925&amp;taxed_inc=2500&amp;untaxed_inc=0&amp;rebate=0&amp;resP=59&amp;reg_fee=500&amp;sales_tax=0&amp;demo_mileage=0&amp;memo=&amp;acqFee_check=true&amp;totalLeaseTax_radio=true</t>
  </si>
  <si>
    <t>leasehackr.com/calculator?make=BMW&amp;miles=10000&amp;msd=7&amp;msrp=65500&amp;sales_price=57640&amp;months=36&amp;mf=.00118&amp;dp=0&amp;dealer_fee=599&amp;acq_fee=925&amp;taxed_inc=2500&amp;untaxed_inc=0&amp;rebate=0&amp;resP=59&amp;reg_fee=500&amp;sales_tax=0&amp;demo_mileage=0&amp;memo=&amp;acqFee_check=true&amp;totalLeaseTax_radio=true</t>
  </si>
  <si>
    <t>several builds
available</t>
  </si>
  <si>
    <t xml:space="preserve">convenience
nav/car play
heated seats/wheel
</t>
  </si>
  <si>
    <t>leasehackr.com/calculator?make=BMW&amp;miles=10000&amp;msd=7&amp;msrp=41300&amp;sales_price=36120&amp;months=36&amp;mf=.00118&amp;dp=0&amp;dealer_fee=599&amp;acq_fee=925&amp;taxed_inc=2500&amp;untaxed_inc=0&amp;rebate=0&amp;resP=57&amp;reg_fee=500&amp;sales_tax=0&amp;demo_mileage=4800&amp;memo=undefined&amp;acqFee_check=true&amp;totalLeaseTax_radio=true</t>
  </si>
  <si>
    <t>leasehackr.com/calculator?make=BMW&amp;miles=10000&amp;msd=7&amp;msrp=43500&amp;sales_price=38063&amp;months=36&amp;mf=.00118&amp;dp=0&amp;dealer_fee=599&amp;acq_fee=925&amp;taxed_inc=3000&amp;untaxed_inc=0&amp;rebate=0&amp;resP=57&amp;reg_fee=500&amp;sales_tax=0&amp;demo_mileage=0&amp;memo=&amp;acqFee_check=true&amp;totalLeaseTax_radio=true</t>
  </si>
  <si>
    <t>LED headlights
Nav
heated seats/wheel</t>
  </si>
  <si>
    <t>leasehackr.com/calculator?make=BMW&amp;miles=10000&amp;msd=7&amp;msrp=47000&amp;sales_price=41360&amp;months=36&amp;mf=.00118&amp;dp=0&amp;dealer_fee=599&amp;acq_fee=925&amp;taxed_inc=2500&amp;untaxed_inc=0&amp;rebate=0&amp;resP=57&amp;reg_fee=500&amp;sales_tax=0&amp;demo_mileage=0&amp;memo=undefined&amp;acqFee_check=true&amp;totalLeaseTax_radio=true</t>
  </si>
  <si>
    <t>pano roof
nav
heads up
driving assist</t>
  </si>
  <si>
    <t>leasehackr.com/calculator?make=BMW&amp;miles=10000&amp;msd=7&amp;msrp=56500&amp;sales_price=49720&amp;months=36&amp;mf=.00118&amp;dp=0&amp;dealer_fee=599&amp;acq_fee=925&amp;taxed_inc=2500&amp;untaxed_inc=0&amp;rebate=0&amp;resP=57&amp;reg_fee=500&amp;sales_tax=0&amp;demo_mileage=0&amp;memo=undefined&amp;acqFee_check=true&amp;totalLeaseTax_radio=true</t>
  </si>
  <si>
    <t>Heated front seats 
heated wheel</t>
  </si>
  <si>
    <t>leasehackr.com/calculator?make=BMW&amp;miles=10000&amp;msd=7&amp;msrp=58500&amp;sales_price=51480&amp;months=36&amp;mf=.00118&amp;dp=0&amp;dealer_fee=599&amp;acq_fee=925&amp;taxed_inc=3500&amp;untaxed_inc=0&amp;rebate=0&amp;resP=57&amp;reg_fee=500&amp;sales_tax=0&amp;demo_mileage=0&amp;memo=undefined&amp;acqFee_check=true&amp;totalLeaseTax_radio=true</t>
  </si>
  <si>
    <t>INSANE!</t>
  </si>
  <si>
    <t>leasehackr.com/calculator?make=BMW&amp;miles=10000&amp;msd=7&amp;msrp=73000&amp;sales_price=64240&amp;months=36&amp;mf=.00118&amp;dp=0&amp;dealer_fee=599&amp;acq_fee=925&amp;taxed_inc=5000&amp;untaxed_inc=0&amp;rebate=0&amp;resP=57&amp;reg_fee=500&amp;sales_tax=0&amp;demo_mileage=0&amp;memo=undefined&amp;acqFee_check=true&amp;totalLeaseTax_radio=true</t>
  </si>
  <si>
    <t>1 left as a 
standard build!</t>
  </si>
  <si>
    <t>donington grey</t>
  </si>
  <si>
    <t>leasehackr.com/calculator?make=BMW&amp;miles=10000&amp;msd=7&amp;msrp=78000&amp;sales_price=68640&amp;months=36&amp;mf=.00118&amp;dp=0&amp;dealer_fee=599&amp;acq_fee=925&amp;taxed_inc=5000&amp;untaxed_inc=0&amp;rebate=0&amp;resP=57&amp;reg_fee=500&amp;sales_tax=0&amp;demo_mileage=0&amp;memo=undefined&amp;acqFee_check=true&amp;totalLeaseTax_radio=true</t>
  </si>
  <si>
    <t>executive package
plus more</t>
  </si>
  <si>
    <t>leasehackr.com/calculator?make=BMW&amp;miles=10000&amp;msd=7&amp;msrp=82000&amp;sales_price=72160&amp;months=36&amp;mf=.00118&amp;dp=0&amp;dealer_fee=599&amp;acq_fee=925&amp;taxed_inc=5000&amp;untaxed_inc=0&amp;rebate=0&amp;resP=57&amp;reg_fee=500&amp;sales_tax=0&amp;demo_mileage=0&amp;memo=undefined&amp;acqFee_check=true&amp;totalLeaseTax_radio=true</t>
  </si>
  <si>
    <t>convenience 
vernasca leather
heated seats/wheel</t>
  </si>
  <si>
    <t>leasehackr.com/calculator?make=BMW&amp;miles=10000&amp;msd=7&amp;msrp=55500&amp;sales_price=49118&amp;months=36&amp;mf=.00118&amp;dp=0&amp;dealer_fee=599&amp;acq_fee=925&amp;taxed_inc=2500&amp;untaxed_inc=0&amp;rebate=0&amp;resP=57&amp;reg_fee=500&amp;sales_tax=0&amp;demo_mileage=0&amp;memo=undefined&amp;acqFee_check=true&amp;totalLeaseTax_radio=true</t>
  </si>
  <si>
    <t>leasehackr.com/calculator?make=BMW&amp;miles=10000&amp;msd=7&amp;msrp=67000&amp;sales_price=58960&amp;months=36&amp;mf=.00118&amp;dp=0&amp;dealer_fee=599&amp;acq_fee=925&amp;taxed_inc=3500&amp;untaxed_inc=0&amp;rebate=0&amp;resP=57&amp;reg_fee=500&amp;sales_tax=0&amp;demo_mileage=0&amp;memo=undefined&amp;acqFee_check=true&amp;totalLeaseTax_radio=true</t>
  </si>
  <si>
    <t>executive
plus more</t>
  </si>
  <si>
    <t>leasehackr.com/calculator?make=BMW&amp;miles=10000&amp;msd=7&amp;msrp=80000&amp;sales_price=70400&amp;months=36&amp;mf=.00118&amp;dp=0&amp;dealer_fee=599&amp;acq_fee=925&amp;taxed_inc=5000&amp;untaxed_inc=0&amp;rebate=0&amp;resP=57&amp;reg_fee=500&amp;sales_tax=0&amp;demo_mileage=0&amp;memo=undefined&amp;acqFee_check=true&amp;totalLeaseTax_radio=true</t>
  </si>
  <si>
    <t>executive
driving assistant plus</t>
  </si>
  <si>
    <t>leasehackr.com/calculator?make=BMW&amp;miles=10000&amp;msd=7&amp;msrp=86500&amp;sales_price=76120&amp;months=36&amp;mf=.00118&amp;dp=0&amp;dealer_fee=599&amp;acq_fee=925&amp;taxed_inc=5000&amp;untaxed_inc=0&amp;rebate=0&amp;resP=57&amp;reg_fee=500&amp;sales_tax=0&amp;demo_mileage=0&amp;memo=undefined&amp;acqFee_check=true&amp;totalLeaseTax_radio=true</t>
  </si>
  <si>
    <t>Available
Several builds</t>
  </si>
  <si>
    <t>Convenience
Remote Start</t>
  </si>
  <si>
    <t>leasehackr.com/calculator?make=BMW&amp;miles=10000&amp;msd=7&amp;msrp=63550&amp;sales_price=55924&amp;months=36&amp;mf=.00118&amp;dp=0&amp;dealer_fee=599&amp;acq_fee=925&amp;taxed_inc=1500&amp;untaxed_inc=0&amp;rebate=0&amp;resP=56&amp;reg_fee=400&amp;sales_tax=0&amp;demo_mileage=0&amp;memo=undefined&amp;acqFee_check=true&amp;totalLeaseTax_radio=true</t>
  </si>
  <si>
    <t>Premium HK sound 
park assist
remote start
20” wheels</t>
  </si>
  <si>
    <t>leasehackr.com/calculator?make=BMW&amp;miles=10000&amp;msd=7&amp;msrp=71000&amp;sales_price=62480&amp;months=36&amp;mf=.00118&amp;dp=0&amp;dealer_fee=599&amp;acq_fee=925&amp;taxed_inc=1500&amp;untaxed_inc=0&amp;rebate=0&amp;resP=56&amp;reg_fee=500&amp;sales_tax=0&amp;demo_mileage=0&amp;memo=undefined&amp;acqFee_check=true&amp;totalLeaseTax_radio=true</t>
  </si>
  <si>
    <t>MSPORT
premium 2</t>
  </si>
  <si>
    <t>leasehackr.com/calculator?make=BMW&amp;miles=10000&amp;msd=7&amp;msrp=72500&amp;sales_price=63800&amp;months=36&amp;mf=.00118&amp;dp=0&amp;dealer_fee=599&amp;acq_fee=925&amp;taxed_inc=1500&amp;untaxed_inc=0&amp;rebate=0&amp;resP=56&amp;reg_fee=500&amp;sales_tax=0&amp;demo_mileage=0&amp;memo=undefined&amp;acqFee_check=true&amp;totalLeaseTax_radio=true</t>
  </si>
  <si>
    <t>Few left</t>
  </si>
  <si>
    <t>Convenience
Leather
Remote Start</t>
  </si>
  <si>
    <t>leasehackr.com/calculator?make=BMW&amp;miles=10000&amp;msd=7&amp;msrp=79800&amp;sales_price=70224&amp;months=36&amp;mf=.00118&amp;dp=0&amp;dealer_fee=599&amp;acq_fee=925&amp;taxed_inc=2500&amp;untaxed_inc=0&amp;rebate=0&amp;resP=56&amp;reg_fee=500&amp;sales_tax=0&amp;demo_mileage=0&amp;memo=undefined&amp;acqFee_check=true&amp;totalLeaseTax_radio=true</t>
  </si>
  <si>
    <t>leasehackr.com/calculator?make=BMW&amp;miles=10000&amp;msd=7&amp;msrp=91000&amp;sales_price=80080&amp;months=36&amp;mf=.00118&amp;dp=0&amp;dealer_fee=599&amp;acq_fee=925&amp;taxed_inc=2500&amp;untaxed_inc=0&amp;rebate=0&amp;resP=56&amp;reg_fee=500&amp;sales_tax=0&amp;demo_mileage=0&amp;memo=undefined&amp;acqFee_check=true&amp;totalLeaseTax_radio=true</t>
  </si>
  <si>
    <t>Marina Bay Blue</t>
  </si>
  <si>
    <t>Driving assist pro
executive
B&amp;W sound</t>
  </si>
  <si>
    <t>leasehackr.com/calculator?make=BMW&amp;miles=10000&amp;msd=7&amp;msrp=124000&amp;sales_price=111600&amp;months=36&amp;mf=.00118&amp;dp=0&amp;dealer_fee=599&amp;acq_fee=925&amp;taxed_inc=1000&amp;untaxed_inc=0&amp;rebate=0&amp;resP=56&amp;reg_fee=500&amp;sales_tax=0&amp;demo_mileage=0&amp;memo=undefined&amp;acqFee_check=true&amp;totalLeaseTax_radio=true</t>
  </si>
  <si>
    <t>msport
executive</t>
  </si>
  <si>
    <t>leasehackr.com/calculator?make=BMW&amp;miles=10000&amp;msd=7&amp;msrp=80900&amp;sales_price=72001&amp;months=36&amp;mf=.00118&amp;dp=0&amp;dealer_fee=599&amp;acq_fee=925&amp;taxed_inc=1500&amp;untaxed_inc=0&amp;rebate=0&amp;resP=56&amp;reg_fee=500&amp;sales_tax=0&amp;demo_mileage=0&amp;memo=undefined&amp;acqFee_check=true&amp;totalLeaseTax_radio=true</t>
  </si>
  <si>
    <t xml:space="preserve">premium
park assist pro
</t>
  </si>
  <si>
    <t>leasehackr.com/calculator?make=BMW&amp;miles=10000&amp;msd=7&amp;msrp=93000&amp;sales_price=82770&amp;months=36&amp;mf=.00118&amp;dp=0&amp;dealer_fee=599&amp;acq_fee=925&amp;taxed_inc=2500&amp;untaxed_inc=0&amp;rebate=0&amp;resP=56&amp;reg_fee=500&amp;sales_tax=0&amp;demo_mileage=0&amp;memo=undefined&amp;acqFee_check=true&amp;totalLeaseTax_radio=true</t>
  </si>
  <si>
    <t xml:space="preserve">Donington Grey
Marina Bay Blue
Toronto Red
</t>
  </si>
  <si>
    <t>leasehackr.com/calculator?make=BMW&amp;miles=10000&amp;msd=7&amp;msrp=127500&amp;sales_price=114750&amp;months=36&amp;mf=.00118&amp;dp=0&amp;dealer_fee=599&amp;acq_fee=925&amp;taxed_inc=1000&amp;untaxed_inc=0&amp;rebate=0&amp;resP=56&amp;reg_fee=500&amp;sales_tax=0&amp;demo_mileage=0&amp;memo=undefined&amp;acqFee_check=true&amp;totalLeaseTax_radio=true</t>
  </si>
  <si>
    <t>white/coffee
several others</t>
  </si>
  <si>
    <t xml:space="preserve">Premium
luxury seating
park assist plus
</t>
  </si>
  <si>
    <t>leasehackr.com/calculator?make=BMW&amp;miles=10000&amp;msd=7&amp;msrp=83000&amp;sales_price=73040&amp;months=36&amp;mf=.00118&amp;dp=0&amp;dealer_fee=599&amp;acq_fee=925&amp;taxed_inc=1500&amp;untaxed_inc=0&amp;rebate=0&amp;resP=56&amp;reg_fee=500&amp;sales_tax=0&amp;demo_mileage=0&amp;memo=undefined&amp;acqFee_check=true&amp;totalLeaseTax_radio=true</t>
  </si>
  <si>
    <t>drive assistant pro
park assistance plus
remote start
21" wheels</t>
  </si>
  <si>
    <t>leasehackr.com/calculator?make=BMW&amp;miles=10000&amp;msd=7&amp;msrp=95700&amp;sales_price=84216&amp;months=36&amp;mf=.00118&amp;dp=0&amp;dealer_fee=599&amp;acq_fee=925&amp;taxed_inc=2500&amp;untaxed_inc=0&amp;rebate=0&amp;resP=56&amp;reg_fee=500&amp;sales_tax=0&amp;demo_mileage=0&amp;memo=&amp;acqFee_check=true&amp;totalLeaseTax_radio=true</t>
  </si>
  <si>
    <t>Loyalty
Reg'd BMW 
in Household</t>
  </si>
  <si>
    <t>Conquest
If no loyalty, but 
other vehicle is 
reg'd in household</t>
  </si>
  <si>
    <t>Fee</t>
  </si>
  <si>
    <t>Loaner</t>
  </si>
  <si>
    <t>availalble</t>
  </si>
  <si>
    <t xml:space="preserve">
2019
330i xdrive</t>
  </si>
  <si>
    <t>black
LAST ONE!</t>
  </si>
  <si>
    <t>leasehackr.com/calculator?make=BMW&amp;miles=10000&amp;msd=7&amp;msrp=43700&amp;sales_price=35310&amp;months=36&amp;mf=.00118&amp;dp=0&amp;dealer_fee=599&amp;acq_fee=925&amp;taxed_inc=2000&amp;untaxed_inc=0&amp;rebate=0&amp;resP=61&amp;reg_fee=500&amp;sales_tax=0&amp;demo_mileage=4950&amp;memo=undefined&amp;acqFee_check=true&amp;totalLeaseTax_radio=true</t>
  </si>
  <si>
    <t>BEST 
DEAL!!</t>
  </si>
  <si>
    <t>2020
330i xdrive</t>
  </si>
  <si>
    <t>many colors</t>
  </si>
  <si>
    <t>many builds</t>
  </si>
  <si>
    <t>leasehackr.com/calculator?make=BMW&amp;miles=10000&amp;msd=7&amp;msrp=47500&amp;sales_price=38950&amp;months=36&amp;mf=.00118&amp;dp=0&amp;dealer_fee=599&amp;acq_fee=925&amp;taxed_inc=2750&amp;untaxed_inc=0&amp;rebate=0&amp;resP=60&amp;reg_fee=500&amp;sales_tax=0&amp;demo_mileage=4950&amp;memo=undefined&amp;acqFee_check=true&amp;totalLeaseTax_radio=true</t>
  </si>
  <si>
    <t>PENDING</t>
  </si>
  <si>
    <t xml:space="preserve">2020
330i xdrive
MSPORT
</t>
  </si>
  <si>
    <t>portimoa blue!</t>
  </si>
  <si>
    <t>Msport
Park assist
Premium
HK sound
remote start
wireless charging</t>
  </si>
  <si>
    <t>leasehackr.com/calculator?make=BMW&amp;miles=10000&amp;msd=7&amp;msrp=54200&amp;sales_price=45311&amp;months=36&amp;mf=.00118&amp;dp=0&amp;dealer_fee=599&amp;acq_fee=925&amp;taxed_inc=2750&amp;untaxed_inc=0&amp;rebate=0&amp;resP=60&amp;reg_fee=500&amp;sales_tax=0&amp;demo_mileage=4950&amp;memo=undefined&amp;acqFee_check=true&amp;totalLeaseTax_radio=true</t>
  </si>
  <si>
    <t>black/black</t>
  </si>
  <si>
    <t>convenience package
nav/carplay
driving assistant
heated seats/wheel</t>
  </si>
  <si>
    <t>leasehackr.com/calculator?make=BMW&amp;miles=10000&amp;msd=7&amp;msrp=51000&amp;sales_price=42770&amp;months=36&amp;mf=.00118&amp;dp=0&amp;dealer_fee=599&amp;acq_fee=925&amp;taxed_inc=2750&amp;untaxed_inc=0&amp;rebate=0&amp;resP=60&amp;reg_fee=500&amp;sales_tax=0&amp;demo_mileage=4900&amp;memo=undefined&amp;acqFee_check=true&amp;totalLeaseTax_radio=true</t>
  </si>
  <si>
    <t>blue/black</t>
  </si>
  <si>
    <t>convenience
live cockpit pro</t>
  </si>
  <si>
    <t>leasehackr.com/calculator?make=BMW&amp;miles=10000&amp;msd=7&amp;msrp=60000&amp;sales_price=50400&amp;months=36&amp;mf=.00118&amp;dp=0&amp;dealer_fee=599&amp;acq_fee=925&amp;taxed_inc=2750&amp;untaxed_inc=0&amp;rebate=0&amp;resP=60&amp;reg_fee=500&amp;sales_tax=0&amp;demo_mileage=4900&amp;memo=undefined&amp;acqFee_check=true&amp;totalLeaseTax_radio=true</t>
  </si>
  <si>
    <t>Convenience 
heated seats/wheel</t>
  </si>
  <si>
    <t>leasehackr.com/calculator?make=BMW&amp;miles=10000&amp;msd=7&amp;msrp=43200&amp;sales_price=36288&amp;months=36&amp;mf=.00118&amp;dp=0&amp;dealer_fee=599&amp;acq_fee=925&amp;taxed_inc=3000&amp;untaxed_inc=0&amp;rebate=0&amp;resP=57&amp;reg_fee=500&amp;sales_tax=0&amp;demo_mileage=4800&amp;memo=undefined&amp;acqFee_check=true&amp;totalLeaseTax_radio=true</t>
  </si>
  <si>
    <t>Black/black</t>
  </si>
  <si>
    <t>Convenience 
heated seats/wheel 
Premium
dakota leather</t>
  </si>
  <si>
    <t>leasehackr.com/calculator?make=BMW&amp;miles=10000&amp;msd=7&amp;msrp=46500&amp;sales_price=39060&amp;months=36&amp;mf=.00118&amp;dp=0&amp;dealer_fee=599&amp;acq_fee=925&amp;taxed_inc=3000&amp;untaxed_inc=0&amp;rebate=0&amp;resP=57&amp;reg_fee=500&amp;sales_tax=0&amp;demo_mileage=4800&amp;memo=undefined&amp;acqFee_check=true&amp;totalLeaseTax_radio=true</t>
  </si>
  <si>
    <t>olive</t>
  </si>
  <si>
    <t>leasehackr.com/calculator?make=BMW&amp;miles=10000&amp;msd=7&amp;msrp=48800&amp;sales_price=40504&amp;months=36&amp;mf=.00118&amp;dp=0&amp;dealer_fee=599&amp;acq_fee=925&amp;taxed_inc=2500&amp;untaxed_inc=0&amp;rebate=0&amp;resP=57&amp;reg_fee=500&amp;sales_tax=0&amp;demo_mileage=4900&amp;memo=undefined&amp;acqFee_check=true&amp;totalLeaseTax_radio=true</t>
  </si>
  <si>
    <t>black/mocha
several others</t>
  </si>
  <si>
    <t>Pano Roof
nav/car play
driving assistant
heated front seats
/wheel</t>
  </si>
  <si>
    <t>leasehackr.com/calculator?make=BMW&amp;miles=10000&amp;msd=7&amp;msrp=50000&amp;sales_price=41500&amp;months=36&amp;mf=.00118&amp;dp=0&amp;dealer_fee=599&amp;acq_fee=925&amp;taxed_inc=2500&amp;untaxed_inc=0&amp;rebate=0&amp;resP=57&amp;reg_fee=500&amp;sales_tax=0&amp;demo_mileage=4900&amp;memo=undefined&amp;acqFee_check=true&amp;totalLeaseTax_radio=true</t>
  </si>
  <si>
    <t>graphite/cognac</t>
  </si>
  <si>
    <t>leasehackr.com/calculator?make=BMW&amp;miles=10000&amp;msd=7&amp;msrp=53500&amp;sales_price=44405&amp;months=36&amp;mf=.00118&amp;dp=0&amp;dealer_fee=599&amp;acq_fee=925&amp;taxed_inc=2500&amp;untaxed_inc=0&amp;rebate=0&amp;resP=57&amp;reg_fee=500&amp;sales_tax=0&amp;demo_mileage=4900&amp;memo=undefined&amp;acqFee_check=true&amp;totalLeaseTax_radio=true</t>
  </si>
  <si>
    <t>Pending</t>
  </si>
  <si>
    <t>remote start
M Brakes
HK sound
running boards</t>
  </si>
  <si>
    <t>leasehackr.com/calculator?make=BMW&amp;miles=10000&amp;msd=7&amp;msrp=77500&amp;sales_price=64325&amp;months=36&amp;mf=.00118&amp;dp=0&amp;dealer_fee=599&amp;acq_fee=925&amp;taxed_inc=1500&amp;untaxed_inc=0&amp;rebate=0&amp;resP=56&amp;reg_fee=500&amp;sales_tax=0&amp;demo_mileage=4900&amp;memo=undefined&amp;acqFee_check=true&amp;totalLeaseTax_radio=true</t>
  </si>
  <si>
    <t>white/black</t>
  </si>
  <si>
    <t>park assist plus
cold weather
HK sound</t>
  </si>
  <si>
    <t>leasehackr.com/calculator?make=BMW&amp;miles=10000&amp;msd=7&amp;msrp=79000&amp;sales_price=65965&amp;months=36&amp;mf=.00118&amp;dp=0&amp;dealer_fee=599&amp;acq_fee=925&amp;taxed_inc=1500&amp;untaxed_inc=0&amp;rebate=0&amp;resP=56&amp;reg_fee=500&amp;sales_tax=0&amp;demo_mileage=4900&amp;memo=undefined&amp;acqFee_check=true&amp;totalLeaseTax_radio=true</t>
  </si>
  <si>
    <t>DISCOUNT
OFF 
MSRP</t>
  </si>
  <si>
    <t>BMW Loyalty
or
Corp Benefit
(fleet)</t>
  </si>
  <si>
    <t xml:space="preserve">Conquest
Even with 
no car
</t>
  </si>
  <si>
    <t>Alpine White/
Mocha</t>
  </si>
  <si>
    <t xml:space="preserve">Mocha Vernasca leather w/Contrast stiching
Convenience pacakage, Active Driving 
Assistant, Sport Line, Remote Start, 
Park distance Control,Ambient Lighting
LED headlights with cornering lights 
Live Cockpit Pro Navigation, 
Moonroof, Active Blind Spot Detection
Heated Seats/Wheel,Apple Carplay
</t>
  </si>
  <si>
    <t>leasehackr.com/calculator?make=BMW&amp;miles=10000&amp;msd=7&amp;msrp=50000&amp;sales_price=40400&amp;months=36&amp;mf=0.00118&amp;dp=0&amp;dealer_fee=449&amp;acq_fee=925&amp;taxed_inc=2000&amp;untaxed_inc=0&amp;rebate=0&amp;resP=61&amp;reg_fee=300&amp;sales_tax=6.625&amp;demo_mileage=4000&amp;memo=&amp;acqFee_check=true&amp;totalLeaseTax_radio=true</t>
  </si>
  <si>
    <t>Sold</t>
  </si>
  <si>
    <t>Mineral White/
Black</t>
  </si>
  <si>
    <t xml:space="preserve">Convenience pacakage, Active Driving 
Assistant, Sport Line, Remote Start, 
Park distance Control,Ambient Lighting
LED headlights with cornering lights 
Live Cockpit Pro Navigation, 
Moonroof, Active Blind Spot Detection
Heated Seats/Wheel,Apple Carplay
</t>
  </si>
  <si>
    <t>leasehackr.com/calculator?make=BMW&amp;miles=10000&amp;msd=7&amp;msrp=49220&amp;sales_price=39812&amp;months=36&amp;mf=0.00118&amp;dp=0&amp;dealer_fee=399&amp;acq_fee=925&amp;taxed_inc=2000&amp;untaxed_inc=0&amp;rebate=0&amp;resP=61&amp;reg_fee=300&amp;sales_tax=6.625&amp;demo_mileage=3700&amp;memo=&amp;acqFee_check=true&amp;totalLeaseTax_radio=true</t>
  </si>
  <si>
    <t>Black Sapphire
metallic/
Beige</t>
  </si>
  <si>
    <t xml:space="preserve">Driving Assitance package, Active Driving 
Assistant, Sport Line, Remote Start, 
Park distance Control,
Ambient Lighting
Live Cockpit Pro Navigation, 
Moonroof, Active Blind Spot Detection
Heated Seats/Wheel,Apple Carplay
</t>
  </si>
  <si>
    <t>leasehackr.com/calculator?make=BMW&amp;miles=10000&amp;msd=7&amp;msrp=47500&amp;sales_price=38475&amp;months=36&amp;mf=0.00118&amp;dp=0&amp;dealer_fee=399&amp;acq_fee=925&amp;taxed_inc=2000&amp;untaxed_inc=0&amp;rebate=0&amp;resP=61&amp;reg_fee=299&amp;sales_tax=6.625&amp;demo_mileage=4100&amp;memo=&amp;acqFee_check=true&amp;totalLeaseTax_radio=true</t>
  </si>
  <si>
    <t>Grapite/Black</t>
  </si>
  <si>
    <t>Convenience package, Navigation,
Moonroof, Heated Seats/Wheel
Ambient Lighting, Park distance control
Active driving assistant</t>
  </si>
  <si>
    <t>leasehackr.com/calculator?make=BMW&amp;miles=10000&amp;msd=7&amp;msrp=59000&amp;sales_price=48100&amp;months=36&amp;mf=0.00118&amp;dp=0&amp;dealer_fee=499&amp;acq_fee=925&amp;taxed_inc=3750&amp;untaxed_inc=0&amp;rebate=0&amp;resP=60&amp;reg_fee=299&amp;sales_tax=7.025&amp;demo_mileage=3900&amp;memo=&amp;acqFee_check=true&amp;totalLeaseTax_radio=true</t>
  </si>
  <si>
    <t>Silver/Black</t>
  </si>
  <si>
    <t>leasehackr.com/calculator?make=BMW&amp;miles=10000&amp;msd=7&amp;msrp=59000&amp;sales_price=48055&amp;months=36&amp;mf=0.00118&amp;dp=0&amp;dealer_fee=499&amp;acq_fee=925&amp;taxed_inc=3750&amp;untaxed_inc=0&amp;rebate=0&amp;resP=60&amp;reg_fee=299&amp;sales_tax=7.025&amp;demo_mileage=4350&amp;memo=&amp;acqFee_check=true&amp;totalLeaseTax_radio=true</t>
  </si>
  <si>
    <t>White/Mocha</t>
  </si>
  <si>
    <t>Convenience package, MULTI-CONTOUR
Seats, Nappa Leather $2450 option,
Navigation,Moonroof, Heated Seats/Wheel
19" wheels, Blind Spot Monitor</t>
  </si>
  <si>
    <t>leasehackr.com/calculator?make=BMW&amp;miles=10000&amp;msd=7&amp;msrp=63000&amp;sales_price=51314&amp;months=36&amp;mf=0.00118&amp;dp=0&amp;dealer_fee=499&amp;acq_fee=925&amp;taxed_inc=3750&amp;untaxed_inc=0&amp;rebate=0&amp;resP=60&amp;reg_fee=299&amp;sales_tax=7.025&amp;demo_mileage=4200&amp;memo=&amp;acqFee_check=true&amp;totalLeaseTax_radio=true</t>
  </si>
  <si>
    <t>Graphite/Cognac</t>
  </si>
  <si>
    <t>Convenience package, Navigation,
Dakota Leather $1450 option
Parking Assistance Package,
Harmon Kardon Sound,
Multi-Contour Seats
Moonroof, Heated Seats/Wheel
Ambient Lighting</t>
  </si>
  <si>
    <t>leasehackr.com/calculator?make=BMW&amp;miles=10000&amp;msd=7&amp;msrp=63000&amp;sales_price=51350&amp;months=36&amp;mf=0.00118&amp;dp=0&amp;dealer_fee=499&amp;acq_fee=925&amp;taxed_inc=3750&amp;untaxed_inc=0&amp;rebate=0&amp;resP=60&amp;reg_fee=299&amp;sales_tax=7.025&amp;demo_mileage=4000&amp;memo=&amp;acqFee_check=true&amp;totalLeaseTax_radio=true</t>
  </si>
  <si>
    <t>Convenience package, MULTI-CONTOUR
Seats, Dakota Leather Navigation,
Moonroof, Heated Seats/Wheel
Blind Spot Monitor</t>
  </si>
  <si>
    <t>leasehackr.com/calculator?make=BMW&amp;miles=10000&amp;msd=7&amp;msrp=61600&amp;sales_price=50200&amp;months=36&amp;mf=0.00118&amp;dp=0&amp;dealer_fee=499&amp;acq_fee=925&amp;taxed_inc=3750&amp;untaxed_inc=0&amp;rebate=0&amp;resP=60&amp;reg_fee=299&amp;sales_tax=7.025&amp;demo_mileage=3800&amp;memo=&amp;acqFee_check=true&amp;totalLeaseTax_radio=true</t>
  </si>
  <si>
    <t>Black/Beige</t>
  </si>
  <si>
    <t>Premium Package 2,
HUD, Navigation, Pano Moonroof, 
Heated Seats/Wheel</t>
  </si>
  <si>
    <t>leasehackr.com/calculator?make=BMW&amp;miles=10000&amp;msd=7&amp;msrp=67000&amp;sales_price=54940&amp;months=36&amp;mf=.00118&amp;dp=0&amp;dealer_fee=499&amp;acq_fee=925&amp;taxed_inc=1250&amp;untaxed_inc=0&amp;rebate=0&amp;resP=57&amp;reg_fee=299&amp;sales_tax=7.025&amp;demo_mileage=4500&amp;memo=&amp;acqFee_check=true&amp;totalLeaseTax_radio=true</t>
  </si>
  <si>
    <t>Monthly, With 7 MSD</t>
  </si>
  <si>
    <t>Monthly, No MSD</t>
  </si>
  <si>
    <t>Make &amp; Model</t>
  </si>
  <si>
    <t>Sample MSRP</t>
  </si>
  <si>
    <t>Selling Price</t>
  </si>
  <si>
    <t>Lease Credit (LC)</t>
  </si>
  <si>
    <t>Loyalty OR Corporate</t>
  </si>
  <si>
    <t>LC + Loyalty or Corporate</t>
  </si>
  <si>
    <t>Conquest</t>
  </si>
  <si>
    <t>LC + Conquest</t>
  </si>
  <si>
    <t>RV (36/10k)</t>
  </si>
  <si>
    <t>330i</t>
  </si>
  <si>
    <t>M340</t>
  </si>
  <si>
    <t>4 Series Coupe. Convertible w/Dealer Trade</t>
  </si>
  <si>
    <t>4 Series Gran Coupe</t>
  </si>
  <si>
    <t>530i</t>
  </si>
  <si>
    <t>540i</t>
  </si>
  <si>
    <t>M550</t>
  </si>
  <si>
    <t>7 Series</t>
  </si>
  <si>
    <t>Send PM</t>
  </si>
  <si>
    <t>8 Series</t>
  </si>
  <si>
    <t>Z4 30i</t>
  </si>
  <si>
    <t>Z4 M40i</t>
  </si>
  <si>
    <t>X1</t>
  </si>
  <si>
    <t>X2</t>
  </si>
  <si>
    <t>X3 or X4 30i</t>
  </si>
  <si>
    <t>X3 or X4 M40i</t>
  </si>
  <si>
    <t>X3M or X4M</t>
  </si>
  <si>
    <t>X5 40i</t>
  </si>
  <si>
    <t>X5 50i</t>
  </si>
  <si>
    <t>X6 40i</t>
  </si>
  <si>
    <t>X6 50i</t>
  </si>
  <si>
    <t>X5M or X6M</t>
  </si>
  <si>
    <t>X7 40i</t>
  </si>
  <si>
    <t>X7 50i</t>
  </si>
  <si>
    <t>CAR</t>
  </si>
  <si>
    <t>YEAR</t>
  </si>
  <si>
    <t>MODEL</t>
  </si>
  <si>
    <t>MONTHLY</t>
  </si>
  <si>
    <t>BROKER</t>
  </si>
  <si>
    <t>COLOR</t>
  </si>
  <si>
    <t>LEASE TERM</t>
  </si>
  <si>
    <t>M340xi</t>
  </si>
  <si>
    <t>$59,xxx</t>
  </si>
  <si>
    <t>MANY COLOR COMBO</t>
  </si>
  <si>
    <t>36/10K</t>
  </si>
  <si>
    <t>leasehackr.com/calculator?make=BMW&amp;miles=10000&amp;msd=7&amp;msrp=59000&amp;sales_price=51920&amp;months=36&amp;mf=.00128&amp;dp=0&amp;dealer_fee=699&amp;acq_fee=925&amp;taxed_inc=3000&amp;untaxed_inc=0&amp;rebate=0&amp;resP=61&amp;reg_fee=400&amp;sales_tax=0&amp;demo_mileage=0&amp;memo=undefined&amp;acqFee_check=true&amp;totalLeaseTax_radio=true</t>
  </si>
  <si>
    <t>$61,xxx</t>
  </si>
  <si>
    <t>leasehackr.com/calculator?make=BMW&amp;miles=10000&amp;msd=7&amp;msrp=61000&amp;sales_price=53680&amp;months=36&amp;mf=.00128&amp;dp=0&amp;dealer_fee=699&amp;acq_fee=925&amp;taxed_inc=3000&amp;untaxed_inc=0&amp;rebate=0&amp;resP=61&amp;reg_fee=400&amp;sales_tax=0&amp;demo_mileage=0&amp;memo=undefined&amp;acqFee_check=true&amp;totalLeaseTax_radio=true</t>
  </si>
  <si>
    <t>$62,xxx</t>
  </si>
  <si>
    <t>leasehackr.com/calculator?make=BMW&amp;miles=10000&amp;msd=7&amp;msrp=62000&amp;sales_price=54560&amp;months=36&amp;mf=.00128&amp;dp=0&amp;dealer_fee=699&amp;acq_fee=925&amp;taxed_inc=3000&amp;untaxed_inc=0&amp;rebate=0&amp;resP=61&amp;reg_fee=400&amp;sales_tax=0&amp;demo_mileage=0&amp;memo=undefined&amp;acqFee_check=true&amp;totalLeaseTax_radio=true</t>
  </si>
  <si>
    <t>leasehackr.com/calculator?make=BMW&amp;miles=10000&amp;msd=0&amp;msrp=63000&amp;sales_price=55440&amp;months=36&amp;mf=0.00142&amp;dp=0&amp;dealer_fee=699&amp;acq_fee=925&amp;taxed_inc=4500&amp;untaxed_inc=0&amp;rebate=0&amp;resP=60&amp;reg_fee=400&amp;sales_tax=0&amp;demo_mileage=0&amp;memo=undefined&amp;acqFee_check=true&amp;totalLeaseTax_radio=true</t>
  </si>
  <si>
    <t>$64,xxx</t>
  </si>
  <si>
    <t>leasehackr.com/calculator?make=BMW&amp;miles=10000&amp;msd=0&amp;msrp=64000&amp;sales_price=56320&amp;months=36&amp;mf=0.00142&amp;dp=0&amp;dealer_fee=699&amp;acq_fee=925&amp;taxed_inc=4500&amp;untaxed_inc=0&amp;rebate=0&amp;resP=60&amp;reg_fee=400&amp;sales_tax=0&amp;demo_mileage=0&amp;memo=undefined&amp;acqFee_check=true&amp;totalLeaseTax_radio=true</t>
  </si>
  <si>
    <t>$66,xxx</t>
  </si>
  <si>
    <t>leasehackr.com/calculator?make=BMW&amp;miles=10000&amp;msd=0&amp;msrp=66000&amp;sales_price=58080&amp;months=36&amp;mf=0.00142&amp;dp=0&amp;dealer_fee=699&amp;acq_fee=925&amp;taxed_inc=4500&amp;untaxed_inc=0&amp;rebate=0&amp;resP=60&amp;reg_fee=400&amp;sales_tax=0&amp;demo_mileage=0&amp;memo=undefined&amp;acqFee_check=true&amp;totalLeaseTax_radio=true</t>
  </si>
  <si>
    <t>$80,xxx</t>
  </si>
  <si>
    <t>leasehackr.com/calculator?make=BMW&amp;miles=10000&amp;msd=7&amp;msrp=80000&amp;sales_price=70400&amp;months=36&amp;mf=.00128&amp;dp=0&amp;dealer_fee=699&amp;acq_fee=925&amp;taxed_inc=4000&amp;untaxed_inc=0&amp;rebate=0&amp;resP=60&amp;reg_fee=400&amp;sales_tax=0&amp;demo_mileage=0&amp;memo=undefined&amp;acqFee_check=true&amp;monthlyTax_radio=true</t>
  </si>
  <si>
    <t>leasehackr.com/calculator?make=BMW&amp;miles=10000&amp;msd=7&amp;msrp=81000&amp;sales_price=71280&amp;months=36&amp;mf=.00128&amp;dp=0&amp;dealer_fee=699&amp;acq_fee=925&amp;taxed_inc=4000&amp;untaxed_inc=0&amp;rebate=0&amp;resP=60&amp;reg_fee=400&amp;sales_tax=0&amp;demo_mileage=0&amp;memo=undefined&amp;acqFee_check=true&amp;monthlyTax_radio=true</t>
  </si>
  <si>
    <t>$82,xxx</t>
  </si>
  <si>
    <t>leasehackr.com/calculator?make=BMW&amp;miles=10000&amp;msd=7&amp;msrp=82000&amp;sales_price=72160&amp;months=36&amp;mf=.00128&amp;dp=0&amp;dealer_fee=699&amp;acq_fee=925&amp;taxed_inc=4000&amp;untaxed_inc=0&amp;rebate=0&amp;resP=60&amp;reg_fee=400&amp;sales_tax=0&amp;demo_mileage=0&amp;memo=undefined&amp;acqFee_check=true&amp;monthlyTax_radio=true</t>
  </si>
  <si>
    <t>$84,xxx</t>
  </si>
  <si>
    <t>leasehackr.com/calculator?make=BMW&amp;miles=10000&amp;msd=7&amp;msrp=84000&amp;sales_price=73920&amp;months=36&amp;mf=.00128&amp;dp=0&amp;dealer_fee=699&amp;acq_fee=925&amp;taxed_inc=4000&amp;untaxed_inc=0&amp;rebate=0&amp;resP=60&amp;reg_fee=400&amp;sales_tax=0&amp;demo_mileage=0&amp;memo=undefined&amp;acqFee_check=true&amp;monthlyTax_radio=true</t>
  </si>
  <si>
    <t>X5</t>
  </si>
  <si>
    <t>$67,xxx</t>
  </si>
  <si>
    <t>leasehackr.com/calculator?make=BMW&amp;miles=10000&amp;msd=7&amp;msrp=67000&amp;sales_price=58960&amp;months=36&amp;mf=0.00142&amp;dp=0&amp;dealer_fee=699&amp;acq_fee=925&amp;taxed_inc=1750&amp;untaxed_inc=0&amp;rebate=0&amp;resP=57&amp;reg_fee=400&amp;sales_tax=0&amp;demo_mileage=0&amp;memo=undefined&amp;acqFee_check=true&amp;monthlyTax_radio=true</t>
  </si>
  <si>
    <t>$68,xxx</t>
  </si>
  <si>
    <t>leasehackr.com/calculator?make=BMW&amp;miles=10000&amp;msd=7&amp;msrp=68000&amp;sales_price=59840&amp;months=36&amp;mf=0.00142&amp;dp=0&amp;dealer_fee=699&amp;acq_fee=925&amp;taxed_inc=1750&amp;untaxed_inc=0&amp;rebate=0&amp;resP=57&amp;reg_fee=400&amp;sales_tax=0&amp;demo_mileage=0&amp;memo=undefined&amp;acqFee_check=true&amp;monthlyTax_radio=true</t>
  </si>
  <si>
    <t>$70,xxx</t>
  </si>
  <si>
    <t>leasehackr.com/calculator?make=BMW&amp;miles=10000&amp;msd=7&amp;msrp=70000&amp;sales_price=61600&amp;months=36&amp;mf=0.00142&amp;dp=0&amp;dealer_fee=699&amp;acq_fee=925&amp;taxed_inc=1750&amp;untaxed_inc=0&amp;rebate=0&amp;resP=57&amp;reg_fee=400&amp;sales_tax=0&amp;demo_mileage=0&amp;memo=undefined&amp;acqFee_check=true&amp;monthlyTax_radio=true</t>
  </si>
  <si>
    <t>$72,xxx</t>
  </si>
  <si>
    <t>leasehackr.com/calculator?make=BMW&amp;miles=10000&amp;msd=7&amp;msrp=72000&amp;sales_price=63360&amp;months=36&amp;mf=0.00142&amp;dp=0&amp;dealer_fee=699&amp;acq_fee=925&amp;taxed_inc=1750&amp;untaxed_inc=0&amp;rebate=0&amp;resP=57&amp;reg_fee=400&amp;sales_tax=0&amp;demo_mileage=0&amp;memo=undefined&amp;acqFee_check=true&amp;monthlyTax_radio=true</t>
  </si>
  <si>
    <t>X7</t>
  </si>
  <si>
    <t>$81,xxx</t>
  </si>
  <si>
    <t>leasehackr.com/calculator?make=BMW&amp;miles=10000&amp;msd=7&amp;msrp=81000&amp;sales_price=71280&amp;months=36&amp;mf=0.00142&amp;dp=0&amp;dealer_fee=699&amp;acq_fee=925&amp;taxed_inc=1750&amp;untaxed_inc=0&amp;rebate=0&amp;resP=57&amp;reg_fee=400&amp;sales_tax=0&amp;demo_mileage=0&amp;memo=undefined&amp;acqFee_check=true&amp;monthlyTax_radio=true</t>
  </si>
  <si>
    <t>$83,xxx</t>
  </si>
  <si>
    <t>leasehackr.com/calculator?make=BMW&amp;miles=10000&amp;msd=7&amp;msrp=83000&amp;sales_price=73040&amp;months=36&amp;mf=0.00142&amp;dp=0&amp;dealer_fee=699&amp;acq_fee=925&amp;taxed_inc=1750&amp;untaxed_inc=0&amp;rebate=0&amp;resP=57&amp;reg_fee=400&amp;sales_tax=0&amp;demo_mileage=0&amp;memo=undefined&amp;acqFee_check=true&amp;monthlyTax_radio=true</t>
  </si>
  <si>
    <t>$85,xxx</t>
  </si>
  <si>
    <t>leasehackr.com/calculator?make=BMW&amp;miles=10000&amp;msd=7&amp;msrp=85000&amp;sales_price=74800&amp;months=36&amp;mf=0.00142&amp;dp=0&amp;dealer_fee=699&amp;acq_fee=925&amp;taxed_inc=1750&amp;untaxed_inc=0&amp;rebate=0&amp;resP=57&amp;reg_fee=400&amp;sales_tax=0&amp;demo_mileage=0&amp;memo=undefined&amp;acqFee_check=true&amp;monthlyTax_radio=true</t>
  </si>
  <si>
    <t>$87,xxx</t>
  </si>
  <si>
    <t>leasehackr.com/calculator?make=BMW&amp;miles=10000&amp;msd=7&amp;msrp=87000&amp;sales_price=76560&amp;months=36&amp;mf=0.00142&amp;dp=0&amp;dealer_fee=699&amp;acq_fee=925&amp;taxed_inc=1750&amp;untaxed_inc=0&amp;rebate=0&amp;resP=57&amp;reg_fee=400&amp;sales_tax=0&amp;demo_mileage=0&amp;memo=undefined&amp;acqFee_check=true&amp;monthlyTax_radio=true</t>
  </si>
  <si>
    <t>X3</t>
  </si>
  <si>
    <t>$48,xxx</t>
  </si>
  <si>
    <t>leasehackr.com/calculator?make=BMW&amp;miles=10000&amp;msd=7&amp;msrp=48000&amp;sales_price=42240&amp;months=36&amp;mf=0.00142&amp;dp=0&amp;dealer_fee=699&amp;acq_fee=925&amp;taxed_inc=3250&amp;untaxed_inc=0&amp;rebate=0&amp;resP=57&amp;reg_fee=400&amp;sales_tax=0&amp;demo_mileage=0&amp;memo=undefined&amp;acqFee_check=true&amp;monthlyTax_radio=true</t>
  </si>
  <si>
    <t>$50,xxx</t>
  </si>
  <si>
    <t>leasehackr.com/calculator?make=BMW&amp;miles=10000&amp;msd=7&amp;msrp=50000&amp;sales_price=44000&amp;months=36&amp;mf=0.00142&amp;dp=0&amp;dealer_fee=699&amp;acq_fee=925&amp;taxed_inc=3250&amp;untaxed_inc=0&amp;rebate=0&amp;resP=57&amp;reg_fee=400&amp;sales_tax=0&amp;demo_mileage=0&amp;memo=undefined&amp;acqFee_check=true&amp;monthlyTax_radio=true</t>
  </si>
  <si>
    <t>$52,xxx</t>
  </si>
  <si>
    <t>leasehackr.com/calculator?make=BMW&amp;miles=10000&amp;msd=7&amp;msrp=52000&amp;sales_price=45760&amp;months=36&amp;mf=0.00142&amp;dp=0&amp;dealer_fee=699&amp;acq_fee=925&amp;taxed_inc=3250&amp;untaxed_inc=0&amp;rebate=0&amp;resP=57&amp;reg_fee=400&amp;sales_tax=0&amp;demo_mileage=0&amp;memo=undefined&amp;acqFee_check=true&amp;monthlyTax_radio=true</t>
  </si>
  <si>
    <t>$54,xxx</t>
  </si>
  <si>
    <t>leasehackr.com/calculator?make=BMW&amp;miles=10000&amp;msd=7&amp;msrp=54000&amp;sales_price=47520&amp;months=36&amp;mf=0.00142&amp;dp=0&amp;dealer_fee=699&amp;acq_fee=925&amp;taxed_inc=3250&amp;untaxed_inc=0&amp;rebate=0&amp;resP=57&amp;reg_fee=400&amp;sales_tax=0&amp;demo_mileage=0&amp;memo=undefined&amp;acqFee_check=true&amp;monthlyTax_radio=true</t>
  </si>
  <si>
    <t>X3 M4.0</t>
  </si>
  <si>
    <t>leasehackr.com/calculator?make=BMW&amp;miles=10000&amp;msd=7&amp;msrp=62000&amp;sales_price=54560&amp;months=36&amp;mf=0.00142&amp;dp=0&amp;dealer_fee=699&amp;acq_fee=925&amp;taxed_inc=4750&amp;untaxed_inc=0&amp;rebate=0&amp;resP=57&amp;reg_fee=400&amp;sales_tax=0&amp;demo_mileage=0&amp;memo=undefined&amp;acqFee_check=true&amp;monthlyTax_radio=true</t>
  </si>
  <si>
    <t>leasehackr.com/calculator?make=BMW&amp;miles=10000&amp;msd=7&amp;msrp=63000&amp;sales_price=55440&amp;months=36&amp;mf=0.00142&amp;dp=0&amp;dealer_fee=699&amp;acq_fee=925&amp;taxed_inc=4750&amp;untaxed_inc=0&amp;rebate=0&amp;resP=57&amp;reg_fee=400&amp;sales_tax=0&amp;demo_mileage=0&amp;memo=undefined&amp;acqFee_check=true&amp;monthlyTax_radio=true</t>
  </si>
  <si>
    <t>leasehackr.com/calculator?make=BMW&amp;miles=10000&amp;msd=7&amp;msrp=64000&amp;sales_price=56320&amp;months=36&amp;mf=0.00142&amp;dp=0&amp;dealer_fee=699&amp;acq_fee=925&amp;taxed_inc=4750&amp;untaxed_inc=0&amp;rebate=0&amp;resP=57&amp;reg_fee=400&amp;sales_tax=0&amp;demo_mileage=0&amp;memo=undefined&amp;acqFee_check=true&amp;monthlyTax_radio=true</t>
  </si>
  <si>
    <t>X3M COMP</t>
  </si>
  <si>
    <t>leasehackr.com/calculator?make=BMW&amp;miles=10000&amp;msd=7&amp;msrp=81000&amp;sales_price=72090&amp;months=36&amp;mf=0.00142&amp;dp=0&amp;dealer_fee=699&amp;acq_fee=925&amp;taxed_inc=5750&amp;untaxed_inc=0&amp;rebate=0&amp;resP=57&amp;reg_fee=400&amp;sales_tax=0&amp;demo_mileage=0&amp;memo=undefined&amp;acqFee_check=true&amp;monthlyTax_radio=true</t>
  </si>
  <si>
    <t>X4M COMP</t>
  </si>
  <si>
    <t>leasehackr.com/calculator?make=BMW&amp;miles=10000&amp;msd=7&amp;msrp=83000&amp;sales_price=73870&amp;months=36&amp;mf=0.00142&amp;dp=0&amp;dealer_fee=699&amp;acq_fee=925&amp;taxed_inc=5750&amp;untaxed_inc=0&amp;rebate=0&amp;resP=57&amp;reg_fee=400&amp;sales_tax=0&amp;demo_mileage=0&amp;memo=undefined&amp;acqFee_check=true&amp;monthlyTax_radio=true</t>
  </si>
  <si>
    <t>$46,xxx</t>
  </si>
  <si>
    <t>leasehackr.com/calculator?make=BMW&amp;miles=10000&amp;msd=7&amp;msrp=46000&amp;sales_price=40480&amp;months=36&amp;mf=0.00142&amp;dp=0&amp;dealer_fee=699&amp;acq_fee=925&amp;taxed_inc=2750&amp;untaxed_inc=0&amp;rebate=0&amp;resP=61&amp;reg_fee=400&amp;sales_tax=0&amp;demo_mileage=0&amp;memo=undefined&amp;acqFee_check=true&amp;monthlyTax_radio=true</t>
  </si>
  <si>
    <t>leasehackr.com/calculator?make=BMW&amp;miles=10000&amp;msd=7&amp;msrp=49000&amp;sales_price=43120&amp;months=36&amp;mf=0.00142&amp;dp=0&amp;dealer_fee=699&amp;acq_fee=925&amp;taxed_inc=2750&amp;untaxed_inc=0&amp;rebate=0&amp;resP=61&amp;reg_fee=400&amp;sales_tax=0&amp;demo_mileage=0&amp;memo=undefined&amp;acqFee_check=true&amp;monthlyTax_radio=true</t>
  </si>
  <si>
    <t>leasehackr.com/calculator?make=BMW&amp;miles=10000&amp;msd=7&amp;msrp=52000&amp;sales_price=45760&amp;months=36&amp;mf=0.00142&amp;dp=0&amp;dealer_fee=699&amp;acq_fee=925&amp;taxed_inc=2750&amp;untaxed_inc=0&amp;rebate=0&amp;resP=61&amp;reg_fee=400&amp;sales_tax=0&amp;demo_mileage=0&amp;memo=undefined&amp;acqFee_check=true&amp;monthlyTax_radio=true</t>
  </si>
  <si>
    <t>$60,xxx</t>
  </si>
  <si>
    <t>White/Black</t>
  </si>
  <si>
    <t>leasehackr.com/calculator?make=BMW&amp;miles=10000&amp;msd=7&amp;msrp=60000&amp;sales_price=52800&amp;months=36&amp;mf=0.00142&amp;dp=0&amp;dealer_fee=699&amp;acq_fee=925&amp;taxed_inc=3250&amp;untaxed_inc=0&amp;rebate=0&amp;resP=60&amp;reg_fee=400&amp;sales_tax=0&amp;demo_mileage=0&amp;memo=undefined&amp;acqFee_check=true&amp;monthlyTax_radio=true</t>
  </si>
  <si>
    <t>leasehackr.com/calculator?make=BMW&amp;miles=10000&amp;msd=7&amp;msrp=62000&amp;sales_price=54560&amp;months=36&amp;mf=0.00142&amp;dp=0&amp;dealer_fee=699&amp;acq_fee=925&amp;taxed_inc=3250&amp;untaxed_inc=0&amp;rebate=0&amp;resP=60&amp;reg_fee=400&amp;sales_tax=0&amp;demo_mileage=0&amp;memo=undefined&amp;acqFee_check=true&amp;monthlyTax_radio=true</t>
  </si>
  <si>
    <t>$65,xxx</t>
  </si>
  <si>
    <t>leasehackr.com/calculator?make=BMW&amp;miles=10000&amp;msd=7&amp;msrp=65000&amp;sales_price=57200&amp;months=36&amp;mf=0.00142&amp;dp=0&amp;dealer_fee=699&amp;acq_fee=925&amp;taxed_inc=3250&amp;untaxed_inc=0&amp;rebate=0&amp;resP=60&amp;reg_fee=400&amp;sales_tax=0&amp;demo_mileage=0&amp;memo=undefined&amp;acqFee_check=true&amp;monthlyTax_radio=true</t>
  </si>
  <si>
    <t>MILES</t>
  </si>
  <si>
    <t>Silver/Beige</t>
  </si>
  <si>
    <t>4K</t>
  </si>
  <si>
    <t>leasehackr.com/calculator?make=BMW&amp;miles=10000&amp;msd=7&amp;msrp=49000&amp;sales_price=41650&amp;months=36&amp;mf=0.00137&amp;dp=0&amp;dealer_fee=699&amp;acq_fee=925&amp;taxed_inc=2500&amp;untaxed_inc=0&amp;rebate=0&amp;resP=61&amp;reg_fee=400&amp;sales_tax=0&amp;demo_mileage=4900&amp;memo=undefined&amp;acqFee_check=true&amp;monthlyTax_radio=true</t>
  </si>
  <si>
    <t>X4</t>
  </si>
  <si>
    <t>Graph/Black</t>
  </si>
  <si>
    <t>leasehackr.com/calculator?make=BMW&amp;miles=10000&amp;msd=7&amp;msrp=55000&amp;sales_price=46750&amp;months=36&amp;mf=0.00142&amp;dp=0&amp;dealer_fee=699&amp;acq_fee=925&amp;taxed_inc=3250&amp;untaxed_inc=0&amp;rebate=0&amp;resP=57&amp;reg_fee=400&amp;sales_tax=0&amp;demo_mileage=4900&amp;memo=undefined&amp;acqFee_check=true&amp;monthlyTax_radio=true</t>
  </si>
  <si>
    <t>Black/Black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</si>
</sst>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36">
    <font>
      <sz val="11"/>
      <color theme="1"/>
      <name val="Calibri"/>
      <family val="2"/>
      <scheme val="minor"/>
    </font>
    <font>
      <b/>
      <sz val="11"/>
      <color theme="1"/>
      <name val="Calibri"/>
      <family val="2"/>
      <scheme val="minor"/>
    </font>
    <font>
      <sz val="18"/>
      <color rgb="FFFFFFFF"/>
      <name val="Calibri"/>
      <family val="2"/>
    </font>
    <font>
      <b/>
      <sz val="18"/>
      <color rgb="FFFFFFFF"/>
      <name val="Calibri"/>
      <family val="2"/>
    </font>
    <font>
      <b/>
      <sz val="12"/>
      <color theme="1"/>
      <name val="Calibri"/>
      <family val="2"/>
    </font>
    <font>
      <sz val="12"/>
      <color theme="1"/>
      <name val="Calibri"/>
      <family val="2"/>
    </font>
    <font>
      <b/>
      <sz val="18"/>
      <color theme="1"/>
      <name val="Calibri"/>
      <family val="2"/>
    </font>
    <font>
      <b/>
      <sz val="12"/>
      <color theme="1"/>
      <name val="Arial"/>
      <family val="2"/>
    </font>
    <font>
      <b/>
      <sz val="14"/>
      <color theme="1"/>
      <name val="Calibri"/>
      <family val="2"/>
    </font>
    <font>
      <b/>
      <sz val="24"/>
      <color theme="1"/>
      <name val="Calibri"/>
      <family val="2"/>
    </font>
    <font>
      <b/>
      <sz val="10"/>
      <color theme="1"/>
      <name val="Arial"/>
      <family val="2"/>
    </font>
    <font>
      <sz val="8"/>
      <name val="Calibri"/>
      <family val="2"/>
      <scheme val="minor"/>
    </font>
    <font>
      <b/>
      <sz val="14"/>
      <color theme="1"/>
      <name val="Times New Roman"/>
      <family val="1"/>
    </font>
    <font>
      <b/>
      <sz val="12"/>
      <color theme="1"/>
      <name val="Times New Roman"/>
      <family val="1"/>
    </font>
    <font>
      <b/>
      <sz val="18"/>
      <color theme="1"/>
      <name val="Times New Roman"/>
      <family val="1"/>
    </font>
    <font>
      <sz val="10"/>
      <color rgb="FF000000"/>
      <name val="Calibri"/>
      <family val="2"/>
    </font>
    <font>
      <sz val="10"/>
      <color theme="1"/>
      <name val="Arial"/>
      <family val="2"/>
    </font>
    <font>
      <sz val="10"/>
      <color theme="1"/>
      <name val="Calibri"/>
      <family val="2"/>
    </font>
    <font>
      <b/>
      <sz val="10"/>
      <color rgb="FF000000"/>
      <name val="Calibri"/>
      <family val="2"/>
    </font>
    <font>
      <b/>
      <sz val="10"/>
      <color theme="1"/>
      <name val="Calibri"/>
      <family val="2"/>
    </font>
    <font>
      <b/>
      <sz val="12"/>
      <color rgb="FFFFFFFF"/>
      <name val="Calibri"/>
      <family val="2"/>
    </font>
    <font>
      <sz val="11"/>
      <color rgb="FF222222"/>
      <name val="Arial"/>
      <family val="2"/>
    </font>
    <font>
      <b/>
      <sz val="14"/>
      <color rgb="FF222222"/>
      <name val="Arial"/>
      <family val="2"/>
    </font>
    <font>
      <u/>
      <sz val="11"/>
      <color theme="10"/>
      <name val="Calibri"/>
      <family val="2"/>
      <scheme val="minor"/>
    </font>
    <font>
      <b/>
      <sz val="14"/>
      <color rgb="FFFFFFFF"/>
      <name val="Calibri"/>
      <family val="2"/>
    </font>
    <font>
      <b/>
      <sz val="20"/>
      <color theme="1"/>
      <name val="Calibri"/>
      <family val="2"/>
    </font>
    <font>
      <sz val="10"/>
      <color rgb="FF000000"/>
      <name val="Roboto"/>
    </font>
    <font>
      <b/>
      <sz val="12"/>
      <color rgb="FF0000FF"/>
      <name val="Calibri"/>
      <family val="2"/>
    </font>
    <font>
      <b/>
      <sz val="12"/>
      <color rgb="FFFFFFFF"/>
      <name val="Times New Roman"/>
      <family val="1"/>
    </font>
    <font>
      <b/>
      <sz val="14"/>
      <color rgb="FFFFFFFF"/>
      <name val="Times New Roman"/>
      <family val="1"/>
    </font>
    <font>
      <b/>
      <sz val="11"/>
      <color rgb="FFFF9900"/>
      <name val="Arial"/>
      <family val="2"/>
    </font>
    <font>
      <b/>
      <sz val="11"/>
      <color rgb="FFFFFF00"/>
      <name val="Arial"/>
      <family val="2"/>
    </font>
    <font>
      <sz val="11"/>
      <color rgb="FFFFFFFF"/>
      <name val="Arial"/>
      <family val="2"/>
    </font>
    <font>
      <b/>
      <sz val="14"/>
      <color rgb="FF000000"/>
      <name val="Calibri"/>
      <family val="2"/>
      <scheme val="minor"/>
    </font>
    <font>
      <sz val="14"/>
      <color rgb="FF000000"/>
      <name val="Calibri"/>
      <family val="2"/>
      <scheme val="minor"/>
    </font>
    <font>
      <sz val="14"/>
      <color theme="1"/>
      <name val="Calibri"/>
      <family val="2"/>
      <scheme val="minor"/>
    </font>
  </fonts>
  <fills count="35">
    <fill>
      <patternFill patternType="none"/>
    </fill>
    <fill>
      <patternFill patternType="gray125"/>
    </fill>
    <fill>
      <patternFill patternType="solid">
        <fgColor rgb="FFB7B7B7"/>
        <bgColor indexed="64"/>
      </patternFill>
    </fill>
    <fill>
      <patternFill patternType="solid">
        <fgColor rgb="FFD9EAD3"/>
        <bgColor indexed="64"/>
      </patternFill>
    </fill>
    <fill>
      <patternFill patternType="solid">
        <fgColor rgb="FF00FF00"/>
        <bgColor indexed="64"/>
      </patternFill>
    </fill>
    <fill>
      <patternFill patternType="solid">
        <fgColor rgb="FFC9DAF8"/>
        <bgColor indexed="64"/>
      </patternFill>
    </fill>
    <fill>
      <patternFill patternType="solid">
        <fgColor rgb="FFFCE5CD"/>
        <bgColor indexed="64"/>
      </patternFill>
    </fill>
    <fill>
      <patternFill patternType="solid">
        <fgColor rgb="FFFFF2CC"/>
        <bgColor indexed="64"/>
      </patternFill>
    </fill>
    <fill>
      <patternFill patternType="solid">
        <fgColor rgb="FFD9D2E9"/>
        <bgColor indexed="64"/>
      </patternFill>
    </fill>
    <fill>
      <patternFill patternType="solid">
        <fgColor rgb="FFC27BA0"/>
        <bgColor indexed="64"/>
      </patternFill>
    </fill>
    <fill>
      <patternFill patternType="solid">
        <fgColor rgb="FFE06666"/>
        <bgColor indexed="64"/>
      </patternFill>
    </fill>
    <fill>
      <patternFill patternType="solid">
        <fgColor rgb="FFCFE2F3"/>
        <bgColor indexed="64"/>
      </patternFill>
    </fill>
    <fill>
      <patternFill patternType="solid">
        <fgColor rgb="FFB4A7D6"/>
        <bgColor indexed="64"/>
      </patternFill>
    </fill>
    <fill>
      <patternFill patternType="solid">
        <fgColor rgb="FFEAD1DC"/>
        <bgColor indexed="64"/>
      </patternFill>
    </fill>
    <fill>
      <patternFill patternType="solid">
        <fgColor rgb="FFCCCCCC"/>
        <bgColor indexed="64"/>
      </patternFill>
    </fill>
    <fill>
      <patternFill patternType="solid">
        <fgColor rgb="FF6FA8DC"/>
        <bgColor indexed="64"/>
      </patternFill>
    </fill>
    <fill>
      <patternFill patternType="solid">
        <fgColor rgb="FFE6B8AF"/>
        <bgColor indexed="64"/>
      </patternFill>
    </fill>
    <fill>
      <patternFill patternType="solid">
        <fgColor rgb="FFF9CB9C"/>
        <bgColor indexed="64"/>
      </patternFill>
    </fill>
    <fill>
      <patternFill patternType="solid">
        <fgColor rgb="FFB6D7A8"/>
        <bgColor indexed="64"/>
      </patternFill>
    </fill>
    <fill>
      <patternFill patternType="solid">
        <fgColor rgb="FFFFE599"/>
        <bgColor indexed="64"/>
      </patternFill>
    </fill>
    <fill>
      <patternFill patternType="solid">
        <fgColor rgb="FFFFD966"/>
        <bgColor indexed="64"/>
      </patternFill>
    </fill>
    <fill>
      <patternFill patternType="solid">
        <fgColor rgb="FFCC0000"/>
        <bgColor indexed="64"/>
      </patternFill>
    </fill>
    <fill>
      <patternFill patternType="solid">
        <fgColor rgb="FFA4C2F4"/>
        <bgColor indexed="64"/>
      </patternFill>
    </fill>
    <fill>
      <patternFill patternType="solid">
        <fgColor rgb="FFFFFFFF"/>
        <bgColor indexed="64"/>
      </patternFill>
    </fill>
    <fill>
      <patternFill patternType="solid">
        <fgColor rgb="FF666666"/>
        <bgColor indexed="64"/>
      </patternFill>
    </fill>
    <fill>
      <patternFill patternType="solid">
        <fgColor rgb="FF4A86E8"/>
        <bgColor indexed="64"/>
      </patternFill>
    </fill>
    <fill>
      <patternFill patternType="solid">
        <fgColor rgb="FF5B0F00"/>
        <bgColor indexed="64"/>
      </patternFill>
    </fill>
    <fill>
      <patternFill patternType="solid">
        <fgColor rgb="FF000000"/>
        <bgColor indexed="64"/>
      </patternFill>
    </fill>
    <fill>
      <patternFill patternType="solid">
        <fgColor rgb="FFD0E0E3"/>
        <bgColor indexed="64"/>
      </patternFill>
    </fill>
    <fill>
      <patternFill patternType="solid">
        <fgColor rgb="FF6AA84F"/>
        <bgColor indexed="64"/>
      </patternFill>
    </fill>
    <fill>
      <patternFill patternType="solid">
        <fgColor rgb="FFF4CCCC"/>
        <bgColor indexed="64"/>
      </patternFill>
    </fill>
    <fill>
      <patternFill patternType="solid">
        <fgColor rgb="FFF6B26B"/>
        <bgColor indexed="64"/>
      </patternFill>
    </fill>
    <fill>
      <patternFill patternType="solid">
        <fgColor rgb="FFEFEFEF"/>
        <bgColor indexed="64"/>
      </patternFill>
    </fill>
    <fill>
      <patternFill patternType="solid">
        <fgColor rgb="FFFF9900"/>
        <bgColor indexed="64"/>
      </patternFill>
    </fill>
    <fill>
      <patternFill patternType="solid">
        <fgColor rgb="FFFDE9D9"/>
        <bgColor indexed="64"/>
      </patternFill>
    </fill>
  </fills>
  <borders count="20">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CCCCCC"/>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999999"/>
      </right>
      <top style="medium">
        <color rgb="FFCCCCCC"/>
      </top>
      <bottom style="medium">
        <color rgb="FF999999"/>
      </bottom>
      <diagonal/>
    </border>
    <border>
      <left style="medium">
        <color rgb="FFCCCCCC"/>
      </left>
      <right style="dotted">
        <color rgb="FF999999"/>
      </right>
      <top style="medium">
        <color rgb="FFCCCCCC"/>
      </top>
      <bottom style="dotted">
        <color rgb="FF999999"/>
      </bottom>
      <diagonal/>
    </border>
    <border>
      <left style="medium">
        <color rgb="FFCCCCCC"/>
      </left>
      <right style="dotted">
        <color rgb="FF999999"/>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ck">
        <color rgb="FF000000"/>
      </left>
      <right style="thick">
        <color rgb="FF000000"/>
      </right>
      <top style="double">
        <color rgb="FF000000"/>
      </top>
      <bottom/>
      <diagonal/>
    </border>
    <border>
      <left style="thick">
        <color rgb="FF000000"/>
      </left>
      <right style="thick">
        <color rgb="FF000000"/>
      </right>
      <top/>
      <bottom style="thick">
        <color rgb="FF000000"/>
      </bottom>
      <diagonal/>
    </border>
  </borders>
  <cellStyleXfs count="2">
    <xf numFmtId="0" fontId="0" fillId="0" borderId="0"/>
    <xf numFmtId="0" fontId="23" fillId="0" borderId="0" applyNumberFormat="0" applyFill="0" applyBorder="0" applyAlignment="0" applyProtection="0"/>
  </cellStyleXfs>
  <cellXfs count="368">
    <xf numFmtId="0" fontId="0" fillId="0" borderId="0" xfId="0"/>
    <xf numFmtId="49" fontId="0" fillId="0" borderId="0" xfId="0" applyNumberFormat="1"/>
    <xf numFmtId="0" fontId="1" fillId="0" borderId="0" xfId="0" applyFont="1"/>
    <xf numFmtId="49" fontId="1" fillId="0" borderId="0" xfId="0" applyNumberFormat="1" applyFont="1"/>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2" borderId="2" xfId="0" applyFont="1" applyFill="1" applyBorder="1" applyAlignment="1">
      <alignment horizontal="center" wrapText="1"/>
    </xf>
    <xf numFmtId="0" fontId="4" fillId="3" borderId="3" xfId="0" applyFont="1" applyFill="1" applyBorder="1" applyAlignment="1">
      <alignment horizontal="center" wrapText="1"/>
    </xf>
    <xf numFmtId="9" fontId="6" fillId="4" borderId="4" xfId="0" applyNumberFormat="1" applyFont="1" applyFill="1" applyBorder="1" applyAlignment="1">
      <alignment horizontal="center" wrapText="1"/>
    </xf>
    <xf numFmtId="0" fontId="4" fillId="5" borderId="3" xfId="0" applyFont="1" applyFill="1" applyBorder="1" applyAlignment="1">
      <alignment horizontal="center" wrapText="1"/>
    </xf>
    <xf numFmtId="10" fontId="6" fillId="4" borderId="4" xfId="0" applyNumberFormat="1" applyFont="1" applyFill="1" applyBorder="1" applyAlignment="1">
      <alignment horizontal="center" wrapText="1"/>
    </xf>
    <xf numFmtId="0" fontId="4" fillId="6" borderId="3" xfId="0" applyFont="1" applyFill="1" applyBorder="1" applyAlignment="1">
      <alignment horizontal="center" wrapText="1"/>
    </xf>
    <xf numFmtId="0" fontId="7" fillId="6" borderId="3" xfId="0" applyFont="1" applyFill="1" applyBorder="1" applyAlignment="1">
      <alignment horizontal="center" wrapText="1"/>
    </xf>
    <xf numFmtId="0" fontId="7" fillId="7" borderId="3" xfId="0" applyFont="1" applyFill="1" applyBorder="1" applyAlignment="1">
      <alignment horizontal="center" wrapText="1"/>
    </xf>
    <xf numFmtId="0" fontId="7" fillId="8" borderId="3" xfId="0" applyFont="1" applyFill="1" applyBorder="1" applyAlignment="1">
      <alignment horizontal="center" wrapText="1"/>
    </xf>
    <xf numFmtId="0" fontId="7" fillId="9" borderId="3" xfId="0" applyFont="1" applyFill="1" applyBorder="1" applyAlignment="1">
      <alignment horizontal="center" wrapText="1"/>
    </xf>
    <xf numFmtId="0" fontId="4" fillId="9" borderId="3" xfId="0" applyFont="1" applyFill="1" applyBorder="1" applyAlignment="1">
      <alignment horizontal="center" wrapText="1"/>
    </xf>
    <xf numFmtId="0" fontId="6" fillId="4" borderId="4" xfId="0" applyFont="1" applyFill="1" applyBorder="1" applyAlignment="1">
      <alignment horizontal="center" wrapText="1"/>
    </xf>
    <xf numFmtId="0" fontId="6" fillId="10" borderId="3" xfId="0" applyFont="1" applyFill="1" applyBorder="1" applyAlignment="1">
      <alignment horizontal="center" wrapText="1"/>
    </xf>
    <xf numFmtId="9" fontId="9" fillId="10" borderId="4" xfId="0" applyNumberFormat="1" applyFont="1" applyFill="1" applyBorder="1" applyAlignment="1">
      <alignment horizontal="center" wrapText="1"/>
    </xf>
    <xf numFmtId="0" fontId="4" fillId="11" borderId="3" xfId="0" applyFont="1" applyFill="1" applyBorder="1" applyAlignment="1">
      <alignment horizontal="center" wrapText="1"/>
    </xf>
    <xf numFmtId="0" fontId="10" fillId="11" borderId="5" xfId="0" applyFont="1" applyFill="1" applyBorder="1" applyAlignment="1">
      <alignment horizontal="center" wrapText="1"/>
    </xf>
    <xf numFmtId="0" fontId="10" fillId="11" borderId="6" xfId="0" applyFont="1" applyFill="1" applyBorder="1" applyAlignment="1">
      <alignment horizontal="center" wrapText="1"/>
    </xf>
    <xf numFmtId="0" fontId="4" fillId="12" borderId="6" xfId="0" applyFont="1" applyFill="1" applyBorder="1" applyAlignment="1">
      <alignment horizontal="center" wrapText="1"/>
    </xf>
    <xf numFmtId="0" fontId="4" fillId="13" borderId="6" xfId="0" applyFont="1" applyFill="1" applyBorder="1" applyAlignment="1">
      <alignment horizontal="center" wrapText="1"/>
    </xf>
    <xf numFmtId="0" fontId="4" fillId="3" borderId="5" xfId="0" applyFont="1" applyFill="1" applyBorder="1" applyAlignment="1">
      <alignment horizontal="center" wrapText="1"/>
    </xf>
    <xf numFmtId="0" fontId="4" fillId="7" borderId="3" xfId="0" applyFont="1" applyFill="1" applyBorder="1" applyAlignment="1">
      <alignment horizontal="center" wrapText="1"/>
    </xf>
    <xf numFmtId="0" fontId="4" fillId="2" borderId="3" xfId="0" applyFont="1" applyFill="1" applyBorder="1" applyAlignment="1">
      <alignment horizontal="center" wrapText="1"/>
    </xf>
    <xf numFmtId="0" fontId="4" fillId="14" borderId="3" xfId="0" applyFont="1" applyFill="1" applyBorder="1" applyAlignment="1">
      <alignment horizontal="center" wrapText="1"/>
    </xf>
    <xf numFmtId="0" fontId="4" fillId="8" borderId="3" xfId="0" applyFont="1" applyFill="1" applyBorder="1" applyAlignment="1">
      <alignment horizontal="center" wrapText="1"/>
    </xf>
    <xf numFmtId="0" fontId="10" fillId="15" borderId="3" xfId="0" applyFont="1" applyFill="1" applyBorder="1" applyAlignment="1">
      <alignment horizontal="center" wrapText="1"/>
    </xf>
    <xf numFmtId="0" fontId="10" fillId="16" borderId="3" xfId="0" applyFont="1" applyFill="1" applyBorder="1" applyAlignment="1">
      <alignment horizontal="center" wrapText="1"/>
    </xf>
    <xf numFmtId="0" fontId="4" fillId="17" borderId="1" xfId="0" applyFont="1" applyFill="1" applyBorder="1" applyAlignment="1">
      <alignment horizontal="center" wrapText="1"/>
    </xf>
    <xf numFmtId="10" fontId="6" fillId="17" borderId="2" xfId="0" applyNumberFormat="1" applyFont="1" applyFill="1" applyBorder="1" applyAlignment="1">
      <alignment horizontal="center" wrapText="1"/>
    </xf>
    <xf numFmtId="0" fontId="4" fillId="4" borderId="3" xfId="0" applyFont="1" applyFill="1" applyBorder="1" applyAlignment="1">
      <alignment horizontal="center" wrapText="1"/>
    </xf>
    <xf numFmtId="0" fontId="4" fillId="10" borderId="3" xfId="0" applyFont="1" applyFill="1" applyBorder="1" applyAlignment="1">
      <alignment horizontal="center" wrapText="1"/>
    </xf>
    <xf numFmtId="10" fontId="6" fillId="10" borderId="4" xfId="0" applyNumberFormat="1" applyFont="1" applyFill="1" applyBorder="1" applyAlignment="1">
      <alignment horizontal="center" wrapText="1"/>
    </xf>
    <xf numFmtId="0" fontId="4" fillId="18" borderId="3" xfId="0" applyFont="1" applyFill="1" applyBorder="1" applyAlignment="1">
      <alignment horizontal="center" wrapText="1"/>
    </xf>
    <xf numFmtId="9" fontId="6" fillId="18" borderId="4" xfId="0" applyNumberFormat="1" applyFont="1" applyFill="1" applyBorder="1" applyAlignment="1">
      <alignment horizontal="center" wrapText="1"/>
    </xf>
    <xf numFmtId="9" fontId="6" fillId="5" borderId="4" xfId="0" applyNumberFormat="1" applyFont="1" applyFill="1" applyBorder="1" applyAlignment="1">
      <alignment horizontal="center" wrapText="1"/>
    </xf>
    <xf numFmtId="0" fontId="4" fillId="13" borderId="3" xfId="0" applyFont="1" applyFill="1" applyBorder="1" applyAlignment="1">
      <alignment horizontal="center" wrapText="1"/>
    </xf>
    <xf numFmtId="0" fontId="10" fillId="19" borderId="7" xfId="0" applyFont="1" applyFill="1" applyBorder="1" applyAlignment="1">
      <alignment horizontal="center" wrapText="1"/>
    </xf>
    <xf numFmtId="9" fontId="6" fillId="19" borderId="4" xfId="0" applyNumberFormat="1" applyFont="1" applyFill="1" applyBorder="1" applyAlignment="1">
      <alignment horizontal="center" wrapText="1"/>
    </xf>
    <xf numFmtId="0" fontId="10" fillId="19" borderId="3" xfId="0" applyFont="1" applyFill="1" applyBorder="1" applyAlignment="1">
      <alignment horizontal="center" wrapText="1"/>
    </xf>
    <xf numFmtId="9" fontId="6" fillId="10" borderId="4" xfId="0" applyNumberFormat="1" applyFont="1" applyFill="1" applyBorder="1" applyAlignment="1">
      <alignment horizontal="center" wrapText="1"/>
    </xf>
    <xf numFmtId="0" fontId="4" fillId="20" borderId="3" xfId="0" applyFont="1" applyFill="1" applyBorder="1" applyAlignment="1">
      <alignment horizontal="center" wrapText="1"/>
    </xf>
    <xf numFmtId="9" fontId="6" fillId="20" borderId="4" xfId="0" applyNumberFormat="1" applyFont="1" applyFill="1" applyBorder="1" applyAlignment="1">
      <alignment horizontal="center" wrapText="1"/>
    </xf>
    <xf numFmtId="0" fontId="12" fillId="6" borderId="1" xfId="0" applyFont="1" applyFill="1" applyBorder="1" applyAlignment="1">
      <alignment horizontal="center" vertical="center" wrapText="1"/>
    </xf>
    <xf numFmtId="10" fontId="14" fillId="6" borderId="2" xfId="0" applyNumberFormat="1" applyFont="1" applyFill="1" applyBorder="1" applyAlignment="1">
      <alignment horizontal="center" vertical="center" wrapText="1"/>
    </xf>
    <xf numFmtId="0" fontId="12" fillId="21" borderId="3" xfId="0" applyFont="1" applyFill="1" applyBorder="1" applyAlignment="1">
      <alignment horizontal="center" vertical="center" wrapText="1"/>
    </xf>
    <xf numFmtId="10" fontId="14" fillId="21" borderId="4" xfId="0" applyNumberFormat="1" applyFont="1" applyFill="1" applyBorder="1" applyAlignment="1">
      <alignment horizontal="center" vertical="center" wrapText="1"/>
    </xf>
    <xf numFmtId="0" fontId="12" fillId="6" borderId="3" xfId="0" applyFont="1" applyFill="1" applyBorder="1" applyAlignment="1">
      <alignment horizontal="center" vertical="center" wrapText="1"/>
    </xf>
    <xf numFmtId="10" fontId="14" fillId="6" borderId="4" xfId="0" applyNumberFormat="1" applyFont="1" applyFill="1" applyBorder="1" applyAlignment="1">
      <alignment horizontal="center" vertical="center" wrapText="1"/>
    </xf>
    <xf numFmtId="6" fontId="15" fillId="22" borderId="8" xfId="0" applyNumberFormat="1" applyFont="1" applyFill="1" applyBorder="1" applyAlignment="1">
      <alignment horizontal="center" wrapText="1"/>
    </xf>
    <xf numFmtId="10" fontId="16" fillId="22" borderId="8" xfId="0" applyNumberFormat="1" applyFont="1" applyFill="1" applyBorder="1" applyAlignment="1">
      <alignment horizontal="center" wrapText="1"/>
    </xf>
    <xf numFmtId="6" fontId="15" fillId="23" borderId="8" xfId="0" applyNumberFormat="1" applyFont="1" applyFill="1" applyBorder="1" applyAlignment="1">
      <alignment horizontal="center" wrapText="1"/>
    </xf>
    <xf numFmtId="10" fontId="16" fillId="23" borderId="8" xfId="0" applyNumberFormat="1" applyFont="1" applyFill="1" applyBorder="1" applyAlignment="1">
      <alignment horizontal="center" wrapText="1"/>
    </xf>
    <xf numFmtId="6" fontId="17" fillId="0" borderId="8" xfId="0" applyNumberFormat="1" applyFont="1" applyBorder="1" applyAlignment="1">
      <alignment horizontal="center" wrapText="1"/>
    </xf>
    <xf numFmtId="0" fontId="18" fillId="22" borderId="8" xfId="0" applyFont="1" applyFill="1" applyBorder="1" applyAlignment="1">
      <alignment horizontal="center" wrapText="1"/>
    </xf>
    <xf numFmtId="0" fontId="18" fillId="23" borderId="8" xfId="0" applyFont="1" applyFill="1" applyBorder="1" applyAlignment="1">
      <alignment horizontal="center" wrapText="1"/>
    </xf>
    <xf numFmtId="0" fontId="19" fillId="0" borderId="8" xfId="0" applyFont="1" applyBorder="1" applyAlignment="1">
      <alignment horizontal="center" wrapText="1"/>
    </xf>
    <xf numFmtId="0" fontId="4" fillId="0" borderId="1" xfId="0" applyFont="1" applyBorder="1" applyAlignment="1">
      <alignment horizontal="center" wrapText="1"/>
    </xf>
    <xf numFmtId="10" fontId="6" fillId="21" borderId="2" xfId="0" applyNumberFormat="1" applyFont="1" applyFill="1" applyBorder="1" applyAlignment="1">
      <alignment horizontal="center" wrapText="1"/>
    </xf>
    <xf numFmtId="0" fontId="4" fillId="0" borderId="3" xfId="0" applyFont="1" applyBorder="1" applyAlignment="1">
      <alignment horizontal="center" wrapText="1"/>
    </xf>
    <xf numFmtId="0" fontId="5" fillId="0" borderId="4" xfId="0" applyFont="1" applyBorder="1" applyAlignment="1">
      <alignment horizontal="center" wrapText="1"/>
    </xf>
    <xf numFmtId="9" fontId="6" fillId="21" borderId="4" xfId="0" applyNumberFormat="1" applyFont="1" applyFill="1" applyBorder="1" applyAlignment="1">
      <alignment horizontal="center" wrapText="1"/>
    </xf>
    <xf numFmtId="10" fontId="6" fillId="21" borderId="4" xfId="0" applyNumberFormat="1" applyFont="1" applyFill="1" applyBorder="1" applyAlignment="1">
      <alignment horizontal="center" wrapText="1"/>
    </xf>
    <xf numFmtId="3" fontId="5" fillId="17" borderId="2" xfId="0" applyNumberFormat="1" applyFont="1" applyFill="1" applyBorder="1" applyAlignment="1">
      <alignment horizontal="center" wrapText="1"/>
    </xf>
    <xf numFmtId="3" fontId="4" fillId="4" borderId="4" xfId="0" applyNumberFormat="1" applyFont="1" applyFill="1" applyBorder="1" applyAlignment="1">
      <alignment horizontal="center" wrapText="1"/>
    </xf>
    <xf numFmtId="3" fontId="4" fillId="10" borderId="4" xfId="0" applyNumberFormat="1" applyFont="1" applyFill="1" applyBorder="1" applyAlignment="1">
      <alignment horizontal="center" wrapText="1"/>
    </xf>
    <xf numFmtId="3" fontId="5" fillId="18" borderId="4" xfId="0" applyNumberFormat="1" applyFont="1" applyFill="1" applyBorder="1" applyAlignment="1">
      <alignment horizontal="center" wrapText="1"/>
    </xf>
    <xf numFmtId="3" fontId="5" fillId="5" borderId="4" xfId="0" applyNumberFormat="1" applyFont="1" applyFill="1" applyBorder="1" applyAlignment="1">
      <alignment horizontal="center" wrapText="1"/>
    </xf>
    <xf numFmtId="3" fontId="5" fillId="13" borderId="4" xfId="0" applyNumberFormat="1" applyFont="1" applyFill="1" applyBorder="1" applyAlignment="1">
      <alignment horizontal="center" wrapText="1"/>
    </xf>
    <xf numFmtId="3" fontId="5" fillId="19" borderId="4" xfId="0" applyNumberFormat="1" applyFont="1" applyFill="1" applyBorder="1" applyAlignment="1">
      <alignment horizontal="center" wrapText="1"/>
    </xf>
    <xf numFmtId="3" fontId="5" fillId="10" borderId="4" xfId="0" applyNumberFormat="1" applyFont="1" applyFill="1" applyBorder="1" applyAlignment="1">
      <alignment horizontal="center" wrapText="1"/>
    </xf>
    <xf numFmtId="3" fontId="5" fillId="20" borderId="4" xfId="0" applyNumberFormat="1" applyFont="1" applyFill="1" applyBorder="1" applyAlignment="1">
      <alignment horizontal="center" wrapText="1"/>
    </xf>
    <xf numFmtId="6" fontId="13" fillId="6" borderId="2" xfId="0" applyNumberFormat="1" applyFont="1" applyFill="1" applyBorder="1" applyAlignment="1">
      <alignment horizontal="center" vertical="center" wrapText="1"/>
    </xf>
    <xf numFmtId="6" fontId="13" fillId="21" borderId="4" xfId="0" applyNumberFormat="1" applyFont="1" applyFill="1" applyBorder="1" applyAlignment="1">
      <alignment horizontal="center" vertical="center" wrapText="1"/>
    </xf>
    <xf numFmtId="6" fontId="13" fillId="6" borderId="4" xfId="0" applyNumberFormat="1" applyFont="1" applyFill="1" applyBorder="1" applyAlignment="1">
      <alignment horizontal="center" vertical="center" wrapText="1"/>
    </xf>
    <xf numFmtId="3" fontId="13" fillId="6" borderId="4" xfId="0" applyNumberFormat="1" applyFont="1" applyFill="1" applyBorder="1" applyAlignment="1">
      <alignment horizontal="center" vertical="center" wrapText="1"/>
    </xf>
    <xf numFmtId="3" fontId="13" fillId="21" borderId="4" xfId="0" applyNumberFormat="1" applyFont="1" applyFill="1" applyBorder="1" applyAlignment="1">
      <alignment horizontal="center" vertical="center" wrapText="1"/>
    </xf>
    <xf numFmtId="6" fontId="5" fillId="0" borderId="2" xfId="0" applyNumberFormat="1" applyFont="1" applyBorder="1" applyAlignment="1">
      <alignment horizontal="center" wrapText="1"/>
    </xf>
    <xf numFmtId="6" fontId="5" fillId="0" borderId="4" xfId="0" applyNumberFormat="1" applyFont="1" applyBorder="1" applyAlignment="1">
      <alignment horizontal="center" wrapText="1"/>
    </xf>
    <xf numFmtId="3" fontId="5" fillId="3" borderId="4" xfId="0" applyNumberFormat="1" applyFont="1" applyFill="1" applyBorder="1" applyAlignment="1">
      <alignment horizontal="center" wrapText="1"/>
    </xf>
    <xf numFmtId="3" fontId="4" fillId="3" borderId="4" xfId="0" applyNumberFormat="1" applyFont="1" applyFill="1" applyBorder="1" applyAlignment="1">
      <alignment horizontal="center" wrapText="1"/>
    </xf>
    <xf numFmtId="6" fontId="4" fillId="5" borderId="4" xfId="0" applyNumberFormat="1" applyFont="1" applyFill="1" applyBorder="1" applyAlignment="1">
      <alignment horizontal="center" wrapText="1"/>
    </xf>
    <xf numFmtId="3" fontId="4" fillId="5" borderId="4" xfId="0" applyNumberFormat="1" applyFont="1" applyFill="1" applyBorder="1" applyAlignment="1">
      <alignment horizontal="center" wrapText="1"/>
    </xf>
    <xf numFmtId="3" fontId="5" fillId="6" borderId="4" xfId="0" applyNumberFormat="1" applyFont="1" applyFill="1" applyBorder="1" applyAlignment="1">
      <alignment horizontal="center" wrapText="1"/>
    </xf>
    <xf numFmtId="3" fontId="5" fillId="7" borderId="4" xfId="0" applyNumberFormat="1" applyFont="1" applyFill="1" applyBorder="1" applyAlignment="1">
      <alignment horizontal="center" wrapText="1"/>
    </xf>
    <xf numFmtId="3" fontId="5" fillId="8" borderId="4" xfId="0" applyNumberFormat="1" applyFont="1" applyFill="1" applyBorder="1" applyAlignment="1">
      <alignment horizontal="center" wrapText="1"/>
    </xf>
    <xf numFmtId="3" fontId="4" fillId="9" borderId="4" xfId="0" applyNumberFormat="1" applyFont="1" applyFill="1" applyBorder="1" applyAlignment="1">
      <alignment horizontal="center" wrapText="1"/>
    </xf>
    <xf numFmtId="3" fontId="5" fillId="9" borderId="4" xfId="0" applyNumberFormat="1" applyFont="1" applyFill="1" applyBorder="1" applyAlignment="1">
      <alignment horizontal="center" wrapText="1"/>
    </xf>
    <xf numFmtId="3" fontId="8" fillId="10" borderId="4" xfId="0" applyNumberFormat="1" applyFont="1" applyFill="1" applyBorder="1" applyAlignment="1">
      <alignment horizontal="center" wrapText="1"/>
    </xf>
    <xf numFmtId="3" fontId="4" fillId="11" borderId="4" xfId="0" applyNumberFormat="1" applyFont="1" applyFill="1" applyBorder="1" applyAlignment="1">
      <alignment horizontal="center" wrapText="1"/>
    </xf>
    <xf numFmtId="3" fontId="4" fillId="12" borderId="4" xfId="0" applyNumberFormat="1" applyFont="1" applyFill="1" applyBorder="1" applyAlignment="1">
      <alignment horizontal="center" wrapText="1"/>
    </xf>
    <xf numFmtId="3" fontId="4" fillId="13" borderId="4" xfId="0" applyNumberFormat="1" applyFont="1" applyFill="1" applyBorder="1" applyAlignment="1">
      <alignment horizontal="center" wrapText="1"/>
    </xf>
    <xf numFmtId="6" fontId="5" fillId="2" borderId="4" xfId="0" applyNumberFormat="1" applyFont="1" applyFill="1" applyBorder="1" applyAlignment="1">
      <alignment horizontal="center" wrapText="1"/>
    </xf>
    <xf numFmtId="3" fontId="5" fillId="2" borderId="4" xfId="0" applyNumberFormat="1" applyFont="1" applyFill="1" applyBorder="1" applyAlignment="1">
      <alignment horizontal="center" wrapText="1"/>
    </xf>
    <xf numFmtId="3" fontId="5" fillId="14" borderId="4" xfId="0" applyNumberFormat="1" applyFont="1" applyFill="1" applyBorder="1" applyAlignment="1">
      <alignment horizontal="center" wrapText="1"/>
    </xf>
    <xf numFmtId="6" fontId="5" fillId="8" borderId="4" xfId="0" applyNumberFormat="1" applyFont="1" applyFill="1" applyBorder="1" applyAlignment="1">
      <alignment horizontal="center" wrapText="1"/>
    </xf>
    <xf numFmtId="3" fontId="5" fillId="15" borderId="4" xfId="0" applyNumberFormat="1" applyFont="1" applyFill="1" applyBorder="1" applyAlignment="1">
      <alignment horizontal="center" wrapText="1"/>
    </xf>
    <xf numFmtId="3" fontId="5" fillId="16" borderId="4" xfId="0" applyNumberFormat="1" applyFont="1" applyFill="1" applyBorder="1" applyAlignment="1">
      <alignment horizontal="center" wrapText="1"/>
    </xf>
    <xf numFmtId="0" fontId="23" fillId="3" borderId="8" xfId="1" applyFill="1" applyBorder="1" applyAlignment="1">
      <alignment vertical="center"/>
    </xf>
    <xf numFmtId="0" fontId="23" fillId="5" borderId="8" xfId="1" applyFill="1" applyBorder="1" applyAlignment="1">
      <alignment vertical="center"/>
    </xf>
    <xf numFmtId="0" fontId="23" fillId="6" borderId="8" xfId="1" applyFill="1" applyBorder="1" applyAlignment="1">
      <alignment vertical="center"/>
    </xf>
    <xf numFmtId="0" fontId="23" fillId="7" borderId="8" xfId="1" applyFill="1" applyBorder="1" applyAlignment="1">
      <alignment vertical="center"/>
    </xf>
    <xf numFmtId="0" fontId="23" fillId="8" borderId="8" xfId="1" applyFill="1" applyBorder="1" applyAlignment="1">
      <alignment horizontal="center" vertical="center"/>
    </xf>
    <xf numFmtId="0" fontId="23" fillId="9" borderId="8" xfId="1" applyFill="1" applyBorder="1" applyAlignment="1">
      <alignment horizontal="center" vertical="center"/>
    </xf>
    <xf numFmtId="0" fontId="23" fillId="9" borderId="8" xfId="1" applyFill="1" applyBorder="1" applyAlignment="1">
      <alignment vertical="center"/>
    </xf>
    <xf numFmtId="0" fontId="23" fillId="10" borderId="8" xfId="1" applyFill="1" applyBorder="1" applyAlignment="1">
      <alignment vertical="center"/>
    </xf>
    <xf numFmtId="0" fontId="23" fillId="11" borderId="8" xfId="1" applyFill="1" applyBorder="1" applyAlignment="1">
      <alignment vertical="center"/>
    </xf>
    <xf numFmtId="0" fontId="23" fillId="12" borderId="8" xfId="1" applyFill="1" applyBorder="1" applyAlignment="1">
      <alignment horizontal="center" vertical="center"/>
    </xf>
    <xf numFmtId="0" fontId="23" fillId="13" borderId="8" xfId="1" applyFill="1" applyBorder="1" applyAlignment="1">
      <alignment horizontal="center" vertical="center"/>
    </xf>
    <xf numFmtId="0" fontId="23" fillId="3" borderId="8" xfId="1" applyFill="1" applyBorder="1" applyAlignment="1">
      <alignment horizontal="center" vertical="center"/>
    </xf>
    <xf numFmtId="0" fontId="23" fillId="7" borderId="8" xfId="1" applyFill="1" applyBorder="1" applyAlignment="1">
      <alignment horizontal="center" vertical="center"/>
    </xf>
    <xf numFmtId="0" fontId="23" fillId="7" borderId="10" xfId="1" applyFill="1" applyBorder="1" applyAlignment="1">
      <alignment horizontal="center" vertical="center"/>
    </xf>
    <xf numFmtId="0" fontId="23" fillId="2" borderId="10" xfId="1" applyFill="1" applyBorder="1" applyAlignment="1">
      <alignment horizontal="center" vertical="center"/>
    </xf>
    <xf numFmtId="0" fontId="23" fillId="14" borderId="10" xfId="1" applyFill="1" applyBorder="1" applyAlignment="1">
      <alignment horizontal="center" vertical="center"/>
    </xf>
    <xf numFmtId="0" fontId="23" fillId="8" borderId="10" xfId="1" applyFill="1" applyBorder="1" applyAlignment="1">
      <alignment horizontal="center" vertical="center"/>
    </xf>
    <xf numFmtId="0" fontId="23" fillId="15" borderId="10" xfId="1" applyFill="1" applyBorder="1" applyAlignment="1">
      <alignment horizontal="center" vertical="center"/>
    </xf>
    <xf numFmtId="0" fontId="23" fillId="16" borderId="10" xfId="1" applyFill="1" applyBorder="1" applyAlignment="1">
      <alignment horizontal="center" vertical="center"/>
    </xf>
    <xf numFmtId="0" fontId="20" fillId="24" borderId="1" xfId="0" applyFont="1" applyFill="1" applyBorder="1" applyAlignment="1">
      <alignment horizontal="center" vertical="top"/>
    </xf>
    <xf numFmtId="0" fontId="20" fillId="24" borderId="2" xfId="0" applyFont="1" applyFill="1" applyBorder="1" applyAlignment="1">
      <alignment horizontal="center" vertical="top"/>
    </xf>
    <xf numFmtId="0" fontId="3" fillId="24" borderId="2" xfId="0" applyFont="1" applyFill="1" applyBorder="1" applyAlignment="1">
      <alignment horizontal="center" vertical="top"/>
    </xf>
    <xf numFmtId="0" fontId="2" fillId="2" borderId="3" xfId="0" applyFont="1" applyFill="1" applyBorder="1" applyAlignment="1">
      <alignment horizontal="center"/>
    </xf>
    <xf numFmtId="0" fontId="2" fillId="2" borderId="4" xfId="0" applyFont="1" applyFill="1" applyBorder="1" applyAlignment="1">
      <alignment horizontal="center"/>
    </xf>
    <xf numFmtId="0" fontId="3" fillId="2" borderId="4" xfId="0" applyFont="1" applyFill="1" applyBorder="1" applyAlignment="1">
      <alignment horizontal="center"/>
    </xf>
    <xf numFmtId="0" fontId="5" fillId="3" borderId="3" xfId="0" applyFont="1" applyFill="1" applyBorder="1" applyAlignment="1">
      <alignment horizontal="center"/>
    </xf>
    <xf numFmtId="6" fontId="6" fillId="4" borderId="4" xfId="0" applyNumberFormat="1" applyFont="1" applyFill="1" applyBorder="1" applyAlignment="1">
      <alignment horizontal="center"/>
    </xf>
    <xf numFmtId="0" fontId="4" fillId="3" borderId="4" xfId="0" applyFont="1" applyFill="1" applyBorder="1" applyAlignment="1">
      <alignment horizontal="center"/>
    </xf>
    <xf numFmtId="0" fontId="5" fillId="3" borderId="4" xfId="0" applyFont="1" applyFill="1" applyBorder="1" applyAlignment="1">
      <alignment horizontal="center"/>
    </xf>
    <xf numFmtId="9" fontId="6" fillId="4" borderId="4" xfId="0" applyNumberFormat="1" applyFont="1" applyFill="1" applyBorder="1" applyAlignment="1">
      <alignment horizontal="center"/>
    </xf>
    <xf numFmtId="6" fontId="5" fillId="3" borderId="4" xfId="0" applyNumberFormat="1" applyFont="1" applyFill="1" applyBorder="1" applyAlignment="1">
      <alignment horizontal="center"/>
    </xf>
    <xf numFmtId="0" fontId="4" fillId="3" borderId="3" xfId="0" applyFont="1" applyFill="1" applyBorder="1" applyAlignment="1">
      <alignment horizontal="center"/>
    </xf>
    <xf numFmtId="6" fontId="4" fillId="3" borderId="4" xfId="0" applyNumberFormat="1" applyFont="1" applyFill="1" applyBorder="1" applyAlignment="1">
      <alignment horizontal="center"/>
    </xf>
    <xf numFmtId="0" fontId="4" fillId="5" borderId="3" xfId="0" applyFont="1" applyFill="1" applyBorder="1" applyAlignment="1">
      <alignment horizontal="center"/>
    </xf>
    <xf numFmtId="0" fontId="4" fillId="5" borderId="4" xfId="0" applyFont="1" applyFill="1" applyBorder="1" applyAlignment="1">
      <alignment horizontal="center"/>
    </xf>
    <xf numFmtId="10" fontId="6" fillId="4" borderId="4" xfId="0" applyNumberFormat="1" applyFont="1" applyFill="1" applyBorder="1" applyAlignment="1">
      <alignment horizontal="center"/>
    </xf>
    <xf numFmtId="6" fontId="4" fillId="5" borderId="4" xfId="0" applyNumberFormat="1" applyFont="1" applyFill="1" applyBorder="1" applyAlignment="1">
      <alignment horizontal="center"/>
    </xf>
    <xf numFmtId="0" fontId="5" fillId="6" borderId="3" xfId="0" applyFont="1" applyFill="1" applyBorder="1" applyAlignment="1">
      <alignment horizontal="center"/>
    </xf>
    <xf numFmtId="0" fontId="4" fillId="6" borderId="4" xfId="0" applyFont="1" applyFill="1" applyBorder="1" applyAlignment="1">
      <alignment horizontal="center"/>
    </xf>
    <xf numFmtId="0" fontId="5" fillId="6" borderId="4" xfId="0" applyFont="1" applyFill="1" applyBorder="1" applyAlignment="1">
      <alignment horizontal="center"/>
    </xf>
    <xf numFmtId="6" fontId="5" fillId="6" borderId="4" xfId="0" applyNumberFormat="1" applyFont="1" applyFill="1" applyBorder="1" applyAlignment="1">
      <alignment horizontal="center"/>
    </xf>
    <xf numFmtId="0" fontId="7" fillId="6" borderId="4" xfId="0" applyFont="1" applyFill="1" applyBorder="1" applyAlignment="1">
      <alignment horizontal="center"/>
    </xf>
    <xf numFmtId="0" fontId="5" fillId="6" borderId="8" xfId="0" applyFont="1" applyFill="1" applyBorder="1" applyAlignment="1">
      <alignment horizontal="center"/>
    </xf>
    <xf numFmtId="0" fontId="7" fillId="7" borderId="4" xfId="0" applyFont="1" applyFill="1" applyBorder="1" applyAlignment="1">
      <alignment horizontal="center"/>
    </xf>
    <xf numFmtId="0" fontId="5" fillId="7" borderId="4" xfId="0" applyFont="1" applyFill="1" applyBorder="1" applyAlignment="1">
      <alignment horizontal="center"/>
    </xf>
    <xf numFmtId="6" fontId="5" fillId="7" borderId="4" xfId="0" applyNumberFormat="1" applyFont="1" applyFill="1" applyBorder="1" applyAlignment="1">
      <alignment horizontal="center"/>
    </xf>
    <xf numFmtId="0" fontId="5" fillId="7" borderId="8" xfId="0" applyFont="1" applyFill="1" applyBorder="1" applyAlignment="1">
      <alignment horizontal="center"/>
    </xf>
    <xf numFmtId="0" fontId="5" fillId="25" borderId="3" xfId="0" applyFont="1" applyFill="1" applyBorder="1" applyAlignment="1">
      <alignment horizontal="center"/>
    </xf>
    <xf numFmtId="0" fontId="5" fillId="8" borderId="3" xfId="0" applyFont="1" applyFill="1" applyBorder="1" applyAlignment="1">
      <alignment horizontal="center"/>
    </xf>
    <xf numFmtId="0" fontId="7" fillId="8" borderId="4" xfId="0" applyFont="1" applyFill="1" applyBorder="1" applyAlignment="1">
      <alignment horizontal="center"/>
    </xf>
    <xf numFmtId="0" fontId="5" fillId="8" borderId="4" xfId="0" applyFont="1" applyFill="1" applyBorder="1" applyAlignment="1">
      <alignment horizontal="center"/>
    </xf>
    <xf numFmtId="6" fontId="5" fillId="8" borderId="4" xfId="0" applyNumberFormat="1" applyFont="1" applyFill="1" applyBorder="1" applyAlignment="1">
      <alignment horizontal="center"/>
    </xf>
    <xf numFmtId="0" fontId="5" fillId="8" borderId="8" xfId="0" applyFont="1" applyFill="1" applyBorder="1" applyAlignment="1">
      <alignment horizontal="center"/>
    </xf>
    <xf numFmtId="0" fontId="4" fillId="9" borderId="3" xfId="0" applyFont="1" applyFill="1" applyBorder="1" applyAlignment="1">
      <alignment horizontal="center"/>
    </xf>
    <xf numFmtId="0" fontId="7" fillId="9" borderId="4" xfId="0" applyFont="1" applyFill="1" applyBorder="1" applyAlignment="1">
      <alignment horizontal="center"/>
    </xf>
    <xf numFmtId="0" fontId="4" fillId="9" borderId="4" xfId="0" applyFont="1" applyFill="1" applyBorder="1" applyAlignment="1">
      <alignment horizontal="center"/>
    </xf>
    <xf numFmtId="6" fontId="4" fillId="9" borderId="4" xfId="0" applyNumberFormat="1" applyFont="1" applyFill="1" applyBorder="1" applyAlignment="1">
      <alignment horizontal="center"/>
    </xf>
    <xf numFmtId="0" fontId="4" fillId="9" borderId="8" xfId="0" applyFont="1" applyFill="1" applyBorder="1" applyAlignment="1">
      <alignment horizontal="center"/>
    </xf>
    <xf numFmtId="0" fontId="23" fillId="9" borderId="9" xfId="1" applyFill="1" applyBorder="1" applyAlignment="1">
      <alignment horizontal="center"/>
    </xf>
    <xf numFmtId="0" fontId="5" fillId="9" borderId="3" xfId="0" applyFont="1" applyFill="1" applyBorder="1" applyAlignment="1">
      <alignment horizontal="center"/>
    </xf>
    <xf numFmtId="0" fontId="5" fillId="9" borderId="4" xfId="0" applyFont="1" applyFill="1" applyBorder="1" applyAlignment="1">
      <alignment horizontal="center"/>
    </xf>
    <xf numFmtId="6" fontId="5" fillId="9" borderId="4" xfId="0" applyNumberFormat="1" applyFont="1" applyFill="1" applyBorder="1" applyAlignment="1">
      <alignment horizontal="center"/>
    </xf>
    <xf numFmtId="0" fontId="5" fillId="9" borderId="8" xfId="0" applyFont="1" applyFill="1" applyBorder="1" applyAlignment="1">
      <alignment horizontal="center"/>
    </xf>
    <xf numFmtId="0" fontId="6" fillId="4" borderId="4" xfId="0" applyFont="1" applyFill="1" applyBorder="1" applyAlignment="1">
      <alignment horizontal="center"/>
    </xf>
    <xf numFmtId="0" fontId="21" fillId="9" borderId="8" xfId="0" applyFont="1" applyFill="1" applyBorder="1" applyAlignment="1">
      <alignment horizontal="center"/>
    </xf>
    <xf numFmtId="0" fontId="8" fillId="10" borderId="3" xfId="0" applyFont="1" applyFill="1" applyBorder="1" applyAlignment="1">
      <alignment horizontal="center"/>
    </xf>
    <xf numFmtId="6" fontId="6" fillId="10" borderId="4" xfId="0" applyNumberFormat="1" applyFont="1" applyFill="1" applyBorder="1" applyAlignment="1">
      <alignment horizontal="center"/>
    </xf>
    <xf numFmtId="0" fontId="8" fillId="10" borderId="4" xfId="0" applyFont="1" applyFill="1" applyBorder="1" applyAlignment="1">
      <alignment horizontal="center"/>
    </xf>
    <xf numFmtId="0" fontId="6" fillId="10" borderId="4" xfId="0" applyFont="1" applyFill="1" applyBorder="1" applyAlignment="1">
      <alignment horizontal="center"/>
    </xf>
    <xf numFmtId="9" fontId="9" fillId="10" borderId="4" xfId="0" applyNumberFormat="1" applyFont="1" applyFill="1" applyBorder="1" applyAlignment="1">
      <alignment horizontal="center"/>
    </xf>
    <xf numFmtId="6" fontId="8" fillId="10" borderId="4" xfId="0" applyNumberFormat="1" applyFont="1" applyFill="1" applyBorder="1" applyAlignment="1">
      <alignment horizontal="center"/>
    </xf>
    <xf numFmtId="0" fontId="4" fillId="10" borderId="4" xfId="0" applyFont="1" applyFill="1" applyBorder="1" applyAlignment="1">
      <alignment horizontal="center"/>
    </xf>
    <xf numFmtId="0" fontId="22" fillId="10" borderId="8" xfId="0" applyFont="1" applyFill="1" applyBorder="1" applyAlignment="1">
      <alignment horizontal="center"/>
    </xf>
    <xf numFmtId="0" fontId="4" fillId="11" borderId="3" xfId="0" applyFont="1" applyFill="1" applyBorder="1" applyAlignment="1">
      <alignment horizontal="center"/>
    </xf>
    <xf numFmtId="0" fontId="4" fillId="11" borderId="4" xfId="0" applyFont="1" applyFill="1" applyBorder="1" applyAlignment="1">
      <alignment horizontal="center"/>
    </xf>
    <xf numFmtId="6" fontId="4" fillId="11" borderId="4" xfId="0" applyNumberFormat="1" applyFont="1" applyFill="1" applyBorder="1" applyAlignment="1">
      <alignment horizontal="center"/>
    </xf>
    <xf numFmtId="0" fontId="21" fillId="11" borderId="8" xfId="0" applyFont="1" applyFill="1" applyBorder="1" applyAlignment="1">
      <alignment horizontal="center"/>
    </xf>
    <xf numFmtId="0" fontId="10" fillId="11" borderId="10" xfId="0" applyFont="1" applyFill="1" applyBorder="1" applyAlignment="1">
      <alignment horizontal="center"/>
    </xf>
    <xf numFmtId="0" fontId="10" fillId="11" borderId="8" xfId="0" applyFont="1" applyFill="1" applyBorder="1" applyAlignment="1">
      <alignment horizontal="center"/>
    </xf>
    <xf numFmtId="0" fontId="5" fillId="12" borderId="3" xfId="0" applyFont="1" applyFill="1" applyBorder="1" applyAlignment="1">
      <alignment horizontal="center"/>
    </xf>
    <xf numFmtId="0" fontId="4" fillId="12" borderId="4" xfId="0" applyFont="1" applyFill="1" applyBorder="1" applyAlignment="1">
      <alignment horizontal="center"/>
    </xf>
    <xf numFmtId="0" fontId="4" fillId="12" borderId="8" xfId="0" applyFont="1" applyFill="1" applyBorder="1" applyAlignment="1">
      <alignment horizontal="center"/>
    </xf>
    <xf numFmtId="0" fontId="5" fillId="12" borderId="4" xfId="0" applyFont="1" applyFill="1" applyBorder="1" applyAlignment="1">
      <alignment horizontal="center"/>
    </xf>
    <xf numFmtId="6" fontId="5" fillId="12" borderId="4" xfId="0" applyNumberFormat="1" applyFont="1" applyFill="1" applyBorder="1" applyAlignment="1">
      <alignment horizontal="center"/>
    </xf>
    <xf numFmtId="0" fontId="21" fillId="12" borderId="8" xfId="0" applyFont="1" applyFill="1" applyBorder="1" applyAlignment="1">
      <alignment horizontal="center"/>
    </xf>
    <xf numFmtId="0" fontId="5" fillId="13" borderId="3" xfId="0" applyFont="1" applyFill="1" applyBorder="1" applyAlignment="1">
      <alignment horizontal="center"/>
    </xf>
    <xf numFmtId="0" fontId="4" fillId="13" borderId="4" xfId="0" applyFont="1" applyFill="1" applyBorder="1" applyAlignment="1">
      <alignment horizontal="center"/>
    </xf>
    <xf numFmtId="0" fontId="4" fillId="13" borderId="8" xfId="0" applyFont="1" applyFill="1" applyBorder="1" applyAlignment="1">
      <alignment horizontal="center"/>
    </xf>
    <xf numFmtId="0" fontId="5" fillId="13" borderId="4" xfId="0" applyFont="1" applyFill="1" applyBorder="1" applyAlignment="1">
      <alignment horizontal="center"/>
    </xf>
    <xf numFmtId="6" fontId="5" fillId="13" borderId="4" xfId="0" applyNumberFormat="1" applyFont="1" applyFill="1" applyBorder="1" applyAlignment="1">
      <alignment horizontal="center"/>
    </xf>
    <xf numFmtId="0" fontId="21" fillId="13" borderId="8" xfId="0" applyFont="1" applyFill="1" applyBorder="1" applyAlignment="1">
      <alignment horizontal="center"/>
    </xf>
    <xf numFmtId="0" fontId="5" fillId="7" borderId="3" xfId="0" applyFont="1" applyFill="1" applyBorder="1" applyAlignment="1">
      <alignment horizontal="center"/>
    </xf>
    <xf numFmtId="0" fontId="4" fillId="3" borderId="10" xfId="0" applyFont="1" applyFill="1" applyBorder="1" applyAlignment="1">
      <alignment horizontal="center"/>
    </xf>
    <xf numFmtId="0" fontId="21" fillId="3" borderId="10" xfId="0" applyFont="1" applyFill="1" applyBorder="1" applyAlignment="1">
      <alignment horizontal="center"/>
    </xf>
    <xf numFmtId="0" fontId="4" fillId="7" borderId="4" xfId="0" applyFont="1" applyFill="1" applyBorder="1" applyAlignment="1">
      <alignment horizontal="center"/>
    </xf>
    <xf numFmtId="0" fontId="21" fillId="7" borderId="4" xfId="0" applyFont="1" applyFill="1" applyBorder="1" applyAlignment="1">
      <alignment horizontal="center"/>
    </xf>
    <xf numFmtId="0" fontId="5" fillId="4" borderId="3" xfId="0" applyFont="1" applyFill="1" applyBorder="1" applyAlignment="1">
      <alignment horizontal="center"/>
    </xf>
    <xf numFmtId="0" fontId="5" fillId="2" borderId="3" xfId="0" applyFont="1" applyFill="1" applyBorder="1" applyAlignment="1">
      <alignment horizontal="center"/>
    </xf>
    <xf numFmtId="0" fontId="4" fillId="2" borderId="4" xfId="0" applyFont="1" applyFill="1" applyBorder="1" applyAlignment="1">
      <alignment horizontal="center"/>
    </xf>
    <xf numFmtId="0" fontId="5" fillId="2" borderId="4" xfId="0" applyFont="1" applyFill="1" applyBorder="1" applyAlignment="1">
      <alignment horizontal="center"/>
    </xf>
    <xf numFmtId="6" fontId="5" fillId="2" borderId="4" xfId="0" applyNumberFormat="1" applyFont="1" applyFill="1" applyBorder="1" applyAlignment="1">
      <alignment horizontal="center"/>
    </xf>
    <xf numFmtId="0" fontId="21" fillId="2" borderId="4" xfId="0" applyFont="1" applyFill="1" applyBorder="1" applyAlignment="1">
      <alignment horizontal="center"/>
    </xf>
    <xf numFmtId="0" fontId="4" fillId="14" borderId="4" xfId="0" applyFont="1" applyFill="1" applyBorder="1" applyAlignment="1">
      <alignment horizontal="center"/>
    </xf>
    <xf numFmtId="0" fontId="5" fillId="14" borderId="4" xfId="0" applyFont="1" applyFill="1" applyBorder="1" applyAlignment="1">
      <alignment horizontal="center"/>
    </xf>
    <xf numFmtId="6" fontId="5" fillId="14" borderId="4" xfId="0" applyNumberFormat="1" applyFont="1" applyFill="1" applyBorder="1" applyAlignment="1">
      <alignment horizontal="center"/>
    </xf>
    <xf numFmtId="0" fontId="21" fillId="14" borderId="4" xfId="0" applyFont="1" applyFill="1" applyBorder="1" applyAlignment="1">
      <alignment horizontal="center"/>
    </xf>
    <xf numFmtId="0" fontId="4" fillId="8" borderId="4" xfId="0" applyFont="1" applyFill="1" applyBorder="1" applyAlignment="1">
      <alignment horizontal="center"/>
    </xf>
    <xf numFmtId="0" fontId="5" fillId="15" borderId="3" xfId="0" applyFont="1" applyFill="1" applyBorder="1" applyAlignment="1">
      <alignment horizontal="center"/>
    </xf>
    <xf numFmtId="0" fontId="10" fillId="15" borderId="4" xfId="0" applyFont="1" applyFill="1" applyBorder="1" applyAlignment="1">
      <alignment horizontal="center"/>
    </xf>
    <xf numFmtId="0" fontId="5" fillId="15" borderId="4" xfId="0" applyFont="1" applyFill="1" applyBorder="1" applyAlignment="1">
      <alignment horizontal="center"/>
    </xf>
    <xf numFmtId="6" fontId="5" fillId="15" borderId="4" xfId="0" applyNumberFormat="1" applyFont="1" applyFill="1" applyBorder="1" applyAlignment="1">
      <alignment horizontal="center"/>
    </xf>
    <xf numFmtId="0" fontId="16" fillId="15" borderId="4" xfId="0" applyFont="1" applyFill="1" applyBorder="1" applyAlignment="1">
      <alignment horizontal="center"/>
    </xf>
    <xf numFmtId="0" fontId="5" fillId="16" borderId="3" xfId="0" applyFont="1" applyFill="1" applyBorder="1" applyAlignment="1">
      <alignment horizontal="center"/>
    </xf>
    <xf numFmtId="0" fontId="10" fillId="16" borderId="4" xfId="0" applyFont="1" applyFill="1" applyBorder="1" applyAlignment="1">
      <alignment horizontal="center"/>
    </xf>
    <xf numFmtId="0" fontId="5" fillId="16" borderId="4" xfId="0" applyFont="1" applyFill="1" applyBorder="1" applyAlignment="1">
      <alignment horizontal="center"/>
    </xf>
    <xf numFmtId="6" fontId="5" fillId="16" borderId="4" xfId="0" applyNumberFormat="1" applyFont="1" applyFill="1" applyBorder="1" applyAlignment="1">
      <alignment horizontal="center"/>
    </xf>
    <xf numFmtId="0" fontId="16" fillId="16" borderId="4" xfId="0" applyFont="1" applyFill="1" applyBorder="1" applyAlignment="1">
      <alignment horizontal="center"/>
    </xf>
    <xf numFmtId="0" fontId="0" fillId="0" borderId="0" xfId="0" applyAlignment="1"/>
    <xf numFmtId="0" fontId="23" fillId="17" borderId="10" xfId="1" applyFill="1" applyBorder="1" applyAlignment="1">
      <alignment horizontal="center" vertical="center"/>
    </xf>
    <xf numFmtId="0" fontId="23" fillId="4" borderId="10" xfId="1" applyFill="1" applyBorder="1" applyAlignment="1">
      <alignment horizontal="center" vertical="center"/>
    </xf>
    <xf numFmtId="0" fontId="23" fillId="10" borderId="10" xfId="1" applyFill="1" applyBorder="1" applyAlignment="1">
      <alignment horizontal="center" vertical="center"/>
    </xf>
    <xf numFmtId="0" fontId="23" fillId="18" borderId="10" xfId="1" applyFill="1" applyBorder="1" applyAlignment="1">
      <alignment vertical="center"/>
    </xf>
    <xf numFmtId="0" fontId="23" fillId="5" borderId="10" xfId="1" applyFill="1" applyBorder="1" applyAlignment="1">
      <alignment horizontal="center" vertical="center"/>
    </xf>
    <xf numFmtId="0" fontId="23" fillId="13" borderId="8" xfId="1" applyFill="1" applyBorder="1" applyAlignment="1">
      <alignment vertical="center"/>
    </xf>
    <xf numFmtId="0" fontId="23" fillId="19" borderId="8" xfId="1" applyFill="1" applyBorder="1" applyAlignment="1">
      <alignment vertical="center"/>
    </xf>
    <xf numFmtId="0" fontId="23" fillId="20" borderId="8" xfId="1" applyFill="1" applyBorder="1" applyAlignment="1">
      <alignment vertical="center"/>
    </xf>
    <xf numFmtId="0" fontId="20" fillId="24" borderId="1" xfId="0" applyFont="1" applyFill="1" applyBorder="1" applyAlignment="1">
      <alignment horizontal="center"/>
    </xf>
    <xf numFmtId="0" fontId="24" fillId="24" borderId="2" xfId="0" applyFont="1" applyFill="1" applyBorder="1" applyAlignment="1">
      <alignment horizontal="center"/>
    </xf>
    <xf numFmtId="0" fontId="20" fillId="24" borderId="2" xfId="0" applyFont="1" applyFill="1" applyBorder="1" applyAlignment="1">
      <alignment horizontal="center"/>
    </xf>
    <xf numFmtId="0" fontId="20" fillId="24" borderId="9" xfId="0" applyFont="1" applyFill="1" applyBorder="1" applyAlignment="1">
      <alignment horizontal="center"/>
    </xf>
    <xf numFmtId="0" fontId="8" fillId="17" borderId="3" xfId="0" applyFont="1" applyFill="1" applyBorder="1" applyAlignment="1">
      <alignment horizontal="center"/>
    </xf>
    <xf numFmtId="6" fontId="25" fillId="17" borderId="4" xfId="0" applyNumberFormat="1" applyFont="1" applyFill="1" applyBorder="1" applyAlignment="1">
      <alignment horizontal="center"/>
    </xf>
    <xf numFmtId="0" fontId="4" fillId="17" borderId="4" xfId="0" applyFont="1" applyFill="1" applyBorder="1" applyAlignment="1">
      <alignment horizontal="center"/>
    </xf>
    <xf numFmtId="0" fontId="5" fillId="17" borderId="4" xfId="0" applyFont="1" applyFill="1" applyBorder="1" applyAlignment="1">
      <alignment horizontal="center"/>
    </xf>
    <xf numFmtId="10" fontId="6" fillId="17" borderId="4" xfId="0" applyNumberFormat="1" applyFont="1" applyFill="1" applyBorder="1" applyAlignment="1">
      <alignment horizontal="center"/>
    </xf>
    <xf numFmtId="6" fontId="5" fillId="17" borderId="4" xfId="0" applyNumberFormat="1" applyFont="1" applyFill="1" applyBorder="1" applyAlignment="1">
      <alignment horizontal="center"/>
    </xf>
    <xf numFmtId="0" fontId="9" fillId="4" borderId="3" xfId="0" applyFont="1" applyFill="1" applyBorder="1" applyAlignment="1">
      <alignment horizontal="center"/>
    </xf>
    <xf numFmtId="6" fontId="25" fillId="4" borderId="4" xfId="0" applyNumberFormat="1" applyFont="1" applyFill="1" applyBorder="1" applyAlignment="1">
      <alignment horizontal="center"/>
    </xf>
    <xf numFmtId="0" fontId="4" fillId="4" borderId="4" xfId="0" applyFont="1" applyFill="1" applyBorder="1" applyAlignment="1">
      <alignment horizontal="center"/>
    </xf>
    <xf numFmtId="6" fontId="4" fillId="4" borderId="4" xfId="0" applyNumberFormat="1" applyFont="1" applyFill="1" applyBorder="1" applyAlignment="1">
      <alignment horizontal="center"/>
    </xf>
    <xf numFmtId="0" fontId="4" fillId="10" borderId="3" xfId="0" applyFont="1" applyFill="1" applyBorder="1" applyAlignment="1">
      <alignment horizontal="center"/>
    </xf>
    <xf numFmtId="6" fontId="25" fillId="10" borderId="4" xfId="0" applyNumberFormat="1" applyFont="1" applyFill="1" applyBorder="1" applyAlignment="1">
      <alignment horizontal="center"/>
    </xf>
    <xf numFmtId="10" fontId="6" fillId="10" borderId="4" xfId="0" applyNumberFormat="1" applyFont="1" applyFill="1" applyBorder="1" applyAlignment="1">
      <alignment horizontal="center"/>
    </xf>
    <xf numFmtId="6" fontId="4" fillId="10" borderId="4" xfId="0" applyNumberFormat="1" applyFont="1" applyFill="1" applyBorder="1" applyAlignment="1">
      <alignment horizontal="center"/>
    </xf>
    <xf numFmtId="0" fontId="5" fillId="18" borderId="3" xfId="0" applyFont="1" applyFill="1" applyBorder="1" applyAlignment="1">
      <alignment horizontal="center"/>
    </xf>
    <xf numFmtId="6" fontId="25" fillId="18" borderId="4" xfId="0" applyNumberFormat="1" applyFont="1" applyFill="1" applyBorder="1" applyAlignment="1">
      <alignment horizontal="center"/>
    </xf>
    <xf numFmtId="0" fontId="4" fillId="18" borderId="4" xfId="0" applyFont="1" applyFill="1" applyBorder="1" applyAlignment="1">
      <alignment horizontal="center"/>
    </xf>
    <xf numFmtId="0" fontId="5" fillId="18" borderId="4" xfId="0" applyFont="1" applyFill="1" applyBorder="1" applyAlignment="1">
      <alignment horizontal="center"/>
    </xf>
    <xf numFmtId="9" fontId="6" fillId="18" borderId="4" xfId="0" applyNumberFormat="1" applyFont="1" applyFill="1" applyBorder="1" applyAlignment="1">
      <alignment horizontal="center"/>
    </xf>
    <xf numFmtId="6" fontId="5" fillId="18" borderId="4" xfId="0" applyNumberFormat="1" applyFont="1" applyFill="1" applyBorder="1" applyAlignment="1">
      <alignment horizontal="center"/>
    </xf>
    <xf numFmtId="0" fontId="21" fillId="18" borderId="10" xfId="0" applyFont="1" applyFill="1" applyBorder="1" applyAlignment="1">
      <alignment horizontal="center"/>
    </xf>
    <xf numFmtId="0" fontId="5" fillId="5" borderId="3" xfId="0" applyFont="1" applyFill="1" applyBorder="1" applyAlignment="1">
      <alignment horizontal="center"/>
    </xf>
    <xf numFmtId="6" fontId="25" fillId="5" borderId="4" xfId="0" applyNumberFormat="1" applyFont="1" applyFill="1" applyBorder="1" applyAlignment="1">
      <alignment horizontal="center"/>
    </xf>
    <xf numFmtId="0" fontId="5" fillId="5" borderId="4" xfId="0" applyFont="1" applyFill="1" applyBorder="1" applyAlignment="1">
      <alignment horizontal="center"/>
    </xf>
    <xf numFmtId="9" fontId="6" fillId="5" borderId="4" xfId="0" applyNumberFormat="1" applyFont="1" applyFill="1" applyBorder="1" applyAlignment="1">
      <alignment horizontal="center"/>
    </xf>
    <xf numFmtId="6" fontId="5" fillId="5" borderId="4" xfId="0" applyNumberFormat="1" applyFont="1" applyFill="1" applyBorder="1" applyAlignment="1">
      <alignment horizontal="center"/>
    </xf>
    <xf numFmtId="0" fontId="26" fillId="5" borderId="4" xfId="0" applyFont="1" applyFill="1" applyBorder="1" applyAlignment="1">
      <alignment horizontal="center"/>
    </xf>
    <xf numFmtId="0" fontId="27" fillId="13" borderId="3" xfId="0" applyFont="1" applyFill="1" applyBorder="1" applyAlignment="1">
      <alignment horizontal="center"/>
    </xf>
    <xf numFmtId="0" fontId="27" fillId="19" borderId="3" xfId="0" applyFont="1" applyFill="1" applyBorder="1" applyAlignment="1">
      <alignment horizontal="center"/>
    </xf>
    <xf numFmtId="6" fontId="25" fillId="19" borderId="4" xfId="0" applyNumberFormat="1" applyFont="1" applyFill="1" applyBorder="1" applyAlignment="1">
      <alignment horizontal="center"/>
    </xf>
    <xf numFmtId="0" fontId="10" fillId="19" borderId="9" xfId="0" applyFont="1" applyFill="1" applyBorder="1" applyAlignment="1">
      <alignment horizontal="center"/>
    </xf>
    <xf numFmtId="0" fontId="5" fillId="19" borderId="4" xfId="0" applyFont="1" applyFill="1" applyBorder="1" applyAlignment="1">
      <alignment horizontal="center"/>
    </xf>
    <xf numFmtId="9" fontId="6" fillId="19" borderId="4" xfId="0" applyNumberFormat="1" applyFont="1" applyFill="1" applyBorder="1" applyAlignment="1">
      <alignment horizontal="center"/>
    </xf>
    <xf numFmtId="6" fontId="5" fillId="19" borderId="4" xfId="0" applyNumberFormat="1" applyFont="1" applyFill="1" applyBorder="1" applyAlignment="1">
      <alignment horizontal="center"/>
    </xf>
    <xf numFmtId="0" fontId="21" fillId="19" borderId="8" xfId="0" applyFont="1" applyFill="1" applyBorder="1" applyAlignment="1">
      <alignment horizontal="center"/>
    </xf>
    <xf numFmtId="0" fontId="10" fillId="19" borderId="4" xfId="0" applyFont="1" applyFill="1" applyBorder="1" applyAlignment="1">
      <alignment horizontal="center"/>
    </xf>
    <xf numFmtId="0" fontId="5" fillId="10" borderId="8" xfId="0" applyFont="1" applyFill="1" applyBorder="1" applyAlignment="1">
      <alignment horizontal="center"/>
    </xf>
    <xf numFmtId="0" fontId="5" fillId="10" borderId="4" xfId="0" applyFont="1" applyFill="1" applyBorder="1" applyAlignment="1">
      <alignment horizontal="center"/>
    </xf>
    <xf numFmtId="9" fontId="6" fillId="10" borderId="4" xfId="0" applyNumberFormat="1" applyFont="1" applyFill="1" applyBorder="1" applyAlignment="1">
      <alignment horizontal="center"/>
    </xf>
    <xf numFmtId="6" fontId="5" fillId="10" borderId="4" xfId="0" applyNumberFormat="1" applyFont="1" applyFill="1" applyBorder="1" applyAlignment="1">
      <alignment horizontal="center"/>
    </xf>
    <xf numFmtId="0" fontId="21" fillId="10" borderId="8" xfId="0" applyFont="1" applyFill="1" applyBorder="1" applyAlignment="1">
      <alignment horizontal="center"/>
    </xf>
    <xf numFmtId="0" fontId="5" fillId="20" borderId="8" xfId="0" applyFont="1" applyFill="1" applyBorder="1" applyAlignment="1">
      <alignment horizontal="center"/>
    </xf>
    <xf numFmtId="6" fontId="25" fillId="20" borderId="4" xfId="0" applyNumberFormat="1" applyFont="1" applyFill="1" applyBorder="1" applyAlignment="1">
      <alignment horizontal="center"/>
    </xf>
    <xf numFmtId="0" fontId="4" fillId="20" borderId="4" xfId="0" applyFont="1" applyFill="1" applyBorder="1" applyAlignment="1">
      <alignment horizontal="center"/>
    </xf>
    <xf numFmtId="0" fontId="5" fillId="20" borderId="4" xfId="0" applyFont="1" applyFill="1" applyBorder="1" applyAlignment="1">
      <alignment horizontal="center"/>
    </xf>
    <xf numFmtId="9" fontId="6" fillId="20" borderId="4" xfId="0" applyNumberFormat="1" applyFont="1" applyFill="1" applyBorder="1" applyAlignment="1">
      <alignment horizontal="center"/>
    </xf>
    <xf numFmtId="6" fontId="5" fillId="20" borderId="4" xfId="0" applyNumberFormat="1" applyFont="1" applyFill="1" applyBorder="1" applyAlignment="1">
      <alignment horizontal="center"/>
    </xf>
    <xf numFmtId="0" fontId="21" fillId="20" borderId="8" xfId="0" applyFont="1" applyFill="1" applyBorder="1" applyAlignment="1">
      <alignment horizontal="center"/>
    </xf>
    <xf numFmtId="0" fontId="23" fillId="21" borderId="8" xfId="1" applyFill="1" applyBorder="1" applyAlignment="1">
      <alignment vertical="center"/>
    </xf>
    <xf numFmtId="0" fontId="23" fillId="6" borderId="10" xfId="1" applyFill="1" applyBorder="1" applyAlignment="1">
      <alignment vertical="center"/>
    </xf>
    <xf numFmtId="0" fontId="23" fillId="21" borderId="10" xfId="1" applyFill="1" applyBorder="1" applyAlignment="1">
      <alignment vertical="center"/>
    </xf>
    <xf numFmtId="0" fontId="28" fillId="26" borderId="1" xfId="0" applyFont="1" applyFill="1" applyBorder="1" applyAlignment="1">
      <alignment horizontal="center" vertical="center"/>
    </xf>
    <xf numFmtId="0" fontId="29" fillId="26" borderId="2" xfId="0" applyFont="1" applyFill="1" applyBorder="1" applyAlignment="1">
      <alignment horizontal="center" vertical="center"/>
    </xf>
    <xf numFmtId="0" fontId="28" fillId="26" borderId="2" xfId="0" applyFont="1" applyFill="1" applyBorder="1" applyAlignment="1">
      <alignment horizontal="center" vertical="center"/>
    </xf>
    <xf numFmtId="0" fontId="13" fillId="6" borderId="3" xfId="0" applyFont="1" applyFill="1" applyBorder="1" applyAlignment="1">
      <alignment horizontal="center" vertical="center"/>
    </xf>
    <xf numFmtId="0" fontId="12" fillId="6" borderId="4" xfId="0" applyFont="1" applyFill="1" applyBorder="1" applyAlignment="1">
      <alignment horizontal="center" vertical="center"/>
    </xf>
    <xf numFmtId="6" fontId="14" fillId="6" borderId="4" xfId="0" applyNumberFormat="1" applyFont="1" applyFill="1" applyBorder="1" applyAlignment="1">
      <alignment horizontal="center" vertical="center"/>
    </xf>
    <xf numFmtId="0" fontId="13" fillId="6" borderId="4" xfId="0" applyFont="1" applyFill="1" applyBorder="1" applyAlignment="1">
      <alignment horizontal="center" vertical="center"/>
    </xf>
    <xf numFmtId="10" fontId="14" fillId="6" borderId="4" xfId="0" applyNumberFormat="1" applyFont="1" applyFill="1" applyBorder="1" applyAlignment="1">
      <alignment horizontal="center" vertical="center"/>
    </xf>
    <xf numFmtId="6" fontId="13" fillId="6" borderId="4" xfId="0" applyNumberFormat="1" applyFont="1" applyFill="1" applyBorder="1" applyAlignment="1">
      <alignment horizontal="center" vertical="center"/>
    </xf>
    <xf numFmtId="0" fontId="13" fillId="21" borderId="3" xfId="0" applyFont="1" applyFill="1" applyBorder="1" applyAlignment="1">
      <alignment horizontal="center" vertical="center"/>
    </xf>
    <xf numFmtId="0" fontId="12" fillId="21" borderId="4" xfId="0" applyFont="1" applyFill="1" applyBorder="1" applyAlignment="1">
      <alignment horizontal="center" vertical="center"/>
    </xf>
    <xf numFmtId="6" fontId="14" fillId="21" borderId="4" xfId="0" applyNumberFormat="1" applyFont="1" applyFill="1" applyBorder="1" applyAlignment="1">
      <alignment horizontal="center" vertical="center"/>
    </xf>
    <xf numFmtId="0" fontId="13" fillId="21" borderId="4" xfId="0" applyFont="1" applyFill="1" applyBorder="1" applyAlignment="1">
      <alignment horizontal="center" vertical="center"/>
    </xf>
    <xf numFmtId="10" fontId="14" fillId="21" borderId="4" xfId="0" applyNumberFormat="1" applyFont="1" applyFill="1" applyBorder="1" applyAlignment="1">
      <alignment horizontal="center" vertical="center"/>
    </xf>
    <xf numFmtId="6" fontId="13" fillId="21" borderId="4" xfId="0" applyNumberFormat="1" applyFont="1" applyFill="1" applyBorder="1" applyAlignment="1">
      <alignment horizontal="center" vertical="center"/>
    </xf>
    <xf numFmtId="0" fontId="30" fillId="27" borderId="11" xfId="0" applyFont="1" applyFill="1" applyBorder="1" applyAlignment="1">
      <alignment horizontal="center"/>
    </xf>
    <xf numFmtId="0" fontId="31" fillId="27" borderId="11" xfId="0" applyFont="1" applyFill="1" applyBorder="1" applyAlignment="1">
      <alignment horizontal="center"/>
    </xf>
    <xf numFmtId="6" fontId="32" fillId="27" borderId="12" xfId="0" applyNumberFormat="1" applyFont="1" applyFill="1" applyBorder="1" applyAlignment="1">
      <alignment horizontal="center"/>
    </xf>
    <xf numFmtId="0" fontId="32" fillId="27" borderId="12" xfId="0" applyFont="1" applyFill="1" applyBorder="1" applyAlignment="1">
      <alignment horizontal="center"/>
    </xf>
    <xf numFmtId="9" fontId="32" fillId="27" borderId="12" xfId="0" applyNumberFormat="1" applyFont="1" applyFill="1" applyBorder="1" applyAlignment="1">
      <alignment horizontal="center"/>
    </xf>
    <xf numFmtId="0" fontId="16" fillId="27" borderId="12" xfId="0" applyFont="1" applyFill="1" applyBorder="1" applyAlignment="1"/>
    <xf numFmtId="0" fontId="32" fillId="27" borderId="14" xfId="0" applyFont="1" applyFill="1" applyBorder="1" applyAlignment="1">
      <alignment horizontal="center"/>
    </xf>
    <xf numFmtId="0" fontId="32" fillId="27" borderId="15" xfId="0" applyFont="1" applyFill="1" applyBorder="1" applyAlignment="1">
      <alignment horizontal="center"/>
    </xf>
    <xf numFmtId="6" fontId="32" fillId="27" borderId="13" xfId="0" applyNumberFormat="1" applyFont="1" applyFill="1" applyBorder="1" applyAlignment="1">
      <alignment horizontal="center"/>
    </xf>
    <xf numFmtId="0" fontId="32" fillId="27" borderId="13" xfId="0" applyFont="1" applyFill="1" applyBorder="1" applyAlignment="1">
      <alignment horizontal="center"/>
    </xf>
    <xf numFmtId="9" fontId="32" fillId="27" borderId="13" xfId="0" applyNumberFormat="1" applyFont="1" applyFill="1" applyBorder="1" applyAlignment="1">
      <alignment horizontal="center"/>
    </xf>
    <xf numFmtId="0" fontId="23" fillId="28" borderId="10" xfId="1" applyFill="1" applyBorder="1" applyAlignment="1">
      <alignment vertical="center"/>
    </xf>
    <xf numFmtId="0" fontId="23" fillId="29" borderId="10" xfId="1" applyFill="1" applyBorder="1" applyAlignment="1">
      <alignment vertical="center"/>
    </xf>
    <xf numFmtId="0" fontId="23" fillId="30" borderId="10" xfId="1" applyFill="1" applyBorder="1" applyAlignment="1">
      <alignment vertical="center"/>
    </xf>
    <xf numFmtId="0" fontId="23" fillId="19" borderId="10" xfId="1" applyFill="1" applyBorder="1" applyAlignment="1">
      <alignment vertical="center"/>
    </xf>
    <xf numFmtId="0" fontId="23" fillId="31" borderId="10" xfId="1" applyFill="1" applyBorder="1" applyAlignment="1">
      <alignment vertical="center"/>
    </xf>
    <xf numFmtId="0" fontId="23" fillId="32" borderId="10" xfId="1" applyFill="1" applyBorder="1" applyAlignment="1">
      <alignment vertical="center"/>
    </xf>
    <xf numFmtId="0" fontId="23" fillId="33" borderId="10" xfId="1" applyFill="1" applyBorder="1" applyAlignment="1">
      <alignment vertical="center"/>
    </xf>
    <xf numFmtId="0" fontId="34" fillId="18" borderId="10" xfId="0" applyFont="1" applyFill="1" applyBorder="1" applyAlignment="1">
      <alignment vertical="center"/>
    </xf>
    <xf numFmtId="0" fontId="23" fillId="7" borderId="10" xfId="1" applyFill="1" applyBorder="1" applyAlignment="1">
      <alignment vertical="center"/>
    </xf>
    <xf numFmtId="0" fontId="33" fillId="23" borderId="18" xfId="0" applyFont="1" applyFill="1" applyBorder="1" applyAlignment="1">
      <alignment horizontal="center" vertical="center"/>
    </xf>
    <xf numFmtId="0" fontId="33" fillId="23" borderId="19" xfId="0" applyFont="1" applyFill="1" applyBorder="1" applyAlignment="1">
      <alignment horizontal="center" vertical="center"/>
    </xf>
    <xf numFmtId="0" fontId="35" fillId="28" borderId="3" xfId="0" applyFont="1" applyFill="1" applyBorder="1" applyAlignment="1">
      <alignment horizontal="center"/>
    </xf>
    <xf numFmtId="0" fontId="35" fillId="28" borderId="4" xfId="0" applyFont="1" applyFill="1" applyBorder="1" applyAlignment="1">
      <alignment horizontal="center"/>
    </xf>
    <xf numFmtId="6" fontId="35" fillId="28" borderId="4" xfId="0" applyNumberFormat="1" applyFont="1" applyFill="1" applyBorder="1" applyAlignment="1">
      <alignment horizontal="center"/>
    </xf>
    <xf numFmtId="0" fontId="35" fillId="34" borderId="3" xfId="0" applyFont="1" applyFill="1" applyBorder="1" applyAlignment="1">
      <alignment horizontal="center"/>
    </xf>
    <xf numFmtId="0" fontId="35" fillId="34" borderId="4" xfId="0" applyFont="1" applyFill="1" applyBorder="1" applyAlignment="1">
      <alignment horizontal="center"/>
    </xf>
    <xf numFmtId="6" fontId="35" fillId="34" borderId="4" xfId="0" applyNumberFormat="1" applyFont="1" applyFill="1" applyBorder="1" applyAlignment="1">
      <alignment horizontal="center"/>
    </xf>
    <xf numFmtId="0" fontId="23" fillId="34" borderId="10" xfId="1" applyFill="1" applyBorder="1" applyAlignment="1"/>
    <xf numFmtId="0" fontId="34" fillId="19" borderId="3" xfId="0" applyFont="1" applyFill="1" applyBorder="1" applyAlignment="1">
      <alignment horizontal="center"/>
    </xf>
    <xf numFmtId="0" fontId="34" fillId="19" borderId="4" xfId="0" applyFont="1" applyFill="1" applyBorder="1" applyAlignment="1">
      <alignment horizontal="center"/>
    </xf>
    <xf numFmtId="0" fontId="34" fillId="19" borderId="4" xfId="0" applyFont="1" applyFill="1" applyBorder="1" applyAlignment="1">
      <alignment horizontal="center" vertical="center"/>
    </xf>
    <xf numFmtId="6" fontId="34" fillId="19" borderId="4" xfId="0" applyNumberFormat="1" applyFont="1" applyFill="1" applyBorder="1" applyAlignment="1">
      <alignment horizontal="center"/>
    </xf>
    <xf numFmtId="0" fontId="33" fillId="23" borderId="16" xfId="0" applyFont="1" applyFill="1" applyBorder="1" applyAlignment="1">
      <alignment horizontal="center" vertical="center"/>
    </xf>
    <xf numFmtId="0" fontId="0" fillId="23" borderId="16" xfId="0" applyFill="1" applyBorder="1" applyAlignment="1">
      <alignment vertical="center"/>
    </xf>
    <xf numFmtId="0" fontId="33" fillId="23" borderId="17" xfId="0" applyFont="1" applyFill="1" applyBorder="1" applyAlignment="1">
      <alignment horizontal="center" vertical="center"/>
    </xf>
    <xf numFmtId="0" fontId="0" fillId="23" borderId="17" xfId="0" applyFill="1" applyBorder="1" applyAlignment="1">
      <alignment vertical="center"/>
    </xf>
    <xf numFmtId="0" fontId="34" fillId="28" borderId="3" xfId="0" applyFont="1" applyFill="1" applyBorder="1" applyAlignment="1">
      <alignment horizontal="center"/>
    </xf>
    <xf numFmtId="0" fontId="34" fillId="28" borderId="4" xfId="0" applyFont="1" applyFill="1" applyBorder="1" applyAlignment="1">
      <alignment horizontal="center"/>
    </xf>
    <xf numFmtId="6" fontId="34" fillId="28" borderId="4" xfId="0" applyNumberFormat="1" applyFont="1" applyFill="1" applyBorder="1" applyAlignment="1">
      <alignment horizontal="center"/>
    </xf>
    <xf numFmtId="0" fontId="34" fillId="6" borderId="3" xfId="0" applyFont="1" applyFill="1" applyBorder="1" applyAlignment="1">
      <alignment horizontal="center"/>
    </xf>
    <xf numFmtId="0" fontId="34" fillId="6" borderId="4" xfId="0" applyFont="1" applyFill="1" applyBorder="1" applyAlignment="1">
      <alignment horizontal="center"/>
    </xf>
    <xf numFmtId="0" fontId="34" fillId="6" borderId="4" xfId="0" applyFont="1" applyFill="1" applyBorder="1" applyAlignment="1">
      <alignment horizontal="center" vertical="center"/>
    </xf>
    <xf numFmtId="6" fontId="34" fillId="6" borderId="4" xfId="0" applyNumberFormat="1" applyFont="1" applyFill="1" applyBorder="1" applyAlignment="1">
      <alignment horizontal="center"/>
    </xf>
    <xf numFmtId="0" fontId="34" fillId="29" borderId="3" xfId="0" applyFont="1" applyFill="1" applyBorder="1" applyAlignment="1">
      <alignment horizontal="center"/>
    </xf>
    <xf numFmtId="0" fontId="34" fillId="29" borderId="4" xfId="0" applyFont="1" applyFill="1" applyBorder="1" applyAlignment="1">
      <alignment horizontal="center"/>
    </xf>
    <xf numFmtId="0" fontId="34" fillId="29" borderId="4" xfId="0" applyFont="1" applyFill="1" applyBorder="1" applyAlignment="1">
      <alignment horizontal="center" vertical="center"/>
    </xf>
    <xf numFmtId="6" fontId="34" fillId="29" borderId="4" xfId="0" applyNumberFormat="1" applyFont="1" applyFill="1" applyBorder="1" applyAlignment="1">
      <alignment horizontal="center"/>
    </xf>
    <xf numFmtId="0" fontId="34" fillId="30" borderId="3" xfId="0" applyFont="1" applyFill="1" applyBorder="1" applyAlignment="1">
      <alignment horizontal="center"/>
    </xf>
    <xf numFmtId="0" fontId="34" fillId="30" borderId="4" xfId="0" applyFont="1" applyFill="1" applyBorder="1" applyAlignment="1">
      <alignment horizontal="center"/>
    </xf>
    <xf numFmtId="0" fontId="34" fillId="30" borderId="4" xfId="0" applyFont="1" applyFill="1" applyBorder="1" applyAlignment="1">
      <alignment horizontal="center" vertical="center"/>
    </xf>
    <xf numFmtId="6" fontId="34" fillId="30" borderId="4" xfId="0" applyNumberFormat="1" applyFont="1" applyFill="1" applyBorder="1" applyAlignment="1">
      <alignment horizontal="center"/>
    </xf>
    <xf numFmtId="0" fontId="34" fillId="31" borderId="3" xfId="0" applyFont="1" applyFill="1" applyBorder="1" applyAlignment="1">
      <alignment horizontal="center"/>
    </xf>
    <xf numFmtId="0" fontId="34" fillId="31" borderId="4" xfId="0" applyFont="1" applyFill="1" applyBorder="1" applyAlignment="1">
      <alignment horizontal="center"/>
    </xf>
    <xf numFmtId="0" fontId="34" fillId="31" borderId="4" xfId="0" applyFont="1" applyFill="1" applyBorder="1" applyAlignment="1">
      <alignment horizontal="center" vertical="center"/>
    </xf>
    <xf numFmtId="6" fontId="34" fillId="31" borderId="4" xfId="0" applyNumberFormat="1" applyFont="1" applyFill="1" applyBorder="1" applyAlignment="1">
      <alignment horizontal="center"/>
    </xf>
    <xf numFmtId="0" fontId="34" fillId="32" borderId="3" xfId="0" applyFont="1" applyFill="1" applyBorder="1" applyAlignment="1">
      <alignment horizontal="center"/>
    </xf>
    <xf numFmtId="0" fontId="34" fillId="32" borderId="4" xfId="0" applyFont="1" applyFill="1" applyBorder="1" applyAlignment="1">
      <alignment horizontal="center"/>
    </xf>
    <xf numFmtId="0" fontId="34" fillId="32" borderId="4" xfId="0" applyFont="1" applyFill="1" applyBorder="1" applyAlignment="1">
      <alignment horizontal="center" vertical="center"/>
    </xf>
    <xf numFmtId="6" fontId="34" fillId="32" borderId="4" xfId="0" applyNumberFormat="1" applyFont="1" applyFill="1" applyBorder="1" applyAlignment="1">
      <alignment horizontal="center"/>
    </xf>
    <xf numFmtId="0" fontId="34" fillId="33" borderId="3" xfId="0" applyFont="1" applyFill="1" applyBorder="1" applyAlignment="1">
      <alignment horizontal="center"/>
    </xf>
    <xf numFmtId="0" fontId="34" fillId="33" borderId="4" xfId="0" applyFont="1" applyFill="1" applyBorder="1" applyAlignment="1">
      <alignment horizontal="center"/>
    </xf>
    <xf numFmtId="0" fontId="34" fillId="33" borderId="4" xfId="0" applyFont="1" applyFill="1" applyBorder="1" applyAlignment="1">
      <alignment horizontal="center" vertical="center"/>
    </xf>
    <xf numFmtId="6" fontId="34" fillId="33" borderId="4" xfId="0" applyNumberFormat="1" applyFont="1" applyFill="1" applyBorder="1" applyAlignment="1">
      <alignment horizontal="center"/>
    </xf>
    <xf numFmtId="0" fontId="34" fillId="18" borderId="3" xfId="0" applyFont="1" applyFill="1" applyBorder="1" applyAlignment="1">
      <alignment horizontal="center"/>
    </xf>
    <xf numFmtId="0" fontId="34" fillId="18" borderId="4" xfId="0" applyFont="1" applyFill="1" applyBorder="1" applyAlignment="1">
      <alignment horizontal="center"/>
    </xf>
    <xf numFmtId="6" fontId="34" fillId="18" borderId="4" xfId="0" applyNumberFormat="1" applyFont="1" applyFill="1" applyBorder="1" applyAlignment="1">
      <alignment horizontal="center"/>
    </xf>
    <xf numFmtId="0" fontId="34" fillId="7" borderId="3" xfId="0" applyFont="1" applyFill="1" applyBorder="1" applyAlignment="1">
      <alignment horizontal="center"/>
    </xf>
    <xf numFmtId="0" fontId="34" fillId="7" borderId="4" xfId="0" applyFont="1" applyFill="1" applyBorder="1" applyAlignment="1">
      <alignment horizontal="center"/>
    </xf>
    <xf numFmtId="6" fontId="34" fillId="7" borderId="4" xfId="0" applyNumberFormat="1"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easehackr.com/calculator?make=BMW&amp;miles=10000&amp;msd=7&amp;msrp=48800&amp;sales_price=40504&amp;months=36&amp;mf=.00118&amp;dp=0&amp;dealer_fee=599&amp;acq_fee=925&amp;taxed_inc=2500&amp;untaxed_inc=0&amp;rebate=0&amp;resP=57&amp;reg_fee=500&amp;sales_tax=0&amp;demo_mileage=4900&amp;memo=undefined&amp;acqFee_check=true&amp;totalLeaseTax_radio=true" TargetMode="External"/><Relationship Id="rId13" Type="http://schemas.openxmlformats.org/officeDocument/2006/relationships/printerSettings" Target="../printerSettings/printerSettings1.bin"/><Relationship Id="rId3" Type="http://schemas.openxmlformats.org/officeDocument/2006/relationships/hyperlink" Target="http://leasehackr.com/calculator?make=BMW&amp;miles=10000&amp;msd=7&amp;msrp=54200&amp;sales_price=45311&amp;months=36&amp;mf=.00118&amp;dp=0&amp;dealer_fee=599&amp;acq_fee=925&amp;taxed_inc=2750&amp;untaxed_inc=0&amp;rebate=0&amp;resP=60&amp;reg_fee=500&amp;sales_tax=0&amp;demo_mileage=4950&amp;memo=undefined&amp;acqFee_check=true&amp;totalLeaseTax_radio=true" TargetMode="External"/><Relationship Id="rId7" Type="http://schemas.openxmlformats.org/officeDocument/2006/relationships/hyperlink" Target="http://leasehackr.com/calculator?make=BMW&amp;miles=10000&amp;msd=7&amp;msrp=46500&amp;sales_price=39060&amp;months=36&amp;mf=.00118&amp;dp=0&amp;dealer_fee=599&amp;acq_fee=925&amp;taxed_inc=3000&amp;untaxed_inc=0&amp;rebate=0&amp;resP=57&amp;reg_fee=500&amp;sales_tax=0&amp;demo_mileage=4800&amp;memo=undefined&amp;acqFee_check=true&amp;totalLeaseTax_radio=true" TargetMode="External"/><Relationship Id="rId12" Type="http://schemas.openxmlformats.org/officeDocument/2006/relationships/hyperlink" Target="http://leasehackr.com/calculator?make=BMW&amp;miles=10000&amp;msd=7&amp;msrp=79000&amp;sales_price=65965&amp;months=36&amp;mf=.00118&amp;dp=0&amp;dealer_fee=599&amp;acq_fee=925&amp;taxed_inc=1500&amp;untaxed_inc=0&amp;rebate=0&amp;resP=56&amp;reg_fee=500&amp;sales_tax=0&amp;demo_mileage=4900&amp;memo=undefined&amp;acqFee_check=true&amp;totalLeaseTax_radio=true" TargetMode="External"/><Relationship Id="rId2" Type="http://schemas.openxmlformats.org/officeDocument/2006/relationships/hyperlink" Target="http://leasehackr.com/calculator?make=BMW&amp;miles=10000&amp;msd=7&amp;msrp=47500&amp;sales_price=38950&amp;months=36&amp;mf=.00118&amp;dp=0&amp;dealer_fee=599&amp;acq_fee=925&amp;taxed_inc=2750&amp;untaxed_inc=0&amp;rebate=0&amp;resP=60&amp;reg_fee=500&amp;sales_tax=0&amp;demo_mileage=4950&amp;memo=undefined&amp;acqFee_check=true&amp;totalLeaseTax_radio=true" TargetMode="External"/><Relationship Id="rId1" Type="http://schemas.openxmlformats.org/officeDocument/2006/relationships/hyperlink" Target="http://leasehackr.com/calculator?make=BMW&amp;miles=10000&amp;msd=7&amp;msrp=43700&amp;sales_price=35310&amp;months=36&amp;mf=.00118&amp;dp=0&amp;dealer_fee=599&amp;acq_fee=925&amp;taxed_inc=2000&amp;untaxed_inc=0&amp;rebate=0&amp;resP=61&amp;reg_fee=500&amp;sales_tax=0&amp;demo_mileage=4950&amp;memo=undefined&amp;acqFee_check=true&amp;totalLeaseTax_radio=true" TargetMode="External"/><Relationship Id="rId6" Type="http://schemas.openxmlformats.org/officeDocument/2006/relationships/hyperlink" Target="http://leasehackr.com/calculator?make=BMW&amp;miles=10000&amp;msd=7&amp;msrp=43200&amp;sales_price=36288&amp;months=36&amp;mf=.00118&amp;dp=0&amp;dealer_fee=599&amp;acq_fee=925&amp;taxed_inc=3000&amp;untaxed_inc=0&amp;rebate=0&amp;resP=57&amp;reg_fee=500&amp;sales_tax=0&amp;demo_mileage=4800&amp;memo=undefined&amp;acqFee_check=true&amp;totalLeaseTax_radio=true" TargetMode="External"/><Relationship Id="rId11" Type="http://schemas.openxmlformats.org/officeDocument/2006/relationships/hyperlink" Target="http://leasehackr.com/calculator?make=BMW&amp;miles=10000&amp;msd=7&amp;msrp=77500&amp;sales_price=64325&amp;months=36&amp;mf=.00118&amp;dp=0&amp;dealer_fee=599&amp;acq_fee=925&amp;taxed_inc=1500&amp;untaxed_inc=0&amp;rebate=0&amp;resP=56&amp;reg_fee=500&amp;sales_tax=0&amp;demo_mileage=4900&amp;memo=undefined&amp;acqFee_check=true&amp;totalLeaseTax_radio=true" TargetMode="External"/><Relationship Id="rId5" Type="http://schemas.openxmlformats.org/officeDocument/2006/relationships/hyperlink" Target="http://leasehackr.com/calculator?make=BMW&amp;miles=10000&amp;msd=7&amp;msrp=60000&amp;sales_price=50400&amp;months=36&amp;mf=.00118&amp;dp=0&amp;dealer_fee=599&amp;acq_fee=925&amp;taxed_inc=2750&amp;untaxed_inc=0&amp;rebate=0&amp;resP=60&amp;reg_fee=500&amp;sales_tax=0&amp;demo_mileage=4900&amp;memo=undefined&amp;acqFee_check=true&amp;totalLeaseTax_radio=true" TargetMode="External"/><Relationship Id="rId10" Type="http://schemas.openxmlformats.org/officeDocument/2006/relationships/hyperlink" Target="http://leasehackr.com/calculator?make=BMW&amp;miles=10000&amp;msd=7&amp;msrp=53500&amp;sales_price=44405&amp;months=36&amp;mf=.00118&amp;dp=0&amp;dealer_fee=599&amp;acq_fee=925&amp;taxed_inc=2500&amp;untaxed_inc=0&amp;rebate=0&amp;resP=57&amp;reg_fee=500&amp;sales_tax=0&amp;demo_mileage=4900&amp;memo=undefined&amp;acqFee_check=true&amp;totalLeaseTax_radio=true" TargetMode="External"/><Relationship Id="rId4" Type="http://schemas.openxmlformats.org/officeDocument/2006/relationships/hyperlink" Target="http://leasehackr.com/calculator?make=BMW&amp;miles=10000&amp;msd=7&amp;msrp=51000&amp;sales_price=42770&amp;months=36&amp;mf=.00118&amp;dp=0&amp;dealer_fee=599&amp;acq_fee=925&amp;taxed_inc=2750&amp;untaxed_inc=0&amp;rebate=0&amp;resP=60&amp;reg_fee=500&amp;sales_tax=0&amp;demo_mileage=4900&amp;memo=undefined&amp;acqFee_check=true&amp;totalLeaseTax_radio=true" TargetMode="External"/><Relationship Id="rId9" Type="http://schemas.openxmlformats.org/officeDocument/2006/relationships/hyperlink" Target="http://leasehackr.com/calculator?make=BMW&amp;miles=10000&amp;msd=7&amp;msrp=50000&amp;sales_price=41500&amp;months=36&amp;mf=.00118&amp;dp=0&amp;dealer_fee=599&amp;acq_fee=925&amp;taxed_inc=2500&amp;untaxed_inc=0&amp;rebate=0&amp;resP=57&amp;reg_fee=500&amp;sales_tax=0&amp;demo_mileage=4900&amp;memo=undefined&amp;acqFee_check=true&amp;totalLeaseTax_radio=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3" Type="http://schemas.openxmlformats.org/officeDocument/2006/relationships/hyperlink" Target="http://leasehackr.com/calculator?make=BMW&amp;miles=10000&amp;msd=7&amp;msrp=90000&amp;sales_price=80100&amp;months=36&amp;mf=.00118&amp;dp=0&amp;dealer_fee=599&amp;acq_fee=925&amp;taxed_inc=2750&amp;untaxed_inc=0&amp;rebate=0&amp;resP=60&amp;reg_fee=500&amp;sales_tax=0&amp;demo_mileage=0&amp;memo=&amp;acqFee_check=true&amp;totalLeaseTax_radio=true" TargetMode="External"/><Relationship Id="rId18" Type="http://schemas.openxmlformats.org/officeDocument/2006/relationships/hyperlink" Target="http://leasehackr.com/calculator?make=BMW&amp;miles=10000&amp;msd=7&amp;msrp=107000&amp;sales_price=95230&amp;months=36&amp;mf=.00118&amp;dp=0&amp;dealer_fee=599&amp;acq_fee=925&amp;taxed_inc=2000&amp;untaxed_inc=0&amp;rebate=0&amp;resP=57&amp;reg_fee=500&amp;sales_tax=0&amp;demo_mileage=0&amp;memo=&amp;acqFee_check=true&amp;monthlyTax_radio=true" TargetMode="External"/><Relationship Id="rId26" Type="http://schemas.openxmlformats.org/officeDocument/2006/relationships/hyperlink" Target="http://leasehackr.com/calculator?make=BMW&amp;miles=7500&amp;msd=7&amp;msrp=159000&amp;sales_price=130380&amp;months=36&amp;mf=.00118&amp;dp=0&amp;dealer_fee=599&amp;acq_fee=925&amp;taxed_inc=3000&amp;untaxed_inc=0&amp;rebate=0&amp;resP=56&amp;reg_fee=500&amp;sales_tax=0&amp;demo_mileage=0&amp;memo=undefined&amp;acqFee_check=true&amp;totalLeaseTax_radio=true" TargetMode="External"/><Relationship Id="rId39" Type="http://schemas.openxmlformats.org/officeDocument/2006/relationships/hyperlink" Target="http://leasehackr.com/calculator?make=BMW&amp;miles=10000&amp;msd=7&amp;msrp=56500&amp;sales_price=49720&amp;months=36&amp;mf=.00118&amp;dp=0&amp;dealer_fee=599&amp;acq_fee=925&amp;taxed_inc=2500&amp;untaxed_inc=0&amp;rebate=0&amp;resP=57&amp;reg_fee=500&amp;sales_tax=0&amp;demo_mileage=0&amp;memo=undefined&amp;acqFee_check=true&amp;totalLeaseTax_radio=true" TargetMode="External"/><Relationship Id="rId21" Type="http://schemas.openxmlformats.org/officeDocument/2006/relationships/hyperlink" Target="http://leasehackr.com/calculator?make=BMW&amp;miles=7500&amp;msd=7&amp;msrp=90000&amp;sales_price=78300&amp;months=36&amp;mf=.00118&amp;dp=0&amp;dealer_fee=599&amp;acq_fee=925&amp;taxed_inc=3000&amp;untaxed_inc=0&amp;rebate=0&amp;resP=56&amp;reg_fee=500&amp;sales_tax=0&amp;demo_mileage=0&amp;memo=undefined&amp;acqFee_check=true&amp;totalLeaseTax_radio=true" TargetMode="External"/><Relationship Id="rId34" Type="http://schemas.openxmlformats.org/officeDocument/2006/relationships/hyperlink" Target="http://leasehackr.com/calculator?make=BMW&amp;miles=10000&amp;msd=7&amp;msrp=55500&amp;sales_price=48840&amp;months=36&amp;mf=.00118&amp;dp=0&amp;dealer_fee=599&amp;acq_fee=925&amp;taxed_inc=2500&amp;untaxed_inc=0&amp;rebate=0&amp;resP=59&amp;reg_fee=500&amp;sales_tax=0&amp;demo_mileage=0&amp;memo=&amp;acqFee_check=true&amp;totalLeaseTax_radio=true" TargetMode="External"/><Relationship Id="rId42" Type="http://schemas.openxmlformats.org/officeDocument/2006/relationships/hyperlink" Target="http://leasehackr.com/calculator?make=BMW&amp;miles=10000&amp;msd=7&amp;msrp=78000&amp;sales_price=68640&amp;months=36&amp;mf=.00118&amp;dp=0&amp;dealer_fee=599&amp;acq_fee=925&amp;taxed_inc=5000&amp;untaxed_inc=0&amp;rebate=0&amp;resP=57&amp;reg_fee=500&amp;sales_tax=0&amp;demo_mileage=0&amp;memo=undefined&amp;acqFee_check=true&amp;totalLeaseTax_radio=true" TargetMode="External"/><Relationship Id="rId47" Type="http://schemas.openxmlformats.org/officeDocument/2006/relationships/hyperlink" Target="http://leasehackr.com/calculator?make=BMW&amp;miles=10000&amp;msd=7&amp;msrp=86500&amp;sales_price=76120&amp;months=36&amp;mf=.00118&amp;dp=0&amp;dealer_fee=599&amp;acq_fee=925&amp;taxed_inc=5000&amp;untaxed_inc=0&amp;rebate=0&amp;resP=57&amp;reg_fee=500&amp;sales_tax=0&amp;demo_mileage=0&amp;memo=undefined&amp;acqFee_check=true&amp;totalLeaseTax_radio=true" TargetMode="External"/><Relationship Id="rId50" Type="http://schemas.openxmlformats.org/officeDocument/2006/relationships/hyperlink" Target="http://leasehackr.com/calculator?make=BMW&amp;miles=10000&amp;msd=7&amp;msrp=72500&amp;sales_price=63800&amp;months=36&amp;mf=.00118&amp;dp=0&amp;dealer_fee=599&amp;acq_fee=925&amp;taxed_inc=1500&amp;untaxed_inc=0&amp;rebate=0&amp;resP=56&amp;reg_fee=500&amp;sales_tax=0&amp;demo_mileage=0&amp;memo=undefined&amp;acqFee_check=true&amp;totalLeaseTax_radio=true" TargetMode="External"/><Relationship Id="rId55" Type="http://schemas.openxmlformats.org/officeDocument/2006/relationships/hyperlink" Target="http://leasehackr.com/calculator?make=BMW&amp;miles=10000&amp;msd=7&amp;msrp=93000&amp;sales_price=82770&amp;months=36&amp;mf=.00118&amp;dp=0&amp;dealer_fee=599&amp;acq_fee=925&amp;taxed_inc=2500&amp;untaxed_inc=0&amp;rebate=0&amp;resP=56&amp;reg_fee=500&amp;sales_tax=0&amp;demo_mileage=0&amp;memo=undefined&amp;acqFee_check=true&amp;totalLeaseTax_radio=true" TargetMode="External"/><Relationship Id="rId7" Type="http://schemas.openxmlformats.org/officeDocument/2006/relationships/hyperlink" Target="http://leasehackr.com/calculator?make=BMW&amp;miles=10000&amp;msd=7&amp;msrp=46800&amp;sales_price=40950&amp;months=36&amp;mf=.00118&amp;dp=0&amp;dealer_fee=599&amp;acq_fee=925&amp;taxed_inc=2750&amp;untaxed_inc=0&amp;rebate=0&amp;resP=60&amp;reg_fee=500&amp;sales_tax=0&amp;demo_mileage=0&amp;memo=undefined&amp;acqFee_check=true&amp;totalLeaseTax_radio=true" TargetMode="External"/><Relationship Id="rId2" Type="http://schemas.openxmlformats.org/officeDocument/2006/relationships/hyperlink" Target="http://leasehackr.com/calculator?make=BMW&amp;miles=10000&amp;msd=7&amp;msrp=49000&amp;sales_price=42630&amp;months=36&amp;mf=.00118&amp;dp=0&amp;dealer_fee=599&amp;acq_fee=925&amp;taxed_inc=3250&amp;untaxed_inc=0&amp;rebate=0&amp;resP=53&amp;reg_fee=500&amp;sales_tax=0&amp;demo_mileage=0&amp;memo=undefined&amp;acqFee_check=true&amp;totalLeaseTax_radio=true" TargetMode="External"/><Relationship Id="rId16" Type="http://schemas.openxmlformats.org/officeDocument/2006/relationships/hyperlink" Target="http://leasehackr.com/calculator?make=BMW&amp;miles=10000&amp;msd=7&amp;msrp=72000&amp;sales_price=63360&amp;months=36&amp;mf=.00118&amp;dp=0&amp;dealer_fee=599&amp;acq_fee=925&amp;taxed_inc=3750&amp;untaxed_inc=0&amp;rebate=0&amp;resP=60&amp;reg_fee=500&amp;sales_tax=0&amp;demo_mileage=0&amp;memo=&amp;acqFee_check=true&amp;monthlyTax_radio=true" TargetMode="External"/><Relationship Id="rId29" Type="http://schemas.openxmlformats.org/officeDocument/2006/relationships/hyperlink" Target="http://leasehackr.com/calculator?make=BMW&amp;miles=7500&amp;msd=7&amp;msrp=97500&amp;sales_price=77708&amp;months=36&amp;mf=.00118&amp;dp=0&amp;dealer_fee=599&amp;acq_fee=925&amp;taxed_inc=3000&amp;untaxed_inc=0&amp;rebate=0&amp;resP=56&amp;reg_fee=500&amp;sales_tax=0&amp;demo_mileage=0&amp;memo=undefined&amp;acqFee_check=true&amp;totalLeaseTax_radio=true" TargetMode="External"/><Relationship Id="rId11" Type="http://schemas.openxmlformats.org/officeDocument/2006/relationships/hyperlink" Target="http://leasehackr.com/calculator?make=BMW&amp;miles=10000&amp;msd=7&amp;msrp=68000&amp;sales_price=59840&amp;months=36&amp;mf=.00118&amp;dp=0&amp;dealer_fee=599&amp;acq_fee=925&amp;taxed_inc=2750&amp;untaxed_inc=0&amp;rebate=0&amp;resP=60&amp;reg_fee=500&amp;sales_tax=0&amp;demo_mileage=0&amp;memo=undefined&amp;acqFee_check=true&amp;totalLeaseTax_radio=true" TargetMode="External"/><Relationship Id="rId24" Type="http://schemas.openxmlformats.org/officeDocument/2006/relationships/hyperlink" Target="http://leasehackr.com/calculator?make=BMW&amp;miles=7500&amp;msd=7&amp;msrp=148000&amp;sales_price=128760&amp;months=36&amp;mf=.00118&amp;dp=0&amp;dealer_fee=599&amp;acq_fee=925&amp;taxed_inc=3000&amp;untaxed_inc=0&amp;rebate=0&amp;resP=56&amp;reg_fee=500&amp;sales_tax=0&amp;demo_mileage=0&amp;memo=undefined&amp;acqFee_check=true&amp;totalLeaseTax_radio=true" TargetMode="External"/><Relationship Id="rId32" Type="http://schemas.openxmlformats.org/officeDocument/2006/relationships/hyperlink" Target="http://leasehackr.com/calculator?make=BMW&amp;miles=7500&amp;msd=7&amp;msrp=116000&amp;sales_price=96000&amp;months=36&amp;mf=.00118&amp;dp=0&amp;dealer_fee=599&amp;acq_fee=925&amp;taxed_inc=3000&amp;untaxed_inc=0&amp;rebate=0&amp;resP=56&amp;reg_fee=500&amp;sales_tax=0&amp;demo_mileage=0&amp;memo=&amp;acqFee_check=true&amp;totalLeaseTax_radio=true" TargetMode="External"/><Relationship Id="rId37" Type="http://schemas.openxmlformats.org/officeDocument/2006/relationships/hyperlink" Target="http://leasehackr.com/calculator?make=BMW&amp;miles=10000&amp;msd=7&amp;msrp=43500&amp;sales_price=38063&amp;months=36&amp;mf=.00118&amp;dp=0&amp;dealer_fee=599&amp;acq_fee=925&amp;taxed_inc=3000&amp;untaxed_inc=0&amp;rebate=0&amp;resP=57&amp;reg_fee=500&amp;sales_tax=0&amp;demo_mileage=0&amp;memo=&amp;acqFee_check=true&amp;totalLeaseTax_radio=true" TargetMode="External"/><Relationship Id="rId40" Type="http://schemas.openxmlformats.org/officeDocument/2006/relationships/hyperlink" Target="http://leasehackr.com/calculator?make=BMW&amp;miles=10000&amp;msd=7&amp;msrp=58500&amp;sales_price=51480&amp;months=36&amp;mf=.00118&amp;dp=0&amp;dealer_fee=599&amp;acq_fee=925&amp;taxed_inc=3500&amp;untaxed_inc=0&amp;rebate=0&amp;resP=57&amp;reg_fee=500&amp;sales_tax=0&amp;demo_mileage=0&amp;memo=undefined&amp;acqFee_check=true&amp;totalLeaseTax_radio=true" TargetMode="External"/><Relationship Id="rId45" Type="http://schemas.openxmlformats.org/officeDocument/2006/relationships/hyperlink" Target="http://leasehackr.com/calculator?make=BMW&amp;miles=10000&amp;msd=7&amp;msrp=67000&amp;sales_price=58960&amp;months=36&amp;mf=.00118&amp;dp=0&amp;dealer_fee=599&amp;acq_fee=925&amp;taxed_inc=3500&amp;untaxed_inc=0&amp;rebate=0&amp;resP=57&amp;reg_fee=500&amp;sales_tax=0&amp;demo_mileage=0&amp;memo=undefined&amp;acqFee_check=true&amp;totalLeaseTax_radio=true" TargetMode="External"/><Relationship Id="rId53" Type="http://schemas.openxmlformats.org/officeDocument/2006/relationships/hyperlink" Target="http://leasehackr.com/calculator?make=BMW&amp;miles=10000&amp;msd=7&amp;msrp=124000&amp;sales_price=111600&amp;months=36&amp;mf=.00118&amp;dp=0&amp;dealer_fee=599&amp;acq_fee=925&amp;taxed_inc=1000&amp;untaxed_inc=0&amp;rebate=0&amp;resP=56&amp;reg_fee=500&amp;sales_tax=0&amp;demo_mileage=0&amp;memo=undefined&amp;acqFee_check=true&amp;totalLeaseTax_radio=true" TargetMode="External"/><Relationship Id="rId58" Type="http://schemas.openxmlformats.org/officeDocument/2006/relationships/hyperlink" Target="http://leasehackr.com/calculator?make=BMW&amp;miles=10000&amp;msd=7&amp;msrp=95700&amp;sales_price=84216&amp;months=36&amp;mf=.00118&amp;dp=0&amp;dealer_fee=599&amp;acq_fee=925&amp;taxed_inc=2500&amp;untaxed_inc=0&amp;rebate=0&amp;resP=56&amp;reg_fee=500&amp;sales_tax=0&amp;demo_mileage=0&amp;memo=&amp;acqFee_check=true&amp;totalLeaseTax_radio=true" TargetMode="External"/><Relationship Id="rId5" Type="http://schemas.openxmlformats.org/officeDocument/2006/relationships/hyperlink" Target="http://leasehackr.com/calculator?make=BMW&amp;miles=10000&amp;msd=7&amp;msrp=49500&amp;sales_price=43560&amp;months=36&amp;mf=.00118&amp;dp=0&amp;dealer_fee=599&amp;acq_fee=925&amp;taxed_inc=2750&amp;untaxed_inc=0&amp;rebate=0&amp;resP=60&amp;reg_fee=500&amp;sales_tax=0&amp;demo_mileage=0&amp;memo=&amp;acqFee_check=true&amp;salesPriceTax_radio=true" TargetMode="External"/><Relationship Id="rId19" Type="http://schemas.openxmlformats.org/officeDocument/2006/relationships/hyperlink" Target="http://leasehackr.com/calculator?make=BMW&amp;miles=10000&amp;msd=7&amp;msrp=118000&amp;sales_price=105020&amp;months=36&amp;mf=.00118&amp;dp=0&amp;dealer_fee=599&amp;acq_fee=925&amp;taxed_inc=2000&amp;untaxed_inc=0&amp;rebate=0&amp;resP=58&amp;reg_fee=500&amp;sales_tax=0&amp;demo_mileage=0&amp;memo=&amp;acqFee_check=true&amp;monthlyTax_radio=true" TargetMode="External"/><Relationship Id="rId4" Type="http://schemas.openxmlformats.org/officeDocument/2006/relationships/hyperlink" Target="http://leasehackr.com/calculator?make=BMW&amp;miles=10000&amp;msd=7&amp;msrp=41500&amp;sales_price=36520&amp;months=36&amp;mf=.00118&amp;dp=0&amp;dealer_fee=599&amp;acq_fee=925&amp;taxed_inc=2750&amp;untaxed_inc=0&amp;rebate=0&amp;resP=60&amp;reg_fee=500&amp;sales_tax=0&amp;demo_mileage=0&amp;memo=&amp;acqFee_check=true&amp;salesPriceTax_radio=true" TargetMode="External"/><Relationship Id="rId9" Type="http://schemas.openxmlformats.org/officeDocument/2006/relationships/hyperlink" Target="http://leasehackr.com/calculator?make=BMW&amp;miles=10000&amp;msd=7&amp;msrp=64300&amp;sales_price=57227&amp;months=36&amp;mf=.00118&amp;dp=0&amp;dealer_fee=599&amp;acq_fee=925&amp;taxed_inc=3000&amp;untaxed_inc=0&amp;rebate=0&amp;resP=60&amp;reg_fee=500&amp;sales_tax=0&amp;demo_mileage=0&amp;memo=undefined&amp;acqFee_check=true&amp;totalLeaseTax_radio=true" TargetMode="External"/><Relationship Id="rId14" Type="http://schemas.openxmlformats.org/officeDocument/2006/relationships/hyperlink" Target="http://leasehackr.com/calculator?make=BMW&amp;miles=10000&amp;msd=7&amp;msrp=106500&amp;sales_price=87330&amp;months=36&amp;mf=.00118&amp;dp=0&amp;dealer_fee=599&amp;acq_fee=925&amp;taxed_inc=2750&amp;untaxed_inc=0&amp;rebate=0&amp;resP=60&amp;reg_fee=500&amp;sales_tax=0&amp;demo_mileage=0&amp;memo=&amp;acqFee_check=true&amp;totalLeaseTax_radio=true" TargetMode="External"/><Relationship Id="rId22" Type="http://schemas.openxmlformats.org/officeDocument/2006/relationships/hyperlink" Target="http://leasehackr.com/calculator?make=BMW&amp;miles=7500&amp;msd=7&amp;msrp=117000&amp;sales_price=100000&amp;months=36&amp;mf=.00118&amp;dp=0&amp;dealer_fee=599&amp;acq_fee=925&amp;taxed_inc=3000&amp;untaxed_inc=0&amp;rebate=0&amp;resP=56&amp;reg_fee=500&amp;sales_tax=0&amp;demo_mileage=0&amp;memo=undefined&amp;acqFee_check=true&amp;totalLeaseTax_radio=true" TargetMode="External"/><Relationship Id="rId27" Type="http://schemas.openxmlformats.org/officeDocument/2006/relationships/hyperlink" Target="http://leasehackr.com/calculator?make=BMW&amp;miles=7500&amp;msd=7&amp;msrp=154000&amp;sales_price=117040&amp;months=36&amp;mf=.00118&amp;dp=0&amp;dealer_fee=599&amp;acq_fee=925&amp;taxed_inc=3965&amp;untaxed_inc=0&amp;rebate=0&amp;resP=59&amp;reg_fee=500&amp;sales_tax=0&amp;demo_mileage=0&amp;memo=&amp;acqFee_check=true&amp;salesPriceTax_radio=true" TargetMode="External"/><Relationship Id="rId30" Type="http://schemas.openxmlformats.org/officeDocument/2006/relationships/hyperlink" Target="http://leasehackr.com/calculator?make=BMW&amp;miles=7500&amp;msd=7&amp;msrp=103000&amp;sales_price=81885&amp;months=36&amp;mf=.00118&amp;dp=0&amp;dealer_fee=599&amp;acq_fee=925&amp;taxed_inc=3000&amp;untaxed_inc=0&amp;rebate=0&amp;resP=56&amp;reg_fee=500&amp;sales_tax=0&amp;demo_mileage=0&amp;memo=undefined&amp;acqFee_check=true&amp;totalLeaseTax_radio=true" TargetMode="External"/><Relationship Id="rId35" Type="http://schemas.openxmlformats.org/officeDocument/2006/relationships/hyperlink" Target="http://leasehackr.com/calculator?make=BMW&amp;miles=10000&amp;msd=7&amp;msrp=65500&amp;sales_price=57640&amp;months=36&amp;mf=.00118&amp;dp=0&amp;dealer_fee=599&amp;acq_fee=925&amp;taxed_inc=2500&amp;untaxed_inc=0&amp;rebate=0&amp;resP=59&amp;reg_fee=500&amp;sales_tax=0&amp;demo_mileage=0&amp;memo=&amp;acqFee_check=true&amp;totalLeaseTax_radio=true" TargetMode="External"/><Relationship Id="rId43" Type="http://schemas.openxmlformats.org/officeDocument/2006/relationships/hyperlink" Target="http://leasehackr.com/calculator?make=BMW&amp;miles=10000&amp;msd=7&amp;msrp=82000&amp;sales_price=72160&amp;months=36&amp;mf=.00118&amp;dp=0&amp;dealer_fee=599&amp;acq_fee=925&amp;taxed_inc=5000&amp;untaxed_inc=0&amp;rebate=0&amp;resP=57&amp;reg_fee=500&amp;sales_tax=0&amp;demo_mileage=0&amp;memo=undefined&amp;acqFee_check=true&amp;totalLeaseTax_radio=true" TargetMode="External"/><Relationship Id="rId48" Type="http://schemas.openxmlformats.org/officeDocument/2006/relationships/hyperlink" Target="http://leasehackr.com/calculator?make=BMW&amp;miles=10000&amp;msd=7&amp;msrp=63550&amp;sales_price=55924&amp;months=36&amp;mf=.00118&amp;dp=0&amp;dealer_fee=599&amp;acq_fee=925&amp;taxed_inc=1500&amp;untaxed_inc=0&amp;rebate=0&amp;resP=56&amp;reg_fee=400&amp;sales_tax=0&amp;demo_mileage=0&amp;memo=undefined&amp;acqFee_check=true&amp;totalLeaseTax_radio=true" TargetMode="External"/><Relationship Id="rId56" Type="http://schemas.openxmlformats.org/officeDocument/2006/relationships/hyperlink" Target="http://leasehackr.com/calculator?make=BMW&amp;miles=10000&amp;msd=7&amp;msrp=127500&amp;sales_price=114750&amp;months=36&amp;mf=.00118&amp;dp=0&amp;dealer_fee=599&amp;acq_fee=925&amp;taxed_inc=1000&amp;untaxed_inc=0&amp;rebate=0&amp;resP=56&amp;reg_fee=500&amp;sales_tax=0&amp;demo_mileage=0&amp;memo=undefined&amp;acqFee_check=true&amp;totalLeaseTax_radio=true" TargetMode="External"/><Relationship Id="rId8" Type="http://schemas.openxmlformats.org/officeDocument/2006/relationships/hyperlink" Target="http://leasehackr.com/calculator?make=BMW&amp;miles=10000&amp;msd=7&amp;msrp=53000&amp;sales_price=46375&amp;months=36&amp;mf=.00118&amp;dp=0&amp;dealer_fee=599&amp;acq_fee=925&amp;taxed_inc=2750&amp;untaxed_inc=0&amp;rebate=0&amp;resP=60&amp;reg_fee=500&amp;sales_tax=0&amp;demo_mileage=0&amp;memo=undefined&amp;acqFee_check=true&amp;totalLeaseTax_radio=true" TargetMode="External"/><Relationship Id="rId51" Type="http://schemas.openxmlformats.org/officeDocument/2006/relationships/hyperlink" Target="http://leasehackr.com/calculator?make=BMW&amp;miles=10000&amp;msd=7&amp;msrp=79800&amp;sales_price=70224&amp;months=36&amp;mf=.00118&amp;dp=0&amp;dealer_fee=599&amp;acq_fee=925&amp;taxed_inc=2500&amp;untaxed_inc=0&amp;rebate=0&amp;resP=56&amp;reg_fee=500&amp;sales_tax=0&amp;demo_mileage=0&amp;memo=undefined&amp;acqFee_check=true&amp;totalLeaseTax_radio=true" TargetMode="External"/><Relationship Id="rId3" Type="http://schemas.openxmlformats.org/officeDocument/2006/relationships/hyperlink" Target="http://leasehackr.com/calculator?make=BMW&amp;miles=10000&amp;msd=7&amp;msrp=56500&amp;sales_price=49155&amp;months=36&amp;mf=.00118&amp;dp=0&amp;dealer_fee=599&amp;acq_fee=925&amp;taxed_inc=3750&amp;untaxed_inc=0&amp;rebate=0&amp;resP=53&amp;reg_fee=500&amp;sales_tax=0&amp;demo_mileage=0&amp;memo=undefined&amp;acqFee_check=true&amp;totalLeaseTax_radio=true" TargetMode="External"/><Relationship Id="rId12" Type="http://schemas.openxmlformats.org/officeDocument/2006/relationships/hyperlink" Target="http://leasehackr.com/calculator?make=BMW&amp;miles=10000&amp;msd=7&amp;msrp=83000&amp;sales_price=73870&amp;months=36&amp;mf=.00118&amp;dp=0&amp;dealer_fee=599&amp;acq_fee=925&amp;taxed_inc=2750&amp;untaxed_inc=0&amp;rebate=0&amp;resP=60&amp;reg_fee=500&amp;sales_tax=0&amp;demo_mileage=0&amp;memo=&amp;acqFee_check=true&amp;totalLeaseTax_radio=true" TargetMode="External"/><Relationship Id="rId17" Type="http://schemas.openxmlformats.org/officeDocument/2006/relationships/hyperlink" Target="http://leasehackr.com/calculator?make=BMW&amp;miles=10000&amp;msd=7&amp;msrp=83000&amp;sales_price=73870&amp;months=36&amp;mf=.00118&amp;dp=0&amp;dealer_fee=599&amp;acq_fee=925&amp;taxed_inc=3750&amp;untaxed_inc=0&amp;rebate=0&amp;resP=60&amp;reg_fee=500&amp;sales_tax=0&amp;demo_mileage=0&amp;memo=&amp;acqFee_check=true&amp;monthlyTax_radio=true" TargetMode="External"/><Relationship Id="rId25" Type="http://schemas.openxmlformats.org/officeDocument/2006/relationships/hyperlink" Target="http://leasehackr.com/calculator?make=BMW&amp;miles=7500&amp;msd=7&amp;msrp=157000&amp;sales_price=128700&amp;months=36&amp;mf=.00118&amp;dp=0&amp;dealer_fee=599&amp;acq_fee=925&amp;taxed_inc=3000&amp;untaxed_inc=0&amp;rebate=0&amp;resP=56&amp;reg_fee=500&amp;sales_tax=0&amp;demo_mileage=0&amp;memo=undefined&amp;acqFee_check=true&amp;totalLeaseTax_radio=true" TargetMode="External"/><Relationship Id="rId33" Type="http://schemas.openxmlformats.org/officeDocument/2006/relationships/hyperlink" Target="http://leasehackr.com/calculator?make=BMW&amp;miles=7500&amp;msd=7&amp;msrp=180000&amp;sales_price=149400&amp;months=36&amp;mf=.00118&amp;dp=0&amp;dealer_fee=599&amp;acq_fee=925&amp;taxed_inc=3000&amp;untaxed_inc=0&amp;rebate=0&amp;resP=56&amp;reg_fee=500&amp;sales_tax=0&amp;demo_mileage=0&amp;memo=&amp;acqFee_check=true&amp;totalLeaseTax_radio=true" TargetMode="External"/><Relationship Id="rId38" Type="http://schemas.openxmlformats.org/officeDocument/2006/relationships/hyperlink" Target="http://leasehackr.com/calculator?make=BMW&amp;miles=10000&amp;msd=7&amp;msrp=47000&amp;sales_price=41360&amp;months=36&amp;mf=.00118&amp;dp=0&amp;dealer_fee=599&amp;acq_fee=925&amp;taxed_inc=2500&amp;untaxed_inc=0&amp;rebate=0&amp;resP=57&amp;reg_fee=500&amp;sales_tax=0&amp;demo_mileage=0&amp;memo=undefined&amp;acqFee_check=true&amp;totalLeaseTax_radio=true" TargetMode="External"/><Relationship Id="rId46" Type="http://schemas.openxmlformats.org/officeDocument/2006/relationships/hyperlink" Target="http://leasehackr.com/calculator?make=BMW&amp;miles=10000&amp;msd=7&amp;msrp=80000&amp;sales_price=70400&amp;months=36&amp;mf=.00118&amp;dp=0&amp;dealer_fee=599&amp;acq_fee=925&amp;taxed_inc=5000&amp;untaxed_inc=0&amp;rebate=0&amp;resP=57&amp;reg_fee=500&amp;sales_tax=0&amp;demo_mileage=0&amp;memo=undefined&amp;acqFee_check=true&amp;totalLeaseTax_radio=true" TargetMode="External"/><Relationship Id="rId59" Type="http://schemas.openxmlformats.org/officeDocument/2006/relationships/printerSettings" Target="../printerSettings/printerSettings2.bin"/><Relationship Id="rId20" Type="http://schemas.openxmlformats.org/officeDocument/2006/relationships/hyperlink" Target="http://leasehackr.com/calculator?make=BMW&amp;miles=7500&amp;msd=7&amp;msrp=122500&amp;sales_price=95550&amp;months=36&amp;mf=.00118&amp;dp=0&amp;dealer_fee=599&amp;acq_fee=925&amp;taxed_inc=3000&amp;untaxed_inc=0&amp;rebate=0&amp;resP=56&amp;reg_fee=500&amp;sales_tax=0&amp;demo_mileage=0&amp;memo=undefined&amp;acqFee_check=true&amp;totalLeaseTax_radio=true" TargetMode="External"/><Relationship Id="rId41" Type="http://schemas.openxmlformats.org/officeDocument/2006/relationships/hyperlink" Target="http://leasehackr.com/calculator?make=BMW&amp;miles=10000&amp;msd=7&amp;msrp=73000&amp;sales_price=64240&amp;months=36&amp;mf=.00118&amp;dp=0&amp;dealer_fee=599&amp;acq_fee=925&amp;taxed_inc=5000&amp;untaxed_inc=0&amp;rebate=0&amp;resP=57&amp;reg_fee=500&amp;sales_tax=0&amp;demo_mileage=0&amp;memo=undefined&amp;acqFee_check=true&amp;totalLeaseTax_radio=true" TargetMode="External"/><Relationship Id="rId54" Type="http://schemas.openxmlformats.org/officeDocument/2006/relationships/hyperlink" Target="http://leasehackr.com/calculator?make=BMW&amp;miles=10000&amp;msd=7&amp;msrp=80900&amp;sales_price=72001&amp;months=36&amp;mf=.00118&amp;dp=0&amp;dealer_fee=599&amp;acq_fee=925&amp;taxed_inc=1500&amp;untaxed_inc=0&amp;rebate=0&amp;resP=56&amp;reg_fee=500&amp;sales_tax=0&amp;demo_mileage=0&amp;memo=undefined&amp;acqFee_check=true&amp;totalLeaseTax_radio=true" TargetMode="External"/><Relationship Id="rId1" Type="http://schemas.openxmlformats.org/officeDocument/2006/relationships/hyperlink" Target="http://leasehackr.com/calculator?make=BMW&amp;miles=10000&amp;msd=7&amp;msrp=42000&amp;sales_price=36540&amp;months=36&amp;mf=.00118&amp;dp=0&amp;dealer_fee=599&amp;acq_fee=925&amp;taxed_inc=3250&amp;untaxed_inc=0&amp;rebate=0&amp;resP=53&amp;reg_fee=500&amp;sales_tax=0&amp;demo_mileage=0&amp;memo=undefined&amp;acqFee_check=true&amp;totalLeaseTax_radio=true" TargetMode="External"/><Relationship Id="rId6" Type="http://schemas.openxmlformats.org/officeDocument/2006/relationships/hyperlink" Target="http://leasehackr.com/calculator?make=BMW&amp;miles=10000&amp;msd=7&amp;msrp=65000&amp;sales_price=57200&amp;months=36&amp;mf=.00118&amp;dp=0&amp;dealer_fee=599&amp;acq_fee=925&amp;taxed_inc=0&amp;untaxed_inc=0&amp;rebate=0&amp;resP=53&amp;reg_fee=500&amp;sales_tax=0&amp;demo_mileage=0&amp;memo=&amp;acqFee_check=true&amp;salesPriceTax_radio=true" TargetMode="External"/><Relationship Id="rId15" Type="http://schemas.openxmlformats.org/officeDocument/2006/relationships/hyperlink" Target="http://leasehackr.com/calculator?make=BMW&amp;miles=10000&amp;msd=7&amp;msrp=59000&amp;sales_price=51920&amp;months=36&amp;mf=.00118&amp;dp=0&amp;dealer_fee=599&amp;acq_fee=925&amp;taxed_inc=2750&amp;untaxed_inc=0&amp;rebate=0&amp;resP=60&amp;reg_fee=500&amp;sales_tax=0&amp;demo_mileage=0&amp;memo=&amp;acqFee_check=true&amp;monthlyTax_radio=true" TargetMode="External"/><Relationship Id="rId23" Type="http://schemas.openxmlformats.org/officeDocument/2006/relationships/hyperlink" Target="http://leasehackr.com/calculator?make=BMW&amp;miles=7500&amp;msd=7&amp;msrp=135500&amp;sales_price=119240&amp;months=36&amp;mf=.00118&amp;dp=0&amp;dealer_fee=599&amp;acq_fee=925&amp;taxed_inc=3000&amp;untaxed_inc=0&amp;rebate=0&amp;resP=56&amp;reg_fee=500&amp;sales_tax=0&amp;demo_mileage=0&amp;memo=undefined&amp;acqFee_check=true&amp;totalLeaseTax_radio=true" TargetMode="External"/><Relationship Id="rId28" Type="http://schemas.openxmlformats.org/officeDocument/2006/relationships/hyperlink" Target="http://leasehackr.com/calculator?make=BMW&amp;miles=7500&amp;msd=7&amp;msrp=92600&amp;sales_price=74000&amp;months=36&amp;mf=.00118&amp;dp=0&amp;dealer_fee=599&amp;acq_fee=925&amp;taxed_inc=3000&amp;untaxed_inc=0&amp;rebate=0&amp;resP=56&amp;reg_fee=500&amp;sales_tax=0&amp;demo_mileage=0&amp;memo=undefined&amp;acqFee_check=true&amp;totalLeaseTax_radio=true" TargetMode="External"/><Relationship Id="rId36" Type="http://schemas.openxmlformats.org/officeDocument/2006/relationships/hyperlink" Target="http://leasehackr.com/calculator?make=BMW&amp;miles=10000&amp;msd=7&amp;msrp=41300&amp;sales_price=36120&amp;months=36&amp;mf=.00118&amp;dp=0&amp;dealer_fee=599&amp;acq_fee=925&amp;taxed_inc=2500&amp;untaxed_inc=0&amp;rebate=0&amp;resP=57&amp;reg_fee=500&amp;sales_tax=0&amp;demo_mileage=4800&amp;memo=undefined&amp;acqFee_check=true&amp;totalLeaseTax_radio=true" TargetMode="External"/><Relationship Id="rId49" Type="http://schemas.openxmlformats.org/officeDocument/2006/relationships/hyperlink" Target="http://leasehackr.com/calculator?make=BMW&amp;miles=10000&amp;msd=7&amp;msrp=71000&amp;sales_price=62480&amp;months=36&amp;mf=.00118&amp;dp=0&amp;dealer_fee=599&amp;acq_fee=925&amp;taxed_inc=1500&amp;untaxed_inc=0&amp;rebate=0&amp;resP=56&amp;reg_fee=500&amp;sales_tax=0&amp;demo_mileage=0&amp;memo=undefined&amp;acqFee_check=true&amp;totalLeaseTax_radio=true" TargetMode="External"/><Relationship Id="rId57" Type="http://schemas.openxmlformats.org/officeDocument/2006/relationships/hyperlink" Target="http://leasehackr.com/calculator?make=BMW&amp;miles=10000&amp;msd=7&amp;msrp=83000&amp;sales_price=73040&amp;months=36&amp;mf=.00118&amp;dp=0&amp;dealer_fee=599&amp;acq_fee=925&amp;taxed_inc=1500&amp;untaxed_inc=0&amp;rebate=0&amp;resP=56&amp;reg_fee=500&amp;sales_tax=0&amp;demo_mileage=0&amp;memo=undefined&amp;acqFee_check=true&amp;totalLeaseTax_radio=true" TargetMode="External"/><Relationship Id="rId10" Type="http://schemas.openxmlformats.org/officeDocument/2006/relationships/hyperlink" Target="http://leasehackr.com/calculator?make=BMW&amp;miles=10000&amp;msd=7&amp;msrp=50795&amp;sales_price=44700&amp;months=36&amp;mf=.00142&amp;dp=0&amp;dealer_fee=599&amp;acq_fee=925&amp;taxed_inc=3250&amp;untaxed_inc=0&amp;rebate=0&amp;resP=60&amp;reg_fee=500&amp;sales_tax=0&amp;demo_mileage=0&amp;memo=undefined&amp;acqFee_check=true&amp;totalLeaseTax_radio=true" TargetMode="External"/><Relationship Id="rId31" Type="http://schemas.openxmlformats.org/officeDocument/2006/relationships/hyperlink" Target="http://leasehackr.com/calculator?make=BMW&amp;miles=7500&amp;msd=7&amp;msrp=105500&amp;sales_price=87000&amp;months=36&amp;mf=.00118&amp;dp=0&amp;dealer_fee=599&amp;acq_fee=925&amp;taxed_inc=3000&amp;untaxed_inc=0&amp;rebate=0&amp;resP=56&amp;reg_fee=500&amp;sales_tax=0&amp;demo_mileage=0&amp;memo=&amp;acqFee_check=true&amp;totalLeaseTax_radio=true" TargetMode="External"/><Relationship Id="rId44" Type="http://schemas.openxmlformats.org/officeDocument/2006/relationships/hyperlink" Target="http://leasehackr.com/calculator?make=BMW&amp;miles=10000&amp;msd=7&amp;msrp=55500&amp;sales_price=49118&amp;months=36&amp;mf=.00118&amp;dp=0&amp;dealer_fee=599&amp;acq_fee=925&amp;taxed_inc=2500&amp;untaxed_inc=0&amp;rebate=0&amp;resP=57&amp;reg_fee=500&amp;sales_tax=0&amp;demo_mileage=0&amp;memo=undefined&amp;acqFee_check=true&amp;totalLeaseTax_radio=true" TargetMode="External"/><Relationship Id="rId52" Type="http://schemas.openxmlformats.org/officeDocument/2006/relationships/hyperlink" Target="http://leasehackr.com/calculator?make=BMW&amp;miles=10000&amp;msd=7&amp;msrp=91000&amp;sales_price=80080&amp;months=36&amp;mf=.00118&amp;dp=0&amp;dealer_fee=599&amp;acq_fee=925&amp;taxed_inc=2500&amp;untaxed_inc=0&amp;rebate=0&amp;resP=56&amp;reg_fee=500&amp;sales_tax=0&amp;demo_mileage=0&amp;memo=undefined&amp;acqFee_check=true&amp;totalLeaseTax_radio=tru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leasehackr.com/calculator?make=BMW&amp;miles=10000&amp;msd=7&amp;msrp=61600&amp;sales_price=50200&amp;months=36&amp;mf=0.00118&amp;dp=0&amp;dealer_fee=499&amp;acq_fee=925&amp;taxed_inc=3750&amp;untaxed_inc=0&amp;rebate=0&amp;resP=60&amp;reg_fee=299&amp;sales_tax=7.025&amp;demo_mileage=3800&amp;memo=&amp;acqFee_check=true&amp;totalLeaseTax_radio=true" TargetMode="External"/><Relationship Id="rId3" Type="http://schemas.openxmlformats.org/officeDocument/2006/relationships/hyperlink" Target="http://leasehackr.com/calculator?make=BMW&amp;miles=10000&amp;msd=7&amp;msrp=47500&amp;sales_price=38475&amp;months=36&amp;mf=0.00118&amp;dp=0&amp;dealer_fee=399&amp;acq_fee=925&amp;taxed_inc=2000&amp;untaxed_inc=0&amp;rebate=0&amp;resP=61&amp;reg_fee=299&amp;sales_tax=6.625&amp;demo_mileage=4100&amp;memo=&amp;acqFee_check=true&amp;totalLeaseTax_radio=true" TargetMode="External"/><Relationship Id="rId7" Type="http://schemas.openxmlformats.org/officeDocument/2006/relationships/hyperlink" Target="http://leasehackr.com/calculator?make=BMW&amp;miles=10000&amp;msd=7&amp;msrp=63000&amp;sales_price=51350&amp;months=36&amp;mf=0.00118&amp;dp=0&amp;dealer_fee=499&amp;acq_fee=925&amp;taxed_inc=3750&amp;untaxed_inc=0&amp;rebate=0&amp;resP=60&amp;reg_fee=299&amp;sales_tax=7.025&amp;demo_mileage=4000&amp;memo=&amp;acqFee_check=true&amp;totalLeaseTax_radio=true" TargetMode="External"/><Relationship Id="rId2" Type="http://schemas.openxmlformats.org/officeDocument/2006/relationships/hyperlink" Target="http://leasehackr.com/calculator?make=BMW&amp;miles=10000&amp;msd=7&amp;msrp=49220&amp;sales_price=39812&amp;months=36&amp;mf=0.00118&amp;dp=0&amp;dealer_fee=399&amp;acq_fee=925&amp;taxed_inc=2000&amp;untaxed_inc=0&amp;rebate=0&amp;resP=61&amp;reg_fee=300&amp;sales_tax=6.625&amp;demo_mileage=3700&amp;memo=&amp;acqFee_check=true&amp;totalLeaseTax_radio=true" TargetMode="External"/><Relationship Id="rId1" Type="http://schemas.openxmlformats.org/officeDocument/2006/relationships/hyperlink" Target="http://leasehackr.com/calculator?make=BMW&amp;miles=10000&amp;msd=7&amp;msrp=50000&amp;sales_price=40400&amp;months=36&amp;mf=0.00118&amp;dp=0&amp;dealer_fee=449&amp;acq_fee=925&amp;taxed_inc=2000&amp;untaxed_inc=0&amp;rebate=0&amp;resP=61&amp;reg_fee=300&amp;sales_tax=6.625&amp;demo_mileage=4000&amp;memo=&amp;acqFee_check=true&amp;totalLeaseTax_radio=true" TargetMode="External"/><Relationship Id="rId6" Type="http://schemas.openxmlformats.org/officeDocument/2006/relationships/hyperlink" Target="http://leasehackr.com/calculator?make=BMW&amp;miles=10000&amp;msd=7&amp;msrp=63000&amp;sales_price=51314&amp;months=36&amp;mf=0.00118&amp;dp=0&amp;dealer_fee=499&amp;acq_fee=925&amp;taxed_inc=3750&amp;untaxed_inc=0&amp;rebate=0&amp;resP=60&amp;reg_fee=299&amp;sales_tax=7.025&amp;demo_mileage=4200&amp;memo=&amp;acqFee_check=true&amp;totalLeaseTax_radio=true" TargetMode="External"/><Relationship Id="rId5" Type="http://schemas.openxmlformats.org/officeDocument/2006/relationships/hyperlink" Target="http://leasehackr.com/calculator?make=BMW&amp;miles=10000&amp;msd=7&amp;msrp=59000&amp;sales_price=48055&amp;months=36&amp;mf=0.00118&amp;dp=0&amp;dealer_fee=499&amp;acq_fee=925&amp;taxed_inc=3750&amp;untaxed_inc=0&amp;rebate=0&amp;resP=60&amp;reg_fee=299&amp;sales_tax=7.025&amp;demo_mileage=4350&amp;memo=&amp;acqFee_check=true&amp;totalLeaseTax_radio=true" TargetMode="External"/><Relationship Id="rId4" Type="http://schemas.openxmlformats.org/officeDocument/2006/relationships/hyperlink" Target="http://leasehackr.com/calculator?make=BMW&amp;miles=10000&amp;msd=7&amp;msrp=59000&amp;sales_price=48100&amp;months=36&amp;mf=0.00118&amp;dp=0&amp;dealer_fee=499&amp;acq_fee=925&amp;taxed_inc=3750&amp;untaxed_inc=0&amp;rebate=0&amp;resP=60&amp;reg_fee=299&amp;sales_tax=7.025&amp;demo_mileage=3900&amp;memo=&amp;acqFee_check=true&amp;totalLeaseTax_radio=true" TargetMode="External"/><Relationship Id="rId9" Type="http://schemas.openxmlformats.org/officeDocument/2006/relationships/hyperlink" Target="http://leasehackr.com/calculator?make=BMW&amp;miles=10000&amp;msd=7&amp;msrp=67000&amp;sales_price=54940&amp;months=36&amp;mf=.00118&amp;dp=0&amp;dealer_fee=499&amp;acq_fee=925&amp;taxed_inc=1250&amp;untaxed_inc=0&amp;rebate=0&amp;resP=57&amp;reg_fee=299&amp;sales_tax=7.025&amp;demo_mileage=4500&amp;memo=&amp;acqFee_check=true&amp;totalLeaseTax_radio=tru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leasehackr.com/calculator?make=BMW&amp;miles=10000&amp;msd=7&amp;msrp=81000&amp;sales_price=71280&amp;months=36&amp;mf=.00128&amp;dp=0&amp;dealer_fee=699&amp;acq_fee=925&amp;taxed_inc=4000&amp;untaxed_inc=0&amp;rebate=0&amp;resP=60&amp;reg_fee=400&amp;sales_tax=0&amp;demo_mileage=0&amp;memo=undefined&amp;acqFee_check=true&amp;monthlyTax_radio=true" TargetMode="External"/><Relationship Id="rId13" Type="http://schemas.openxmlformats.org/officeDocument/2006/relationships/hyperlink" Target="http://leasehackr.com/calculator?make=BMW&amp;miles=10000&amp;msd=7&amp;msrp=70000&amp;sales_price=61600&amp;months=36&amp;mf=0.00142&amp;dp=0&amp;dealer_fee=699&amp;acq_fee=925&amp;taxed_inc=1750&amp;untaxed_inc=0&amp;rebate=0&amp;resP=57&amp;reg_fee=400&amp;sales_tax=0&amp;demo_mileage=0&amp;memo=undefined&amp;acqFee_check=true&amp;monthlyTax_radio=true" TargetMode="External"/><Relationship Id="rId18" Type="http://schemas.openxmlformats.org/officeDocument/2006/relationships/hyperlink" Target="http://leasehackr.com/calculator?make=BMW&amp;miles=10000&amp;msd=7&amp;msrp=87000&amp;sales_price=76560&amp;months=36&amp;mf=0.00142&amp;dp=0&amp;dealer_fee=699&amp;acq_fee=925&amp;taxed_inc=1750&amp;untaxed_inc=0&amp;rebate=0&amp;resP=57&amp;reg_fee=400&amp;sales_tax=0&amp;demo_mileage=0&amp;memo=undefined&amp;acqFee_check=true&amp;monthlyTax_radio=true" TargetMode="External"/><Relationship Id="rId26" Type="http://schemas.openxmlformats.org/officeDocument/2006/relationships/hyperlink" Target="http://leasehackr.com/calculator?make=BMW&amp;miles=10000&amp;msd=7&amp;msrp=81000&amp;sales_price=72090&amp;months=36&amp;mf=0.00142&amp;dp=0&amp;dealer_fee=699&amp;acq_fee=925&amp;taxed_inc=5750&amp;untaxed_inc=0&amp;rebate=0&amp;resP=57&amp;reg_fee=400&amp;sales_tax=0&amp;demo_mileage=0&amp;memo=undefined&amp;acqFee_check=true&amp;monthlyTax_radio=true" TargetMode="External"/><Relationship Id="rId3" Type="http://schemas.openxmlformats.org/officeDocument/2006/relationships/hyperlink" Target="http://leasehackr.com/calculator?make=BMW&amp;miles=10000&amp;msd=7&amp;msrp=62000&amp;sales_price=54560&amp;months=36&amp;mf=.00128&amp;dp=0&amp;dealer_fee=699&amp;acq_fee=925&amp;taxed_inc=3000&amp;untaxed_inc=0&amp;rebate=0&amp;resP=61&amp;reg_fee=400&amp;sales_tax=0&amp;demo_mileage=0&amp;memo=undefined&amp;acqFee_check=true&amp;totalLeaseTax_radio=true" TargetMode="External"/><Relationship Id="rId21" Type="http://schemas.openxmlformats.org/officeDocument/2006/relationships/hyperlink" Target="http://leasehackr.com/calculator?make=BMW&amp;miles=10000&amp;msd=7&amp;msrp=52000&amp;sales_price=45760&amp;months=36&amp;mf=0.00142&amp;dp=0&amp;dealer_fee=699&amp;acq_fee=925&amp;taxed_inc=3250&amp;untaxed_inc=0&amp;rebate=0&amp;resP=57&amp;reg_fee=400&amp;sales_tax=0&amp;demo_mileage=0&amp;memo=undefined&amp;acqFee_check=true&amp;monthlyTax_radio=true" TargetMode="External"/><Relationship Id="rId7" Type="http://schemas.openxmlformats.org/officeDocument/2006/relationships/hyperlink" Target="http://leasehackr.com/calculator?make=BMW&amp;miles=10000&amp;msd=7&amp;msrp=80000&amp;sales_price=70400&amp;months=36&amp;mf=.00128&amp;dp=0&amp;dealer_fee=699&amp;acq_fee=925&amp;taxed_inc=4000&amp;untaxed_inc=0&amp;rebate=0&amp;resP=60&amp;reg_fee=400&amp;sales_tax=0&amp;demo_mileage=0&amp;memo=undefined&amp;acqFee_check=true&amp;monthlyTax_radio=true" TargetMode="External"/><Relationship Id="rId12" Type="http://schemas.openxmlformats.org/officeDocument/2006/relationships/hyperlink" Target="http://leasehackr.com/calculator?make=BMW&amp;miles=10000&amp;msd=7&amp;msrp=68000&amp;sales_price=59840&amp;months=36&amp;mf=0.00142&amp;dp=0&amp;dealer_fee=699&amp;acq_fee=925&amp;taxed_inc=1750&amp;untaxed_inc=0&amp;rebate=0&amp;resP=57&amp;reg_fee=400&amp;sales_tax=0&amp;demo_mileage=0&amp;memo=undefined&amp;acqFee_check=true&amp;monthlyTax_radio=true" TargetMode="External"/><Relationship Id="rId17" Type="http://schemas.openxmlformats.org/officeDocument/2006/relationships/hyperlink" Target="http://leasehackr.com/calculator?make=BMW&amp;miles=10000&amp;msd=7&amp;msrp=85000&amp;sales_price=74800&amp;months=36&amp;mf=0.00142&amp;dp=0&amp;dealer_fee=699&amp;acq_fee=925&amp;taxed_inc=1750&amp;untaxed_inc=0&amp;rebate=0&amp;resP=57&amp;reg_fee=400&amp;sales_tax=0&amp;demo_mileage=0&amp;memo=undefined&amp;acqFee_check=true&amp;monthlyTax_radio=true" TargetMode="External"/><Relationship Id="rId25" Type="http://schemas.openxmlformats.org/officeDocument/2006/relationships/hyperlink" Target="http://leasehackr.com/calculator?make=BMW&amp;miles=10000&amp;msd=7&amp;msrp=64000&amp;sales_price=56320&amp;months=36&amp;mf=0.00142&amp;dp=0&amp;dealer_fee=699&amp;acq_fee=925&amp;taxed_inc=4750&amp;untaxed_inc=0&amp;rebate=0&amp;resP=57&amp;reg_fee=400&amp;sales_tax=0&amp;demo_mileage=0&amp;memo=undefined&amp;acqFee_check=true&amp;monthlyTax_radio=true" TargetMode="External"/><Relationship Id="rId2" Type="http://schemas.openxmlformats.org/officeDocument/2006/relationships/hyperlink" Target="http://leasehackr.com/calculator?make=BMW&amp;miles=10000&amp;msd=7&amp;msrp=61000&amp;sales_price=53680&amp;months=36&amp;mf=.00128&amp;dp=0&amp;dealer_fee=699&amp;acq_fee=925&amp;taxed_inc=3000&amp;untaxed_inc=0&amp;rebate=0&amp;resP=61&amp;reg_fee=400&amp;sales_tax=0&amp;demo_mileage=0&amp;memo=undefined&amp;acqFee_check=true&amp;totalLeaseTax_radio=true" TargetMode="External"/><Relationship Id="rId16" Type="http://schemas.openxmlformats.org/officeDocument/2006/relationships/hyperlink" Target="http://leasehackr.com/calculator?make=BMW&amp;miles=10000&amp;msd=7&amp;msrp=83000&amp;sales_price=73040&amp;months=36&amp;mf=0.00142&amp;dp=0&amp;dealer_fee=699&amp;acq_fee=925&amp;taxed_inc=1750&amp;untaxed_inc=0&amp;rebate=0&amp;resP=57&amp;reg_fee=400&amp;sales_tax=0&amp;demo_mileage=0&amp;memo=undefined&amp;acqFee_check=true&amp;monthlyTax_radio=true" TargetMode="External"/><Relationship Id="rId20" Type="http://schemas.openxmlformats.org/officeDocument/2006/relationships/hyperlink" Target="http://leasehackr.com/calculator?make=BMW&amp;miles=10000&amp;msd=7&amp;msrp=50000&amp;sales_price=44000&amp;months=36&amp;mf=0.00142&amp;dp=0&amp;dealer_fee=699&amp;acq_fee=925&amp;taxed_inc=3250&amp;untaxed_inc=0&amp;rebate=0&amp;resP=57&amp;reg_fee=400&amp;sales_tax=0&amp;demo_mileage=0&amp;memo=undefined&amp;acqFee_check=true&amp;monthlyTax_radio=true" TargetMode="External"/><Relationship Id="rId29" Type="http://schemas.openxmlformats.org/officeDocument/2006/relationships/hyperlink" Target="http://leasehackr.com/calculator?make=BMW&amp;miles=10000&amp;msd=7&amp;msrp=49000&amp;sales_price=43120&amp;months=36&amp;mf=0.00142&amp;dp=0&amp;dealer_fee=699&amp;acq_fee=925&amp;taxed_inc=2750&amp;untaxed_inc=0&amp;rebate=0&amp;resP=61&amp;reg_fee=400&amp;sales_tax=0&amp;demo_mileage=0&amp;memo=undefined&amp;acqFee_check=true&amp;monthlyTax_radio=true" TargetMode="External"/><Relationship Id="rId1" Type="http://schemas.openxmlformats.org/officeDocument/2006/relationships/hyperlink" Target="http://leasehackr.com/calculator?make=BMW&amp;miles=10000&amp;msd=7&amp;msrp=59000&amp;sales_price=51920&amp;months=36&amp;mf=.00128&amp;dp=0&amp;dealer_fee=699&amp;acq_fee=925&amp;taxed_inc=3000&amp;untaxed_inc=0&amp;rebate=0&amp;resP=61&amp;reg_fee=400&amp;sales_tax=0&amp;demo_mileage=0&amp;memo=undefined&amp;acqFee_check=true&amp;totalLeaseTax_radio=true" TargetMode="External"/><Relationship Id="rId6" Type="http://schemas.openxmlformats.org/officeDocument/2006/relationships/hyperlink" Target="http://leasehackr.com/calculator?make=BMW&amp;miles=10000&amp;msd=0&amp;msrp=66000&amp;sales_price=58080&amp;months=36&amp;mf=0.00142&amp;dp=0&amp;dealer_fee=699&amp;acq_fee=925&amp;taxed_inc=4500&amp;untaxed_inc=0&amp;rebate=0&amp;resP=60&amp;reg_fee=400&amp;sales_tax=0&amp;demo_mileage=0&amp;memo=undefined&amp;acqFee_check=true&amp;totalLeaseTax_radio=true" TargetMode="External"/><Relationship Id="rId11" Type="http://schemas.openxmlformats.org/officeDocument/2006/relationships/hyperlink" Target="http://leasehackr.com/calculator?make=BMW&amp;miles=10000&amp;msd=7&amp;msrp=67000&amp;sales_price=58960&amp;months=36&amp;mf=0.00142&amp;dp=0&amp;dealer_fee=699&amp;acq_fee=925&amp;taxed_inc=1750&amp;untaxed_inc=0&amp;rebate=0&amp;resP=57&amp;reg_fee=400&amp;sales_tax=0&amp;demo_mileage=0&amp;memo=undefined&amp;acqFee_check=true&amp;monthlyTax_radio=true" TargetMode="External"/><Relationship Id="rId24" Type="http://schemas.openxmlformats.org/officeDocument/2006/relationships/hyperlink" Target="http://leasehackr.com/calculator?make=BMW&amp;miles=10000&amp;msd=7&amp;msrp=63000&amp;sales_price=55440&amp;months=36&amp;mf=0.00142&amp;dp=0&amp;dealer_fee=699&amp;acq_fee=925&amp;taxed_inc=4750&amp;untaxed_inc=0&amp;rebate=0&amp;resP=57&amp;reg_fee=400&amp;sales_tax=0&amp;demo_mileage=0&amp;memo=undefined&amp;acqFee_check=true&amp;monthlyTax_radio=true" TargetMode="External"/><Relationship Id="rId32" Type="http://schemas.openxmlformats.org/officeDocument/2006/relationships/hyperlink" Target="http://leasehackr.com/calculator?make=BMW&amp;miles=10000&amp;msd=7&amp;msrp=65000&amp;sales_price=57200&amp;months=36&amp;mf=0.00142&amp;dp=0&amp;dealer_fee=699&amp;acq_fee=925&amp;taxed_inc=3250&amp;untaxed_inc=0&amp;rebate=0&amp;resP=60&amp;reg_fee=400&amp;sales_tax=0&amp;demo_mileage=0&amp;memo=undefined&amp;acqFee_check=true&amp;monthlyTax_radio=true" TargetMode="External"/><Relationship Id="rId5" Type="http://schemas.openxmlformats.org/officeDocument/2006/relationships/hyperlink" Target="http://leasehackr.com/calculator?make=BMW&amp;miles=10000&amp;msd=0&amp;msrp=64000&amp;sales_price=56320&amp;months=36&amp;mf=0.00142&amp;dp=0&amp;dealer_fee=699&amp;acq_fee=925&amp;taxed_inc=4500&amp;untaxed_inc=0&amp;rebate=0&amp;resP=60&amp;reg_fee=400&amp;sales_tax=0&amp;demo_mileage=0&amp;memo=undefined&amp;acqFee_check=true&amp;totalLeaseTax_radio=true" TargetMode="External"/><Relationship Id="rId15" Type="http://schemas.openxmlformats.org/officeDocument/2006/relationships/hyperlink" Target="http://leasehackr.com/calculator?make=BMW&amp;miles=10000&amp;msd=7&amp;msrp=81000&amp;sales_price=71280&amp;months=36&amp;mf=0.00142&amp;dp=0&amp;dealer_fee=699&amp;acq_fee=925&amp;taxed_inc=1750&amp;untaxed_inc=0&amp;rebate=0&amp;resP=57&amp;reg_fee=400&amp;sales_tax=0&amp;demo_mileage=0&amp;memo=undefined&amp;acqFee_check=true&amp;monthlyTax_radio=true" TargetMode="External"/><Relationship Id="rId23" Type="http://schemas.openxmlformats.org/officeDocument/2006/relationships/hyperlink" Target="http://leasehackr.com/calculator?make=BMW&amp;miles=10000&amp;msd=7&amp;msrp=62000&amp;sales_price=54560&amp;months=36&amp;mf=0.00142&amp;dp=0&amp;dealer_fee=699&amp;acq_fee=925&amp;taxed_inc=4750&amp;untaxed_inc=0&amp;rebate=0&amp;resP=57&amp;reg_fee=400&amp;sales_tax=0&amp;demo_mileage=0&amp;memo=undefined&amp;acqFee_check=true&amp;monthlyTax_radio=true" TargetMode="External"/><Relationship Id="rId28" Type="http://schemas.openxmlformats.org/officeDocument/2006/relationships/hyperlink" Target="http://leasehackr.com/calculator?make=BMW&amp;miles=10000&amp;msd=7&amp;msrp=46000&amp;sales_price=40480&amp;months=36&amp;mf=0.00142&amp;dp=0&amp;dealer_fee=699&amp;acq_fee=925&amp;taxed_inc=2750&amp;untaxed_inc=0&amp;rebate=0&amp;resP=61&amp;reg_fee=400&amp;sales_tax=0&amp;demo_mileage=0&amp;memo=undefined&amp;acqFee_check=true&amp;monthlyTax_radio=true" TargetMode="External"/><Relationship Id="rId10" Type="http://schemas.openxmlformats.org/officeDocument/2006/relationships/hyperlink" Target="http://leasehackr.com/calculator?make=BMW&amp;miles=10000&amp;msd=7&amp;msrp=84000&amp;sales_price=73920&amp;months=36&amp;mf=.00128&amp;dp=0&amp;dealer_fee=699&amp;acq_fee=925&amp;taxed_inc=4000&amp;untaxed_inc=0&amp;rebate=0&amp;resP=60&amp;reg_fee=400&amp;sales_tax=0&amp;demo_mileage=0&amp;memo=undefined&amp;acqFee_check=true&amp;monthlyTax_radio=true" TargetMode="External"/><Relationship Id="rId19" Type="http://schemas.openxmlformats.org/officeDocument/2006/relationships/hyperlink" Target="http://leasehackr.com/calculator?make=BMW&amp;miles=10000&amp;msd=7&amp;msrp=48000&amp;sales_price=42240&amp;months=36&amp;mf=0.00142&amp;dp=0&amp;dealer_fee=699&amp;acq_fee=925&amp;taxed_inc=3250&amp;untaxed_inc=0&amp;rebate=0&amp;resP=57&amp;reg_fee=400&amp;sales_tax=0&amp;demo_mileage=0&amp;memo=undefined&amp;acqFee_check=true&amp;monthlyTax_radio=true" TargetMode="External"/><Relationship Id="rId31" Type="http://schemas.openxmlformats.org/officeDocument/2006/relationships/hyperlink" Target="http://leasehackr.com/calculator?make=BMW&amp;miles=10000&amp;msd=7&amp;msrp=62000&amp;sales_price=54560&amp;months=36&amp;mf=0.00142&amp;dp=0&amp;dealer_fee=699&amp;acq_fee=925&amp;taxed_inc=3250&amp;untaxed_inc=0&amp;rebate=0&amp;resP=60&amp;reg_fee=400&amp;sales_tax=0&amp;demo_mileage=0&amp;memo=undefined&amp;acqFee_check=true&amp;monthlyTax_radio=true" TargetMode="External"/><Relationship Id="rId4" Type="http://schemas.openxmlformats.org/officeDocument/2006/relationships/hyperlink" Target="http://leasehackr.com/calculator?make=BMW&amp;miles=10000&amp;msd=0&amp;msrp=63000&amp;sales_price=55440&amp;months=36&amp;mf=0.00142&amp;dp=0&amp;dealer_fee=699&amp;acq_fee=925&amp;taxed_inc=4500&amp;untaxed_inc=0&amp;rebate=0&amp;resP=60&amp;reg_fee=400&amp;sales_tax=0&amp;demo_mileage=0&amp;memo=undefined&amp;acqFee_check=true&amp;totalLeaseTax_radio=true" TargetMode="External"/><Relationship Id="rId9" Type="http://schemas.openxmlformats.org/officeDocument/2006/relationships/hyperlink" Target="http://leasehackr.com/calculator?make=BMW&amp;miles=10000&amp;msd=7&amp;msrp=82000&amp;sales_price=72160&amp;months=36&amp;mf=.00128&amp;dp=0&amp;dealer_fee=699&amp;acq_fee=925&amp;taxed_inc=4000&amp;untaxed_inc=0&amp;rebate=0&amp;resP=60&amp;reg_fee=400&amp;sales_tax=0&amp;demo_mileage=0&amp;memo=undefined&amp;acqFee_check=true&amp;monthlyTax_radio=true" TargetMode="External"/><Relationship Id="rId14" Type="http://schemas.openxmlformats.org/officeDocument/2006/relationships/hyperlink" Target="http://leasehackr.com/calculator?make=BMW&amp;miles=10000&amp;msd=7&amp;msrp=72000&amp;sales_price=63360&amp;months=36&amp;mf=0.00142&amp;dp=0&amp;dealer_fee=699&amp;acq_fee=925&amp;taxed_inc=1750&amp;untaxed_inc=0&amp;rebate=0&amp;resP=57&amp;reg_fee=400&amp;sales_tax=0&amp;demo_mileage=0&amp;memo=undefined&amp;acqFee_check=true&amp;monthlyTax_radio=true" TargetMode="External"/><Relationship Id="rId22" Type="http://schemas.openxmlformats.org/officeDocument/2006/relationships/hyperlink" Target="http://leasehackr.com/calculator?make=BMW&amp;miles=10000&amp;msd=7&amp;msrp=54000&amp;sales_price=47520&amp;months=36&amp;mf=0.00142&amp;dp=0&amp;dealer_fee=699&amp;acq_fee=925&amp;taxed_inc=3250&amp;untaxed_inc=0&amp;rebate=0&amp;resP=57&amp;reg_fee=400&amp;sales_tax=0&amp;demo_mileage=0&amp;memo=undefined&amp;acqFee_check=true&amp;monthlyTax_radio=true" TargetMode="External"/><Relationship Id="rId27" Type="http://schemas.openxmlformats.org/officeDocument/2006/relationships/hyperlink" Target="http://leasehackr.com/calculator?make=BMW&amp;miles=10000&amp;msd=7&amp;msrp=83000&amp;sales_price=73870&amp;months=36&amp;mf=0.00142&amp;dp=0&amp;dealer_fee=699&amp;acq_fee=925&amp;taxed_inc=5750&amp;untaxed_inc=0&amp;rebate=0&amp;resP=57&amp;reg_fee=400&amp;sales_tax=0&amp;demo_mileage=0&amp;memo=undefined&amp;acqFee_check=true&amp;monthlyTax_radio=true" TargetMode="External"/><Relationship Id="rId30" Type="http://schemas.openxmlformats.org/officeDocument/2006/relationships/hyperlink" Target="http://leasehackr.com/calculator?make=BMW&amp;miles=10000&amp;msd=7&amp;msrp=60000&amp;sales_price=52800&amp;months=36&amp;mf=0.00142&amp;dp=0&amp;dealer_fee=699&amp;acq_fee=925&amp;taxed_inc=3250&amp;untaxed_inc=0&amp;rebate=0&amp;resP=60&amp;reg_fee=400&amp;sales_tax=0&amp;demo_mileage=0&amp;memo=undefined&amp;acqFee_check=true&amp;monthlyTax_radio=tru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leasehackr.com/calculator?make=BMW&amp;miles=10000&amp;msd=7&amp;msrp=55000&amp;sales_price=46750&amp;months=36&amp;mf=0.00142&amp;dp=0&amp;dealer_fee=699&amp;acq_fee=925&amp;taxed_inc=3250&amp;untaxed_inc=0&amp;rebate=0&amp;resP=57&amp;reg_fee=400&amp;sales_tax=0&amp;demo_mileage=4900&amp;memo=undefined&amp;acqFee_check=true&amp;monthlyTax_radio=true" TargetMode="External"/><Relationship Id="rId2" Type="http://schemas.openxmlformats.org/officeDocument/2006/relationships/hyperlink" Target="http://leasehackr.com/calculator?make=BMW&amp;miles=10000&amp;msd=7&amp;msrp=55000&amp;sales_price=46750&amp;months=36&amp;mf=0.00142&amp;dp=0&amp;dealer_fee=699&amp;acq_fee=925&amp;taxed_inc=3250&amp;untaxed_inc=0&amp;rebate=0&amp;resP=57&amp;reg_fee=400&amp;sales_tax=0&amp;demo_mileage=4900&amp;memo=undefined&amp;acqFee_check=true&amp;monthlyTax_radio=true" TargetMode="External"/><Relationship Id="rId1" Type="http://schemas.openxmlformats.org/officeDocument/2006/relationships/hyperlink" Target="http://leasehackr.com/calculator?make=BMW&amp;miles=10000&amp;msd=7&amp;msrp=49000&amp;sales_price=41650&amp;months=36&amp;mf=0.00137&amp;dp=0&amp;dealer_fee=699&amp;acq_fee=925&amp;taxed_inc=2500&amp;untaxed_inc=0&amp;rebate=0&amp;resP=61&amp;reg_fee=400&amp;sales_tax=0&amp;demo_mileage=4900&amp;memo=undefined&amp;acqFee_check=true&amp;monthlyTax_radio=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6F50-0BE3-4B56-A9B2-494E8F29BF7A}">
  <dimension ref="A1:L13"/>
  <sheetViews>
    <sheetView workbookViewId="0">
      <selection activeCell="K24" sqref="K24"/>
    </sheetView>
  </sheetViews>
  <sheetFormatPr defaultRowHeight="15"/>
  <cols>
    <col min="1" max="1" width="27.42578125" style="219" bestFit="1" customWidth="1"/>
    <col min="2" max="2" width="11.42578125" style="219" bestFit="1" customWidth="1"/>
    <col min="3" max="3" width="32.42578125" style="219" bestFit="1" customWidth="1"/>
    <col min="4" max="4" width="34.140625" style="219" bestFit="1" customWidth="1"/>
    <col min="5" max="5" width="8.85546875" style="219" bestFit="1" customWidth="1"/>
    <col min="6" max="6" width="11.5703125" style="219" bestFit="1" customWidth="1"/>
    <col min="7" max="7" width="9.140625" style="219"/>
    <col min="8" max="8" width="9.7109375" style="219" bestFit="1" customWidth="1"/>
    <col min="9" max="9" width="8.42578125" style="219" bestFit="1" customWidth="1"/>
    <col min="10" max="10" width="8.28515625" style="219" bestFit="1" customWidth="1"/>
    <col min="11" max="11" width="73.28515625" style="219" bestFit="1" customWidth="1"/>
    <col min="12" max="12" width="9.140625" style="219"/>
  </cols>
  <sheetData>
    <row r="1" spans="1:12" ht="19.5" thickBot="1">
      <c r="A1" s="228" t="s">
        <v>337</v>
      </c>
      <c r="B1" s="229" t="s">
        <v>338</v>
      </c>
      <c r="C1" s="230" t="s">
        <v>120</v>
      </c>
      <c r="D1" s="230" t="s">
        <v>228</v>
      </c>
      <c r="E1" s="230" t="s">
        <v>340</v>
      </c>
      <c r="F1" s="230" t="s">
        <v>341</v>
      </c>
      <c r="G1" s="230" t="s">
        <v>482</v>
      </c>
      <c r="H1" s="230" t="s">
        <v>483</v>
      </c>
      <c r="I1" s="230" t="s">
        <v>344</v>
      </c>
      <c r="J1" s="230" t="s">
        <v>484</v>
      </c>
      <c r="K1" s="231" t="s">
        <v>345</v>
      </c>
      <c r="L1" s="230" t="s">
        <v>346</v>
      </c>
    </row>
    <row r="2" spans="1:12" ht="27" thickBot="1">
      <c r="A2" s="232" t="s">
        <v>486</v>
      </c>
      <c r="B2" s="233">
        <v>265</v>
      </c>
      <c r="C2" s="234" t="s">
        <v>487</v>
      </c>
      <c r="D2" s="235" t="s">
        <v>189</v>
      </c>
      <c r="E2" s="236">
        <v>0.192</v>
      </c>
      <c r="F2" s="235" t="s">
        <v>488</v>
      </c>
      <c r="G2" s="237">
        <v>2000</v>
      </c>
      <c r="H2" s="237">
        <v>1000</v>
      </c>
      <c r="I2" s="235" t="s">
        <v>350</v>
      </c>
      <c r="J2" s="237">
        <v>399</v>
      </c>
      <c r="K2" s="235" t="s">
        <v>398</v>
      </c>
      <c r="L2" s="220" t="s">
        <v>489</v>
      </c>
    </row>
    <row r="3" spans="1:12" ht="32.25" thickBot="1">
      <c r="A3" s="238" t="s">
        <v>490</v>
      </c>
      <c r="B3" s="239">
        <v>298</v>
      </c>
      <c r="C3" s="240" t="s">
        <v>491</v>
      </c>
      <c r="D3" s="240" t="s">
        <v>291</v>
      </c>
      <c r="E3" s="131">
        <v>0.18</v>
      </c>
      <c r="F3" s="240" t="s">
        <v>492</v>
      </c>
      <c r="G3" s="241">
        <v>2000</v>
      </c>
      <c r="H3" s="241">
        <v>1000</v>
      </c>
      <c r="I3" s="240" t="s">
        <v>350</v>
      </c>
      <c r="J3" s="241">
        <v>399</v>
      </c>
      <c r="K3" s="240" t="s">
        <v>493</v>
      </c>
      <c r="L3" s="221" t="s">
        <v>494</v>
      </c>
    </row>
    <row r="4" spans="1:12" ht="27" thickBot="1">
      <c r="A4" s="242" t="s">
        <v>495</v>
      </c>
      <c r="B4" s="243">
        <v>371</v>
      </c>
      <c r="C4" s="173" t="s">
        <v>496</v>
      </c>
      <c r="D4" s="173" t="s">
        <v>292</v>
      </c>
      <c r="E4" s="244">
        <v>0.16400000000000001</v>
      </c>
      <c r="F4" s="173" t="s">
        <v>497</v>
      </c>
      <c r="G4" s="245">
        <v>2000</v>
      </c>
      <c r="H4" s="245">
        <v>1000</v>
      </c>
      <c r="I4" s="173" t="s">
        <v>350</v>
      </c>
      <c r="J4" s="245">
        <v>399</v>
      </c>
      <c r="K4" s="173" t="s">
        <v>498</v>
      </c>
      <c r="L4" s="222" t="s">
        <v>499</v>
      </c>
    </row>
    <row r="5" spans="1:12" ht="27" thickBot="1">
      <c r="A5" s="246" t="s">
        <v>357</v>
      </c>
      <c r="B5" s="247">
        <v>350</v>
      </c>
      <c r="C5" s="248" t="s">
        <v>293</v>
      </c>
      <c r="D5" s="249" t="s">
        <v>294</v>
      </c>
      <c r="E5" s="250">
        <v>0.17</v>
      </c>
      <c r="F5" s="249" t="s">
        <v>500</v>
      </c>
      <c r="G5" s="251">
        <v>1500</v>
      </c>
      <c r="H5" s="251">
        <v>0</v>
      </c>
      <c r="I5" s="249" t="s">
        <v>350</v>
      </c>
      <c r="J5" s="251">
        <v>399</v>
      </c>
      <c r="K5" s="252" t="s">
        <v>501</v>
      </c>
      <c r="L5" s="223" t="s">
        <v>502</v>
      </c>
    </row>
    <row r="6" spans="1:12" ht="27" thickBot="1">
      <c r="A6" s="253" t="s">
        <v>357</v>
      </c>
      <c r="B6" s="254">
        <v>423</v>
      </c>
      <c r="C6" s="136" t="s">
        <v>295</v>
      </c>
      <c r="D6" s="255" t="s">
        <v>296</v>
      </c>
      <c r="E6" s="256">
        <v>0.16</v>
      </c>
      <c r="F6" s="255" t="s">
        <v>503</v>
      </c>
      <c r="G6" s="257">
        <v>2000</v>
      </c>
      <c r="H6" s="257">
        <v>1000</v>
      </c>
      <c r="I6" s="255" t="s">
        <v>350</v>
      </c>
      <c r="J6" s="257">
        <v>399</v>
      </c>
      <c r="K6" s="258" t="s">
        <v>504</v>
      </c>
      <c r="L6" s="224" t="s">
        <v>505</v>
      </c>
    </row>
    <row r="7" spans="1:12" ht="27" thickBot="1">
      <c r="A7" s="259" t="s">
        <v>385</v>
      </c>
      <c r="B7" s="239">
        <v>318</v>
      </c>
      <c r="C7" s="188" t="s">
        <v>297</v>
      </c>
      <c r="D7" s="190" t="s">
        <v>189</v>
      </c>
      <c r="E7" s="131">
        <v>0.17</v>
      </c>
      <c r="F7" s="190" t="s">
        <v>370</v>
      </c>
      <c r="G7" s="191">
        <v>1000</v>
      </c>
      <c r="H7" s="191">
        <v>750</v>
      </c>
      <c r="I7" s="190" t="s">
        <v>350</v>
      </c>
      <c r="J7" s="191">
        <v>399</v>
      </c>
      <c r="K7" s="192" t="s">
        <v>506</v>
      </c>
      <c r="L7" s="225" t="s">
        <v>507</v>
      </c>
    </row>
    <row r="8" spans="1:12" ht="27" thickBot="1">
      <c r="A8" s="259" t="s">
        <v>385</v>
      </c>
      <c r="B8" s="239">
        <v>346</v>
      </c>
      <c r="C8" s="188" t="s">
        <v>297</v>
      </c>
      <c r="D8" s="190" t="s">
        <v>298</v>
      </c>
      <c r="E8" s="131">
        <v>0.17</v>
      </c>
      <c r="F8" s="190" t="s">
        <v>508</v>
      </c>
      <c r="G8" s="191">
        <v>1000</v>
      </c>
      <c r="H8" s="191">
        <v>750</v>
      </c>
      <c r="I8" s="190" t="s">
        <v>350</v>
      </c>
      <c r="J8" s="191">
        <v>399</v>
      </c>
      <c r="K8" s="192" t="s">
        <v>509</v>
      </c>
      <c r="L8" s="225" t="s">
        <v>510</v>
      </c>
    </row>
    <row r="9" spans="1:12" ht="27" thickBot="1">
      <c r="A9" s="260" t="s">
        <v>357</v>
      </c>
      <c r="B9" s="261">
        <v>367</v>
      </c>
      <c r="C9" s="262" t="s">
        <v>299</v>
      </c>
      <c r="D9" s="263" t="s">
        <v>291</v>
      </c>
      <c r="E9" s="264">
        <v>0.17</v>
      </c>
      <c r="F9" s="263" t="s">
        <v>511</v>
      </c>
      <c r="G9" s="265">
        <v>1500</v>
      </c>
      <c r="H9" s="265">
        <v>750</v>
      </c>
      <c r="I9" s="263" t="s">
        <v>350</v>
      </c>
      <c r="J9" s="265">
        <v>399</v>
      </c>
      <c r="K9" s="266"/>
      <c r="L9" s="226" t="s">
        <v>512</v>
      </c>
    </row>
    <row r="10" spans="1:12" ht="27" thickBot="1">
      <c r="A10" s="260" t="s">
        <v>357</v>
      </c>
      <c r="B10" s="261">
        <v>377</v>
      </c>
      <c r="C10" s="262" t="s">
        <v>299</v>
      </c>
      <c r="D10" s="263" t="s">
        <v>140</v>
      </c>
      <c r="E10" s="264">
        <v>0.17</v>
      </c>
      <c r="F10" s="263" t="s">
        <v>513</v>
      </c>
      <c r="G10" s="265">
        <v>1500</v>
      </c>
      <c r="H10" s="265">
        <v>750</v>
      </c>
      <c r="I10" s="263" t="s">
        <v>350</v>
      </c>
      <c r="J10" s="265">
        <v>399</v>
      </c>
      <c r="K10" s="266" t="s">
        <v>514</v>
      </c>
      <c r="L10" s="226" t="s">
        <v>515</v>
      </c>
    </row>
    <row r="11" spans="1:12" ht="27" thickBot="1">
      <c r="A11" s="260" t="s">
        <v>357</v>
      </c>
      <c r="B11" s="261">
        <v>407</v>
      </c>
      <c r="C11" s="267" t="s">
        <v>299</v>
      </c>
      <c r="D11" s="263" t="s">
        <v>136</v>
      </c>
      <c r="E11" s="264">
        <v>0.17</v>
      </c>
      <c r="F11" s="263" t="s">
        <v>516</v>
      </c>
      <c r="G11" s="265">
        <v>1500</v>
      </c>
      <c r="H11" s="265">
        <v>750</v>
      </c>
      <c r="I11" s="263" t="s">
        <v>350</v>
      </c>
      <c r="J11" s="265">
        <v>399</v>
      </c>
      <c r="K11" s="266" t="s">
        <v>355</v>
      </c>
      <c r="L11" s="226" t="s">
        <v>517</v>
      </c>
    </row>
    <row r="12" spans="1:12" ht="27" thickBot="1">
      <c r="A12" s="268" t="s">
        <v>518</v>
      </c>
      <c r="B12" s="243">
        <v>657</v>
      </c>
      <c r="C12" s="173" t="s">
        <v>224</v>
      </c>
      <c r="D12" s="269" t="s">
        <v>300</v>
      </c>
      <c r="E12" s="270">
        <v>0.17</v>
      </c>
      <c r="F12" s="269" t="s">
        <v>500</v>
      </c>
      <c r="G12" s="271">
        <v>1000</v>
      </c>
      <c r="H12" s="271">
        <v>0</v>
      </c>
      <c r="I12" s="269" t="s">
        <v>350</v>
      </c>
      <c r="J12" s="271">
        <v>399</v>
      </c>
      <c r="K12" s="272" t="s">
        <v>519</v>
      </c>
      <c r="L12" s="109" t="s">
        <v>520</v>
      </c>
    </row>
    <row r="13" spans="1:12" ht="27" thickBot="1">
      <c r="A13" s="273" t="s">
        <v>357</v>
      </c>
      <c r="B13" s="274">
        <v>682</v>
      </c>
      <c r="C13" s="275" t="s">
        <v>224</v>
      </c>
      <c r="D13" s="276" t="s">
        <v>215</v>
      </c>
      <c r="E13" s="277">
        <v>0.16</v>
      </c>
      <c r="F13" s="276" t="s">
        <v>521</v>
      </c>
      <c r="G13" s="278">
        <v>1000</v>
      </c>
      <c r="H13" s="278">
        <v>0</v>
      </c>
      <c r="I13" s="276" t="s">
        <v>350</v>
      </c>
      <c r="J13" s="278">
        <v>399</v>
      </c>
      <c r="K13" s="279" t="s">
        <v>522</v>
      </c>
      <c r="L13" s="227" t="s">
        <v>523</v>
      </c>
    </row>
  </sheetData>
  <hyperlinks>
    <hyperlink ref="L2" r:id="rId1" display="http://leasehackr.com/calculator?make=BMW&amp;miles=10000&amp;msd=7&amp;msrp=43700&amp;sales_price=35310&amp;months=36&amp;mf=.00118&amp;dp=0&amp;dealer_fee=599&amp;acq_fee=925&amp;taxed_inc=2000&amp;untaxed_inc=0&amp;rebate=0&amp;resP=61&amp;reg_fee=500&amp;sales_tax=0&amp;demo_mileage=4950&amp;memo=undefined&amp;acqFee_check=true&amp;totalLeaseTax_radio=true" xr:uid="{5D3380B1-31F5-43A1-99F9-4BB78FEFA07B}"/>
    <hyperlink ref="L3" r:id="rId2" display="http://leasehackr.com/calculator?make=BMW&amp;miles=10000&amp;msd=7&amp;msrp=47500&amp;sales_price=38950&amp;months=36&amp;mf=.00118&amp;dp=0&amp;dealer_fee=599&amp;acq_fee=925&amp;taxed_inc=2750&amp;untaxed_inc=0&amp;rebate=0&amp;resP=60&amp;reg_fee=500&amp;sales_tax=0&amp;demo_mileage=4950&amp;memo=undefined&amp;acqFee_check=true&amp;totalLeaseTax_radio=true" xr:uid="{B020EB54-A3BF-44A8-B8C8-B8F25D11F9C8}"/>
    <hyperlink ref="L4" r:id="rId3" display="http://leasehackr.com/calculator?make=BMW&amp;miles=10000&amp;msd=7&amp;msrp=54200&amp;sales_price=45311&amp;months=36&amp;mf=.00118&amp;dp=0&amp;dealer_fee=599&amp;acq_fee=925&amp;taxed_inc=2750&amp;untaxed_inc=0&amp;rebate=0&amp;resP=60&amp;reg_fee=500&amp;sales_tax=0&amp;demo_mileage=4950&amp;memo=undefined&amp;acqFee_check=true&amp;totalLeaseTax_radio=true" xr:uid="{DE18033E-D758-4155-866D-F4CEFD931EAE}"/>
    <hyperlink ref="L5" r:id="rId4" display="http://leasehackr.com/calculator?make=BMW&amp;miles=10000&amp;msd=7&amp;msrp=51000&amp;sales_price=42770&amp;months=36&amp;mf=.00118&amp;dp=0&amp;dealer_fee=599&amp;acq_fee=925&amp;taxed_inc=2750&amp;untaxed_inc=0&amp;rebate=0&amp;resP=60&amp;reg_fee=500&amp;sales_tax=0&amp;demo_mileage=4900&amp;memo=undefined&amp;acqFee_check=true&amp;totalLeaseTax_radio=true" xr:uid="{E723D2D8-17BE-416D-B111-B34D5EFB9E5B}"/>
    <hyperlink ref="L6" r:id="rId5" display="http://leasehackr.com/calculator?make=BMW&amp;miles=10000&amp;msd=7&amp;msrp=60000&amp;sales_price=50400&amp;months=36&amp;mf=.00118&amp;dp=0&amp;dealer_fee=599&amp;acq_fee=925&amp;taxed_inc=2750&amp;untaxed_inc=0&amp;rebate=0&amp;resP=60&amp;reg_fee=500&amp;sales_tax=0&amp;demo_mileage=4900&amp;memo=undefined&amp;acqFee_check=true&amp;totalLeaseTax_radio=true" xr:uid="{EE7A6711-7170-4C5E-A16B-52A8E7D9C0E2}"/>
    <hyperlink ref="L7" r:id="rId6" display="http://leasehackr.com/calculator?make=BMW&amp;miles=10000&amp;msd=7&amp;msrp=43200&amp;sales_price=36288&amp;months=36&amp;mf=.00118&amp;dp=0&amp;dealer_fee=599&amp;acq_fee=925&amp;taxed_inc=3000&amp;untaxed_inc=0&amp;rebate=0&amp;resP=57&amp;reg_fee=500&amp;sales_tax=0&amp;demo_mileage=4800&amp;memo=undefined&amp;acqFee_check=true&amp;totalLeaseTax_radio=true" xr:uid="{44EB206F-A55F-4DB7-8A46-E3DF6E373FD7}"/>
    <hyperlink ref="L8" r:id="rId7" display="http://leasehackr.com/calculator?make=BMW&amp;miles=10000&amp;msd=7&amp;msrp=46500&amp;sales_price=39060&amp;months=36&amp;mf=.00118&amp;dp=0&amp;dealer_fee=599&amp;acq_fee=925&amp;taxed_inc=3000&amp;untaxed_inc=0&amp;rebate=0&amp;resP=57&amp;reg_fee=500&amp;sales_tax=0&amp;demo_mileage=4800&amp;memo=undefined&amp;acqFee_check=true&amp;totalLeaseTax_radio=true" xr:uid="{2C30B01A-BCDB-4536-B433-54E900D83A6E}"/>
    <hyperlink ref="L9" r:id="rId8" display="http://leasehackr.com/calculator?make=BMW&amp;miles=10000&amp;msd=7&amp;msrp=48800&amp;sales_price=40504&amp;months=36&amp;mf=.00118&amp;dp=0&amp;dealer_fee=599&amp;acq_fee=925&amp;taxed_inc=2500&amp;untaxed_inc=0&amp;rebate=0&amp;resP=57&amp;reg_fee=500&amp;sales_tax=0&amp;demo_mileage=4900&amp;memo=undefined&amp;acqFee_check=true&amp;totalLeaseTax_radio=true" xr:uid="{18DD6B44-A376-491B-905A-4EA7CF38F4C7}"/>
    <hyperlink ref="L10" r:id="rId9" display="http://leasehackr.com/calculator?make=BMW&amp;miles=10000&amp;msd=7&amp;msrp=50000&amp;sales_price=41500&amp;months=36&amp;mf=.00118&amp;dp=0&amp;dealer_fee=599&amp;acq_fee=925&amp;taxed_inc=2500&amp;untaxed_inc=0&amp;rebate=0&amp;resP=57&amp;reg_fee=500&amp;sales_tax=0&amp;demo_mileage=4900&amp;memo=undefined&amp;acqFee_check=true&amp;totalLeaseTax_radio=true" xr:uid="{F1E8FCDA-F537-4CBA-87BC-78802DF95B74}"/>
    <hyperlink ref="L11" r:id="rId10" display="http://leasehackr.com/calculator?make=BMW&amp;miles=10000&amp;msd=7&amp;msrp=53500&amp;sales_price=44405&amp;months=36&amp;mf=.00118&amp;dp=0&amp;dealer_fee=599&amp;acq_fee=925&amp;taxed_inc=2500&amp;untaxed_inc=0&amp;rebate=0&amp;resP=57&amp;reg_fee=500&amp;sales_tax=0&amp;demo_mileage=4900&amp;memo=undefined&amp;acqFee_check=true&amp;totalLeaseTax_radio=true" xr:uid="{674E31DC-7A87-4607-8AA8-9CFF7514AB3C}"/>
    <hyperlink ref="L12" r:id="rId11" display="http://leasehackr.com/calculator?make=BMW&amp;miles=10000&amp;msd=7&amp;msrp=77500&amp;sales_price=64325&amp;months=36&amp;mf=.00118&amp;dp=0&amp;dealer_fee=599&amp;acq_fee=925&amp;taxed_inc=1500&amp;untaxed_inc=0&amp;rebate=0&amp;resP=56&amp;reg_fee=500&amp;sales_tax=0&amp;demo_mileage=4900&amp;memo=undefined&amp;acqFee_check=true&amp;totalLeaseTax_radio=true" xr:uid="{17A3F297-6262-4AD9-8482-FC963976A173}"/>
    <hyperlink ref="L13" r:id="rId12" display="http://leasehackr.com/calculator?make=BMW&amp;miles=10000&amp;msd=7&amp;msrp=79000&amp;sales_price=65965&amp;months=36&amp;mf=.00118&amp;dp=0&amp;dealer_fee=599&amp;acq_fee=925&amp;taxed_inc=1500&amp;untaxed_inc=0&amp;rebate=0&amp;resP=56&amp;reg_fee=500&amp;sales_tax=0&amp;demo_mileage=4900&amp;memo=undefined&amp;acqFee_check=true&amp;totalLeaseTax_radio=true" xr:uid="{8E30B188-C900-43D0-B652-E8FE02EF7881}"/>
  </hyperlinks>
  <pageMargins left="0.7" right="0.7" top="0.75" bottom="0.75" header="0.3" footer="0.3"/>
  <pageSetup orientation="portrait"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698BE-FF88-425A-B37B-3038337E7361}">
  <dimension ref="A1:H282"/>
  <sheetViews>
    <sheetView topLeftCell="A19" zoomScale="226" zoomScaleNormal="226" workbookViewId="0">
      <selection activeCell="G1" sqref="G1:G1048576"/>
    </sheetView>
  </sheetViews>
  <sheetFormatPr defaultRowHeight="15"/>
  <cols>
    <col min="1" max="1" width="23.28515625" bestFit="1" customWidth="1"/>
    <col min="2" max="2" width="20.7109375" bestFit="1" customWidth="1"/>
    <col min="4" max="4" width="31" bestFit="1" customWidth="1"/>
    <col min="5" max="5" width="13.140625" style="1" bestFit="1" customWidth="1"/>
    <col min="6" max="6" width="15.140625" customWidth="1"/>
    <col min="7" max="7" width="8.42578125" hidden="1" customWidth="1"/>
  </cols>
  <sheetData>
    <row r="1" spans="1:8" s="2" customFormat="1">
      <c r="A1" s="2" t="str">
        <f>RAWBMWData!A1</f>
        <v>name</v>
      </c>
      <c r="B1" s="2" t="str">
        <f>RAWBMWData!B1</f>
        <v>vin</v>
      </c>
      <c r="C1" s="2" t="str">
        <f>RAWBMWData!C1</f>
        <v>totalMsrp</v>
      </c>
      <c r="D1" s="2" t="str">
        <f>RAWBMWData!D1</f>
        <v>dealer.businessName</v>
      </c>
      <c r="E1" s="3" t="str">
        <f>RAWBMWData!E1</f>
        <v>dealer.phone</v>
      </c>
      <c r="F1" s="2" t="str">
        <f>RAWBMWData!F1</f>
        <v>dealer.url</v>
      </c>
      <c r="G1" s="2" t="s">
        <v>120</v>
      </c>
      <c r="H1" s="2" t="s">
        <v>121</v>
      </c>
    </row>
    <row r="2" spans="1:8">
      <c r="A2" t="str">
        <f>RAWBMWData!A2</f>
        <v>X7 xDrive50i</v>
      </c>
      <c r="B2" t="str">
        <f>RAWBMWData!B2</f>
        <v>5UXCX4C57KLS38743</v>
      </c>
      <c r="C2">
        <f>RAWBMWData!C2</f>
        <v>120975</v>
      </c>
      <c r="D2" t="str">
        <f>RAWBMWData!D2</f>
        <v>BMW of Newport</v>
      </c>
      <c r="E2" s="1">
        <f>RAWBMWData!E2</f>
        <v>4018479600</v>
      </c>
      <c r="F2" t="str">
        <f>RAWBMWData!F2</f>
        <v>http://www.bmwofnewport.com</v>
      </c>
      <c r="G2" t="str">
        <f>LEFT(A2,FIND(" ",A2)-1)</f>
        <v>X7</v>
      </c>
      <c r="H2" t="str">
        <f>IF(RIGHT(G2,1)="i",IF(RIGHT(G2,2)="xi",LEFT(G2,LEN(G2)-2),LEFT(G2,LEN(G2)-1)),G2)</f>
        <v>X7</v>
      </c>
    </row>
    <row r="3" spans="1:8">
      <c r="A3" t="str">
        <f>RAWBMWData!A3</f>
        <v>M5 Competition</v>
      </c>
      <c r="B3" t="str">
        <f>RAWBMWData!B3</f>
        <v>WBSJF0C58KB447105</v>
      </c>
      <c r="C3">
        <f>RAWBMWData!C3</f>
        <v>120985</v>
      </c>
      <c r="D3" t="str">
        <f>RAWBMWData!D3</f>
        <v>Autoplex BMW</v>
      </c>
      <c r="E3" s="1">
        <f>RAWBMWData!E3</f>
        <v>8063592886</v>
      </c>
      <c r="F3" t="str">
        <f>RAWBMWData!F3</f>
        <v>https://www.autoplexbmw.com</v>
      </c>
      <c r="G3" t="str">
        <f t="shared" ref="G3:G66" si="0">LEFT(A3,FIND(" ",A3)-1)</f>
        <v>M5</v>
      </c>
      <c r="H3" t="str">
        <f t="shared" ref="H3:H66" si="1">IF(RIGHT(G3,1)="i",IF(RIGHT(G3,2)="xi",LEFT(G3,LEN(G3)-2),LEFT(G3,LEN(G3)-1)),G3)</f>
        <v>M5</v>
      </c>
    </row>
    <row r="4" spans="1:8">
      <c r="A4" t="str">
        <f>RAWBMWData!A4</f>
        <v>M850xi Convertible</v>
      </c>
      <c r="B4" t="str">
        <f>RAWBMWData!B4</f>
        <v>WBAFY4C57KBX39436</v>
      </c>
      <c r="C4">
        <f>RAWBMWData!C4</f>
        <v>122395</v>
      </c>
      <c r="D4" t="str">
        <f>RAWBMWData!D4</f>
        <v>BMW of Springfield</v>
      </c>
      <c r="E4" s="1">
        <f>RAWBMWData!E4</f>
        <v>9733797744</v>
      </c>
      <c r="F4" t="str">
        <f>RAWBMWData!F4</f>
        <v>http://www.bmwofspringfieldnj.com</v>
      </c>
      <c r="G4" t="str">
        <f t="shared" si="0"/>
        <v>M850xi</v>
      </c>
      <c r="H4" t="str">
        <f t="shared" si="1"/>
        <v>M850</v>
      </c>
    </row>
    <row r="5" spans="1:8">
      <c r="A5" t="str">
        <f>RAWBMWData!A5</f>
        <v>M850i xDrive Coupe</v>
      </c>
      <c r="B5" t="str">
        <f>RAWBMWData!B5</f>
        <v>WBABC4C57KBU95414</v>
      </c>
      <c r="C5">
        <f>RAWBMWData!C5</f>
        <v>122495</v>
      </c>
      <c r="D5" t="str">
        <f>RAWBMWData!D5</f>
        <v>Enterprise BMW</v>
      </c>
      <c r="E5" s="1">
        <f>RAWBMWData!E5</f>
        <v>9207492020</v>
      </c>
      <c r="F5" t="str">
        <f>RAWBMWData!F5</f>
        <v>https://www.enterprisebmw.com</v>
      </c>
      <c r="G5" t="str">
        <f t="shared" si="0"/>
        <v>M850i</v>
      </c>
      <c r="H5" t="str">
        <f t="shared" si="1"/>
        <v>M850</v>
      </c>
    </row>
    <row r="6" spans="1:8">
      <c r="A6" t="str">
        <f>RAWBMWData!A6</f>
        <v>M850xi Convertible</v>
      </c>
      <c r="B6" t="str">
        <f>RAWBMWData!B6</f>
        <v>WBAFY4C54KBX39412</v>
      </c>
      <c r="C6">
        <f>RAWBMWData!C6</f>
        <v>122905</v>
      </c>
      <c r="D6" t="str">
        <f>RAWBMWData!D6</f>
        <v>Valley Auto World, Inc.</v>
      </c>
      <c r="E6" s="1">
        <f>RAWBMWData!E6</f>
        <v>9108677000</v>
      </c>
      <c r="F6" t="str">
        <f>RAWBMWData!F6</f>
        <v>https://www.valleyautoworldbmw.com</v>
      </c>
      <c r="G6" t="str">
        <f t="shared" si="0"/>
        <v>M850xi</v>
      </c>
      <c r="H6" t="str">
        <f t="shared" si="1"/>
        <v>M850</v>
      </c>
    </row>
    <row r="7" spans="1:8">
      <c r="A7" t="str">
        <f>RAWBMWData!A7</f>
        <v>M5 Sedan</v>
      </c>
      <c r="B7" t="str">
        <f>RAWBMWData!B7</f>
        <v>WBSJF0C5XKB285784</v>
      </c>
      <c r="C7">
        <f>RAWBMWData!C7</f>
        <v>122970</v>
      </c>
      <c r="D7" t="str">
        <f>RAWBMWData!D7</f>
        <v>BMW of Gainesville</v>
      </c>
      <c r="E7" s="1">
        <f>RAWBMWData!E7</f>
        <v>3523764551</v>
      </c>
      <c r="F7" t="str">
        <f>RAWBMWData!F7</f>
        <v>https://www.bmwofgainesville.com</v>
      </c>
      <c r="G7" t="str">
        <f t="shared" si="0"/>
        <v>M5</v>
      </c>
      <c r="H7" t="str">
        <f t="shared" si="1"/>
        <v>M5</v>
      </c>
    </row>
    <row r="8" spans="1:8">
      <c r="A8" t="str">
        <f>RAWBMWData!A8</f>
        <v>M5 Sedan</v>
      </c>
      <c r="B8" t="str">
        <f>RAWBMWData!B8</f>
        <v>WBSJF0C58KB447654</v>
      </c>
      <c r="C8">
        <f>RAWBMWData!C8</f>
        <v>123525</v>
      </c>
      <c r="D8" t="str">
        <f>RAWBMWData!D8</f>
        <v>BMW of El Cajon</v>
      </c>
      <c r="E8" s="1">
        <f>RAWBMWData!E8</f>
        <v>8886900685</v>
      </c>
      <c r="F8" t="str">
        <f>RAWBMWData!F8</f>
        <v>http://www.bmwofelcajon.com/</v>
      </c>
      <c r="G8" t="str">
        <f t="shared" si="0"/>
        <v>M5</v>
      </c>
      <c r="H8" t="str">
        <f t="shared" si="1"/>
        <v>M5</v>
      </c>
    </row>
    <row r="9" spans="1:8">
      <c r="A9" t="str">
        <f>RAWBMWData!A9</f>
        <v>M850xi Convertible</v>
      </c>
      <c r="B9" t="str">
        <f>RAWBMWData!B9</f>
        <v>WBAFY4C52KBX39411</v>
      </c>
      <c r="C9">
        <f>RAWBMWData!C9</f>
        <v>123645</v>
      </c>
      <c r="D9" t="str">
        <f>RAWBMWData!D9</f>
        <v>Hendrick BMW Northlake</v>
      </c>
      <c r="E9" s="1">
        <f>RAWBMWData!E9</f>
        <v>7043793100</v>
      </c>
      <c r="F9" t="str">
        <f>RAWBMWData!F9</f>
        <v>https://www.hendrickbmwnorthlake.com/</v>
      </c>
      <c r="G9" t="str">
        <f t="shared" si="0"/>
        <v>M850xi</v>
      </c>
      <c r="H9" t="str">
        <f t="shared" si="1"/>
        <v>M850</v>
      </c>
    </row>
    <row r="10" spans="1:8">
      <c r="A10" t="str">
        <f>RAWBMWData!A10</f>
        <v>M850xi Convertible</v>
      </c>
      <c r="B10" t="str">
        <f>RAWBMWData!B10</f>
        <v>WBAFY4C59KBX39423</v>
      </c>
      <c r="C10">
        <f>RAWBMWData!C10</f>
        <v>124315</v>
      </c>
      <c r="D10" t="str">
        <f>RAWBMWData!D10</f>
        <v>BMW of Southpoint</v>
      </c>
      <c r="E10" s="1">
        <f>RAWBMWData!E10</f>
        <v>9842875400</v>
      </c>
      <c r="F10" t="str">
        <f>RAWBMWData!F10</f>
        <v>https://www.bmwsouthpoint.com</v>
      </c>
      <c r="G10" t="str">
        <f t="shared" si="0"/>
        <v>M850xi</v>
      </c>
      <c r="H10" t="str">
        <f t="shared" si="1"/>
        <v>M850</v>
      </c>
    </row>
    <row r="11" spans="1:8">
      <c r="A11" t="str">
        <f>RAWBMWData!A11</f>
        <v>M5 Competition</v>
      </c>
      <c r="B11" t="str">
        <f>RAWBMWData!B11</f>
        <v>WBSJF0C55KB447160</v>
      </c>
      <c r="C11">
        <f>RAWBMWData!C11</f>
        <v>124595</v>
      </c>
      <c r="D11" t="str">
        <f>RAWBMWData!D11</f>
        <v>Orr BMW</v>
      </c>
      <c r="E11" s="1">
        <f>RAWBMWData!E11</f>
        <v>3186291269</v>
      </c>
      <c r="F11" t="str">
        <f>RAWBMWData!F11</f>
        <v>https://www.orrbmw.com</v>
      </c>
      <c r="G11" t="str">
        <f t="shared" si="0"/>
        <v>M5</v>
      </c>
      <c r="H11" t="str">
        <f t="shared" si="1"/>
        <v>M5</v>
      </c>
    </row>
    <row r="12" spans="1:8">
      <c r="A12" t="str">
        <f>RAWBMWData!A12</f>
        <v>M850xi Convertible</v>
      </c>
      <c r="B12" t="str">
        <f>RAWBMWData!B12</f>
        <v>WBAFY4C58KBX38814</v>
      </c>
      <c r="C12">
        <f>RAWBMWData!C12</f>
        <v>124630</v>
      </c>
      <c r="D12" t="str">
        <f>RAWBMWData!D12</f>
        <v>Irvine BMW</v>
      </c>
      <c r="E12" s="1">
        <f>RAWBMWData!E12</f>
        <v>8888422418</v>
      </c>
      <c r="F12" t="str">
        <f>RAWBMWData!F12</f>
        <v>https://www.irvinebmw.com</v>
      </c>
      <c r="G12" t="str">
        <f t="shared" si="0"/>
        <v>M850xi</v>
      </c>
      <c r="H12" t="str">
        <f t="shared" si="1"/>
        <v>M850</v>
      </c>
    </row>
    <row r="13" spans="1:8">
      <c r="A13" t="str">
        <f>RAWBMWData!A13</f>
        <v>M850xi Convertible</v>
      </c>
      <c r="B13" t="str">
        <f>RAWBMWData!B13</f>
        <v>WBAFY4C51KBX29713</v>
      </c>
      <c r="C13">
        <f>RAWBMWData!C13</f>
        <v>124995</v>
      </c>
      <c r="D13" t="str">
        <f>RAWBMWData!D13</f>
        <v>Bobby Rahal BMW of South Hills</v>
      </c>
      <c r="E13" s="1">
        <f>RAWBMWData!E13</f>
        <v>7247462600</v>
      </c>
      <c r="F13" t="str">
        <f>RAWBMWData!F13</f>
        <v>https://www.bobbyrahalbmw.com</v>
      </c>
      <c r="G13" t="str">
        <f t="shared" si="0"/>
        <v>M850xi</v>
      </c>
      <c r="H13" t="str">
        <f t="shared" si="1"/>
        <v>M850</v>
      </c>
    </row>
    <row r="14" spans="1:8">
      <c r="A14" t="str">
        <f>RAWBMWData!A14</f>
        <v>M850xi Convertible</v>
      </c>
      <c r="B14" t="str">
        <f>RAWBMWData!B14</f>
        <v>WBAFY4C53KBX29714</v>
      </c>
      <c r="C14">
        <f>RAWBMWData!C14</f>
        <v>125045</v>
      </c>
      <c r="D14" t="str">
        <f>RAWBMWData!D14</f>
        <v>MAG BMW of Dublin</v>
      </c>
      <c r="E14" s="1">
        <f>RAWBMWData!E14</f>
        <v>6148892571</v>
      </c>
      <c r="F14" t="str">
        <f>RAWBMWData!F14</f>
        <v>https://www.magbmwofdublin.com</v>
      </c>
      <c r="G14" t="str">
        <f t="shared" si="0"/>
        <v>M850xi</v>
      </c>
      <c r="H14" t="str">
        <f t="shared" si="1"/>
        <v>M850</v>
      </c>
    </row>
    <row r="15" spans="1:8">
      <c r="A15" t="str">
        <f>RAWBMWData!A15</f>
        <v>M850xi Convertible</v>
      </c>
      <c r="B15" t="str">
        <f>RAWBMWData!B15</f>
        <v>WBAFY4C58KBX39235</v>
      </c>
      <c r="C15">
        <f>RAWBMWData!C15</f>
        <v>125245</v>
      </c>
      <c r="D15" t="str">
        <f>RAWBMWData!D15</f>
        <v>Rusnak BMW</v>
      </c>
      <c r="E15" s="1">
        <f>RAWBMWData!E15</f>
        <v>8054966500</v>
      </c>
      <c r="F15" t="str">
        <f>RAWBMWData!F15</f>
        <v>https://www.rusnakbmw.com</v>
      </c>
      <c r="G15" t="str">
        <f t="shared" si="0"/>
        <v>M850xi</v>
      </c>
      <c r="H15" t="str">
        <f t="shared" si="1"/>
        <v>M850</v>
      </c>
    </row>
    <row r="16" spans="1:8">
      <c r="A16" t="str">
        <f>RAWBMWData!A16</f>
        <v>M850xi Convertible</v>
      </c>
      <c r="B16" t="str">
        <f>RAWBMWData!B16</f>
        <v>WBAFY4C59KBX39051</v>
      </c>
      <c r="C16">
        <f>RAWBMWData!C16</f>
        <v>125245</v>
      </c>
      <c r="D16" t="str">
        <f>RAWBMWData!D16</f>
        <v>Medford BMW</v>
      </c>
      <c r="E16" s="1">
        <f>RAWBMWData!E16</f>
        <v>5417748450</v>
      </c>
      <c r="F16" t="str">
        <f>RAWBMWData!F16</f>
        <v>https://www.medfordbmw.com</v>
      </c>
      <c r="G16" t="str">
        <f t="shared" si="0"/>
        <v>M850xi</v>
      </c>
      <c r="H16" t="str">
        <f t="shared" si="1"/>
        <v>M850</v>
      </c>
    </row>
    <row r="17" spans="1:8">
      <c r="A17" t="str">
        <f>RAWBMWData!A17</f>
        <v>M850xi Convertible</v>
      </c>
      <c r="B17" t="str">
        <f>RAWBMWData!B17</f>
        <v>WBAFY4C54KBX39197</v>
      </c>
      <c r="C17">
        <f>RAWBMWData!C17</f>
        <v>125255</v>
      </c>
      <c r="D17" t="str">
        <f>RAWBMWData!D17</f>
        <v>Laurel BMW of Westmont</v>
      </c>
      <c r="E17" s="1">
        <f>RAWBMWData!E17</f>
        <v>6306545400</v>
      </c>
      <c r="F17" t="str">
        <f>RAWBMWData!F17</f>
        <v>https://www.laurelbmw.com</v>
      </c>
      <c r="G17" t="str">
        <f t="shared" si="0"/>
        <v>M850xi</v>
      </c>
      <c r="H17" t="str">
        <f t="shared" si="1"/>
        <v>M850</v>
      </c>
    </row>
    <row r="18" spans="1:8">
      <c r="A18" t="str">
        <f>RAWBMWData!A18</f>
        <v>M850xi Convertible</v>
      </c>
      <c r="B18" t="str">
        <f>RAWBMWData!B18</f>
        <v>WBAFY4C56KBX39654</v>
      </c>
      <c r="C18">
        <f>RAWBMWData!C18</f>
        <v>125450</v>
      </c>
      <c r="D18" t="str">
        <f>RAWBMWData!D18</f>
        <v>Niello BMW Sacramento</v>
      </c>
      <c r="E18" s="1">
        <f>RAWBMWData!E18</f>
        <v>9164861011</v>
      </c>
      <c r="F18" t="str">
        <f>RAWBMWData!F18</f>
        <v>http://bmw.niello.com</v>
      </c>
      <c r="G18" t="str">
        <f t="shared" si="0"/>
        <v>M850xi</v>
      </c>
      <c r="H18" t="str">
        <f t="shared" si="1"/>
        <v>M850</v>
      </c>
    </row>
    <row r="19" spans="1:8">
      <c r="A19" t="str">
        <f>RAWBMWData!A19</f>
        <v>M850xi Convertible</v>
      </c>
      <c r="B19" t="str">
        <f>RAWBMWData!B19</f>
        <v>WBAFY4C58KBJ99093</v>
      </c>
      <c r="C19">
        <f>RAWBMWData!C19</f>
        <v>126045</v>
      </c>
      <c r="D19" t="str">
        <f>RAWBMWData!D19</f>
        <v>Valley Auto World, Inc.</v>
      </c>
      <c r="E19" s="1">
        <f>RAWBMWData!E19</f>
        <v>9108677000</v>
      </c>
      <c r="F19" t="str">
        <f>RAWBMWData!F19</f>
        <v>https://www.valleyautoworldbmw.com</v>
      </c>
      <c r="G19" t="str">
        <f t="shared" si="0"/>
        <v>M850xi</v>
      </c>
      <c r="H19" t="str">
        <f t="shared" si="1"/>
        <v>M850</v>
      </c>
    </row>
    <row r="20" spans="1:8">
      <c r="A20" t="str">
        <f>RAWBMWData!A20</f>
        <v>M850xi Convertible</v>
      </c>
      <c r="B20" t="str">
        <f>RAWBMWData!B20</f>
        <v>WBAFY4C52KBX38839</v>
      </c>
      <c r="C20">
        <f>RAWBMWData!C20</f>
        <v>126045</v>
      </c>
      <c r="D20" t="str">
        <f>RAWBMWData!D20</f>
        <v>Bill Pearce BMW</v>
      </c>
      <c r="E20" s="1">
        <f>RAWBMWData!E20</f>
        <v>7758262100</v>
      </c>
      <c r="F20" t="str">
        <f>RAWBMWData!F20</f>
        <v>http://www.billpearcebmw.com</v>
      </c>
      <c r="G20" t="str">
        <f t="shared" si="0"/>
        <v>M850xi</v>
      </c>
      <c r="H20" t="str">
        <f t="shared" si="1"/>
        <v>M850</v>
      </c>
    </row>
    <row r="21" spans="1:8">
      <c r="A21" t="str">
        <f>RAWBMWData!A21</f>
        <v>M850xi Convertible</v>
      </c>
      <c r="B21" t="str">
        <f>RAWBMWData!B21</f>
        <v>WBAFY4C56KBJ98959</v>
      </c>
      <c r="C21">
        <f>RAWBMWData!C21</f>
        <v>126045</v>
      </c>
      <c r="D21" t="str">
        <f>RAWBMWData!D21</f>
        <v>D-Patrick Motoplex</v>
      </c>
      <c r="E21" s="1">
        <f>RAWBMWData!E21</f>
        <v>8124736590</v>
      </c>
      <c r="F21" t="str">
        <f>RAWBMWData!F21</f>
        <v>http://www.dpatrickbmw.com</v>
      </c>
      <c r="G21" t="str">
        <f t="shared" si="0"/>
        <v>M850xi</v>
      </c>
      <c r="H21" t="str">
        <f t="shared" si="1"/>
        <v>M850</v>
      </c>
    </row>
    <row r="22" spans="1:8">
      <c r="A22" t="str">
        <f>RAWBMWData!A22</f>
        <v>M850xi Convertible</v>
      </c>
      <c r="B22" t="str">
        <f>RAWBMWData!B22</f>
        <v>WBAFY4C53KBJ99020</v>
      </c>
      <c r="C22">
        <f>RAWBMWData!C22</f>
        <v>126295</v>
      </c>
      <c r="D22" t="str">
        <f>RAWBMWData!D22</f>
        <v>BMW of Crystal Lake</v>
      </c>
      <c r="E22" s="1">
        <f>RAWBMWData!E22</f>
        <v>8154554330</v>
      </c>
      <c r="F22" t="str">
        <f>RAWBMWData!F22</f>
        <v>https://www.bmwofcrystallake.com</v>
      </c>
      <c r="G22" t="str">
        <f t="shared" si="0"/>
        <v>M850xi</v>
      </c>
      <c r="H22" t="str">
        <f t="shared" si="1"/>
        <v>M850</v>
      </c>
    </row>
    <row r="23" spans="1:8">
      <c r="A23" t="str">
        <f>RAWBMWData!A23</f>
        <v>M850xi Convertible</v>
      </c>
      <c r="B23" t="str">
        <f>RAWBMWData!B23</f>
        <v>WBAFY4C57KBJ98808</v>
      </c>
      <c r="C23">
        <f>RAWBMWData!C23</f>
        <v>126295</v>
      </c>
      <c r="D23" t="str">
        <f>RAWBMWData!D23</f>
        <v>Hendrick BMW Northlake</v>
      </c>
      <c r="E23" s="1">
        <f>RAWBMWData!E23</f>
        <v>7043793100</v>
      </c>
      <c r="F23" t="str">
        <f>RAWBMWData!F23</f>
        <v>https://www.hendrickbmwnorthlake.com/</v>
      </c>
      <c r="G23" t="str">
        <f t="shared" si="0"/>
        <v>M850xi</v>
      </c>
      <c r="H23" t="str">
        <f t="shared" si="1"/>
        <v>M850</v>
      </c>
    </row>
    <row r="24" spans="1:8">
      <c r="A24" t="str">
        <f>RAWBMWData!A24</f>
        <v>M850xi Convertible</v>
      </c>
      <c r="B24" t="str">
        <f>RAWBMWData!B24</f>
        <v>WBAFY4C59KBX29488</v>
      </c>
      <c r="C24">
        <f>RAWBMWData!C24</f>
        <v>126525</v>
      </c>
      <c r="D24" t="str">
        <f>RAWBMWData!D24</f>
        <v>BMW of Murrieta</v>
      </c>
      <c r="E24" s="1">
        <f>RAWBMWData!E24</f>
        <v>9512498000</v>
      </c>
      <c r="F24" t="str">
        <f>RAWBMWData!F24</f>
        <v>https://www.bmwofmurrieta.com</v>
      </c>
      <c r="G24" t="str">
        <f t="shared" si="0"/>
        <v>M850xi</v>
      </c>
      <c r="H24" t="str">
        <f t="shared" si="1"/>
        <v>M850</v>
      </c>
    </row>
    <row r="25" spans="1:8">
      <c r="A25" t="str">
        <f>RAWBMWData!A25</f>
        <v>M850xi Convertible</v>
      </c>
      <c r="B25" t="str">
        <f>RAWBMWData!B25</f>
        <v>WBAFY4C55KBX39077</v>
      </c>
      <c r="C25">
        <f>RAWBMWData!C25</f>
        <v>127470</v>
      </c>
      <c r="D25" t="str">
        <f>RAWBMWData!D25</f>
        <v>Irvine BMW</v>
      </c>
      <c r="E25" s="1">
        <f>RAWBMWData!E25</f>
        <v>8888422418</v>
      </c>
      <c r="F25" t="str">
        <f>RAWBMWData!F25</f>
        <v>https://www.irvinebmw.com</v>
      </c>
      <c r="G25" t="str">
        <f t="shared" si="0"/>
        <v>M850xi</v>
      </c>
      <c r="H25" t="str">
        <f t="shared" si="1"/>
        <v>M850</v>
      </c>
    </row>
    <row r="26" spans="1:8">
      <c r="A26" t="str">
        <f>RAWBMWData!A26</f>
        <v>M850xi Convertible</v>
      </c>
      <c r="B26" t="str">
        <f>RAWBMWData!B26</f>
        <v>WBAFY4C55KBX39595</v>
      </c>
      <c r="C26">
        <f>RAWBMWData!C26</f>
        <v>127975</v>
      </c>
      <c r="D26" t="str">
        <f>RAWBMWData!D26</f>
        <v>Schomp BMW of Highlands Ranch</v>
      </c>
      <c r="E26" s="1">
        <f>RAWBMWData!E26</f>
        <v>3037301300</v>
      </c>
      <c r="F26" t="str">
        <f>RAWBMWData!F26</f>
        <v>https://www.schompbmw.com</v>
      </c>
      <c r="G26" t="str">
        <f t="shared" si="0"/>
        <v>M850xi</v>
      </c>
      <c r="H26" t="str">
        <f t="shared" si="1"/>
        <v>M850</v>
      </c>
    </row>
    <row r="27" spans="1:8">
      <c r="A27" t="str">
        <f>RAWBMWData!A27</f>
        <v>M850xi Convertible</v>
      </c>
      <c r="B27" t="str">
        <f>RAWBMWData!B27</f>
        <v>WBAFY4C55KBJ99066</v>
      </c>
      <c r="C27">
        <f>RAWBMWData!C27</f>
        <v>129445</v>
      </c>
      <c r="D27" t="str">
        <f>RAWBMWData!D27</f>
        <v>BMW of Utica</v>
      </c>
      <c r="E27" s="1">
        <f>RAWBMWData!E27</f>
        <v>3157971520</v>
      </c>
      <c r="F27" t="str">
        <f>RAWBMWData!F27</f>
        <v>https://www.bmwutica.com</v>
      </c>
      <c r="G27" t="str">
        <f t="shared" si="0"/>
        <v>M850xi</v>
      </c>
      <c r="H27" t="str">
        <f t="shared" si="1"/>
        <v>M850</v>
      </c>
    </row>
    <row r="28" spans="1:8">
      <c r="A28" t="str">
        <f>RAWBMWData!A28</f>
        <v>M850xi Convertible</v>
      </c>
      <c r="B28" t="str">
        <f>RAWBMWData!B28</f>
        <v>WBAFY4C53KBX39014</v>
      </c>
      <c r="C28">
        <f>RAWBMWData!C28</f>
        <v>129595</v>
      </c>
      <c r="D28" t="str">
        <f>RAWBMWData!D28</f>
        <v>BMW of Eugene</v>
      </c>
      <c r="E28" s="1">
        <f>RAWBMWData!E28</f>
        <v>5413421763</v>
      </c>
      <c r="F28" t="str">
        <f>RAWBMWData!F28</f>
        <v>https://bmwofeugene.com</v>
      </c>
      <c r="G28" t="str">
        <f t="shared" si="0"/>
        <v>M850xi</v>
      </c>
      <c r="H28" t="str">
        <f t="shared" si="1"/>
        <v>M850</v>
      </c>
    </row>
    <row r="29" spans="1:8">
      <c r="A29" t="str">
        <f>RAWBMWData!A29</f>
        <v>M850xi Convertible</v>
      </c>
      <c r="B29" t="str">
        <f>RAWBMWData!B29</f>
        <v>WBAFY4C51KBX39027</v>
      </c>
      <c r="C29">
        <f>RAWBMWData!C29</f>
        <v>129845</v>
      </c>
      <c r="D29" t="str">
        <f>RAWBMWData!D29</f>
        <v>P &amp; W BMW</v>
      </c>
      <c r="E29" s="1">
        <f>RAWBMWData!E29</f>
        <v>4126820788</v>
      </c>
      <c r="F29" t="str">
        <f>RAWBMWData!F29</f>
        <v>https://www.pandwbmw.com</v>
      </c>
      <c r="G29" t="str">
        <f t="shared" si="0"/>
        <v>M850xi</v>
      </c>
      <c r="H29" t="str">
        <f t="shared" si="1"/>
        <v>M850</v>
      </c>
    </row>
    <row r="30" spans="1:8">
      <c r="A30" t="str">
        <f>RAWBMWData!A30</f>
        <v>750i xDrive Sedan</v>
      </c>
      <c r="B30" t="str">
        <f>RAWBMWData!B30</f>
        <v>WBA7F2C54KB240463</v>
      </c>
      <c r="C30">
        <f>RAWBMWData!C30</f>
        <v>130170</v>
      </c>
      <c r="D30" t="str">
        <f>RAWBMWData!D30</f>
        <v>BMW of Rockville</v>
      </c>
      <c r="E30" s="1">
        <f>RAWBMWData!E30</f>
        <v>3019848989</v>
      </c>
      <c r="F30" t="str">
        <f>RAWBMWData!F30</f>
        <v>https://www.bmwrockville.com</v>
      </c>
      <c r="G30" t="str">
        <f t="shared" si="0"/>
        <v>750i</v>
      </c>
      <c r="H30" t="str">
        <f t="shared" si="1"/>
        <v>750</v>
      </c>
    </row>
    <row r="31" spans="1:8">
      <c r="A31" t="str">
        <f>RAWBMWData!A31</f>
        <v>M850xi Convertible</v>
      </c>
      <c r="B31" t="str">
        <f>RAWBMWData!B31</f>
        <v>WBAFY4C52KBX39277</v>
      </c>
      <c r="C31">
        <f>RAWBMWData!C31</f>
        <v>130445</v>
      </c>
      <c r="D31" t="str">
        <f>RAWBMWData!D31</f>
        <v>East Bay BMW</v>
      </c>
      <c r="E31" s="1">
        <f>RAWBMWData!E31</f>
        <v>8885937018</v>
      </c>
      <c r="F31" t="str">
        <f>RAWBMWData!F31</f>
        <v>https://www.eastbaybmw.com</v>
      </c>
      <c r="G31" t="str">
        <f t="shared" si="0"/>
        <v>M850xi</v>
      </c>
      <c r="H31" t="str">
        <f t="shared" si="1"/>
        <v>M850</v>
      </c>
    </row>
    <row r="32" spans="1:8">
      <c r="A32" t="str">
        <f>RAWBMWData!A32</f>
        <v>M850i xDrive Coupe</v>
      </c>
      <c r="B32" t="str">
        <f>RAWBMWData!B32</f>
        <v>WBABC4C51KBU96462</v>
      </c>
      <c r="C32">
        <f>RAWBMWData!C32</f>
        <v>130670</v>
      </c>
      <c r="D32" t="str">
        <f>RAWBMWData!D32</f>
        <v>Crown BMW</v>
      </c>
      <c r="E32" s="1">
        <f>RAWBMWData!E32</f>
        <v>3363233900</v>
      </c>
      <c r="F32" t="str">
        <f>RAWBMWData!F32</f>
        <v>https://www.crownbmw.com</v>
      </c>
      <c r="G32" t="str">
        <f t="shared" si="0"/>
        <v>M850i</v>
      </c>
      <c r="H32" t="str">
        <f t="shared" si="1"/>
        <v>M850</v>
      </c>
    </row>
    <row r="33" spans="1:8">
      <c r="A33" t="str">
        <f>RAWBMWData!A33</f>
        <v>M850i xDrive Coupe</v>
      </c>
      <c r="B33" t="str">
        <f>RAWBMWData!B33</f>
        <v>WBABC4C59KBU96533</v>
      </c>
      <c r="C33">
        <f>RAWBMWData!C33</f>
        <v>130700</v>
      </c>
      <c r="D33" t="str">
        <f>RAWBMWData!D33</f>
        <v>Hansel BMW of Santa Rosa</v>
      </c>
      <c r="E33" s="1">
        <f>RAWBMWData!E33</f>
        <v>8778220534</v>
      </c>
      <c r="F33" t="str">
        <f>RAWBMWData!F33</f>
        <v>https://www.hanselbmwofsantarosa.com</v>
      </c>
      <c r="G33" t="str">
        <f t="shared" si="0"/>
        <v>M850i</v>
      </c>
      <c r="H33" t="str">
        <f t="shared" si="1"/>
        <v>M850</v>
      </c>
    </row>
    <row r="34" spans="1:8">
      <c r="A34" t="str">
        <f>RAWBMWData!A34</f>
        <v>M850xi Convertible</v>
      </c>
      <c r="B34" t="str">
        <f>RAWBMWData!B34</f>
        <v>WBAFY4C50KBX39617</v>
      </c>
      <c r="C34">
        <f>RAWBMWData!C34</f>
        <v>132995</v>
      </c>
      <c r="D34" t="str">
        <f>RAWBMWData!D34</f>
        <v>South Bay BMW</v>
      </c>
      <c r="E34" s="1">
        <f>RAWBMWData!E34</f>
        <v>3109397300</v>
      </c>
      <c r="F34" t="str">
        <f>RAWBMWData!F34</f>
        <v>http://www.southbaybmw.com</v>
      </c>
      <c r="G34" t="str">
        <f t="shared" si="0"/>
        <v>M850xi</v>
      </c>
      <c r="H34" t="str">
        <f t="shared" si="1"/>
        <v>M850</v>
      </c>
    </row>
    <row r="35" spans="1:8">
      <c r="A35" t="str">
        <f>RAWBMWData!A35</f>
        <v>M6 Gran Coupe</v>
      </c>
      <c r="B35" t="str">
        <f>RAWBMWData!B35</f>
        <v>WBS6E9C51KG808447</v>
      </c>
      <c r="C35">
        <f>RAWBMWData!C35</f>
        <v>134695</v>
      </c>
      <c r="D35" t="str">
        <f>RAWBMWData!D35</f>
        <v>BMW of Riverside</v>
      </c>
      <c r="E35" s="1">
        <f>RAWBMWData!E35</f>
        <v>9513735000</v>
      </c>
      <c r="F35" t="str">
        <f>RAWBMWData!F35</f>
        <v>https://www.bmwofriverside.com</v>
      </c>
      <c r="G35" t="str">
        <f t="shared" si="0"/>
        <v>M6</v>
      </c>
      <c r="H35" t="str">
        <f t="shared" si="1"/>
        <v>M6</v>
      </c>
    </row>
    <row r="36" spans="1:8">
      <c r="A36" t="str">
        <f>RAWBMWData!A36</f>
        <v>M6 Gran Coupe</v>
      </c>
      <c r="B36" t="str">
        <f>RAWBMWData!B36</f>
        <v>WBS6E9C5XKG808415</v>
      </c>
      <c r="C36">
        <f>RAWBMWData!C36</f>
        <v>138695</v>
      </c>
      <c r="D36" t="str">
        <f>RAWBMWData!D36</f>
        <v>MAG BMW of Dublin</v>
      </c>
      <c r="E36" s="1">
        <f>RAWBMWData!E36</f>
        <v>6148892571</v>
      </c>
      <c r="F36" t="str">
        <f>RAWBMWData!F36</f>
        <v>https://www.magbmwofdublin.com</v>
      </c>
      <c r="G36" t="str">
        <f t="shared" si="0"/>
        <v>M6</v>
      </c>
      <c r="H36" t="str">
        <f t="shared" si="1"/>
        <v>M6</v>
      </c>
    </row>
    <row r="37" spans="1:8">
      <c r="A37" t="str">
        <f>RAWBMWData!A37</f>
        <v>i8</v>
      </c>
      <c r="B37" t="str">
        <f>RAWBMWData!B37</f>
        <v>WBY2Z4C52K7D88910</v>
      </c>
      <c r="C37">
        <f>RAWBMWData!C37</f>
        <v>160795</v>
      </c>
      <c r="D37" t="str">
        <f>RAWBMWData!D37</f>
        <v>Autogermana BMW</v>
      </c>
      <c r="E37" s="1">
        <f>RAWBMWData!E37</f>
        <v>7874747000</v>
      </c>
      <c r="F37" t="str">
        <f>RAWBMWData!F37</f>
        <v>https://www.autogermanabmw.com</v>
      </c>
      <c r="G37" t="e">
        <f t="shared" si="0"/>
        <v>#VALUE!</v>
      </c>
      <c r="H37" t="e">
        <f t="shared" si="1"/>
        <v>#VALUE!</v>
      </c>
    </row>
    <row r="38" spans="1:8">
      <c r="A38" t="str">
        <f>RAWBMWData!A38</f>
        <v>Total number of vehicles</v>
      </c>
      <c r="B38">
        <f>RAWBMWData!B38</f>
        <v>36</v>
      </c>
      <c r="C38">
        <f>RAWBMWData!C38</f>
        <v>0</v>
      </c>
      <c r="D38">
        <f>RAWBMWData!D38</f>
        <v>0</v>
      </c>
      <c r="E38" s="1">
        <f>RAWBMWData!E38</f>
        <v>0</v>
      </c>
      <c r="F38">
        <f>RAWBMWData!F38</f>
        <v>0</v>
      </c>
      <c r="G38" t="str">
        <f t="shared" si="0"/>
        <v>Total</v>
      </c>
      <c r="H38" t="str">
        <f t="shared" si="1"/>
        <v>Total</v>
      </c>
    </row>
    <row r="39" spans="1:8">
      <c r="A39">
        <f>RAWBMWData!A39</f>
        <v>0</v>
      </c>
      <c r="B39">
        <f>RAWBMWData!B39</f>
        <v>0</v>
      </c>
      <c r="C39">
        <f>RAWBMWData!C39</f>
        <v>0</v>
      </c>
      <c r="D39">
        <f>RAWBMWData!D39</f>
        <v>0</v>
      </c>
      <c r="E39" s="1">
        <f>RAWBMWData!E39</f>
        <v>0</v>
      </c>
      <c r="F39">
        <f>RAWBMWData!F39</f>
        <v>0</v>
      </c>
      <c r="G39" t="e">
        <f t="shared" si="0"/>
        <v>#VALUE!</v>
      </c>
      <c r="H39" t="e">
        <f t="shared" si="1"/>
        <v>#VALUE!</v>
      </c>
    </row>
    <row r="40" spans="1:8">
      <c r="A40">
        <f>RAWBMWData!A40</f>
        <v>0</v>
      </c>
      <c r="B40">
        <f>RAWBMWData!B40</f>
        <v>0</v>
      </c>
      <c r="C40">
        <f>RAWBMWData!C40</f>
        <v>0</v>
      </c>
      <c r="D40">
        <f>RAWBMWData!D40</f>
        <v>0</v>
      </c>
      <c r="E40" s="1">
        <f>RAWBMWData!E40</f>
        <v>0</v>
      </c>
      <c r="F40">
        <f>RAWBMWData!F40</f>
        <v>0</v>
      </c>
      <c r="G40" t="e">
        <f t="shared" si="0"/>
        <v>#VALUE!</v>
      </c>
      <c r="H40" t="e">
        <f t="shared" si="1"/>
        <v>#VALUE!</v>
      </c>
    </row>
    <row r="41" spans="1:8">
      <c r="A41">
        <f>RAWBMWData!A41</f>
        <v>0</v>
      </c>
      <c r="B41">
        <f>RAWBMWData!B41</f>
        <v>0</v>
      </c>
      <c r="C41">
        <f>RAWBMWData!C41</f>
        <v>0</v>
      </c>
      <c r="D41">
        <f>RAWBMWData!D41</f>
        <v>0</v>
      </c>
      <c r="E41" s="1">
        <f>RAWBMWData!E41</f>
        <v>0</v>
      </c>
      <c r="F41">
        <f>RAWBMWData!F41</f>
        <v>0</v>
      </c>
      <c r="G41" t="e">
        <f t="shared" si="0"/>
        <v>#VALUE!</v>
      </c>
      <c r="H41" t="e">
        <f t="shared" si="1"/>
        <v>#VALUE!</v>
      </c>
    </row>
    <row r="42" spans="1:8">
      <c r="A42">
        <f>RAWBMWData!A42</f>
        <v>0</v>
      </c>
      <c r="B42">
        <f>RAWBMWData!B42</f>
        <v>0</v>
      </c>
      <c r="C42">
        <f>RAWBMWData!C42</f>
        <v>0</v>
      </c>
      <c r="D42">
        <f>RAWBMWData!D42</f>
        <v>0</v>
      </c>
      <c r="E42" s="1">
        <f>RAWBMWData!E42</f>
        <v>0</v>
      </c>
      <c r="F42">
        <f>RAWBMWData!F42</f>
        <v>0</v>
      </c>
      <c r="G42" t="e">
        <f t="shared" si="0"/>
        <v>#VALUE!</v>
      </c>
      <c r="H42" t="e">
        <f t="shared" si="1"/>
        <v>#VALUE!</v>
      </c>
    </row>
    <row r="43" spans="1:8">
      <c r="A43">
        <f>RAWBMWData!A43</f>
        <v>0</v>
      </c>
      <c r="B43">
        <f>RAWBMWData!B43</f>
        <v>0</v>
      </c>
      <c r="C43">
        <f>RAWBMWData!C43</f>
        <v>0</v>
      </c>
      <c r="D43">
        <f>RAWBMWData!D43</f>
        <v>0</v>
      </c>
      <c r="E43" s="1">
        <f>RAWBMWData!E43</f>
        <v>0</v>
      </c>
      <c r="F43">
        <f>RAWBMWData!F43</f>
        <v>0</v>
      </c>
      <c r="G43" t="e">
        <f t="shared" si="0"/>
        <v>#VALUE!</v>
      </c>
      <c r="H43" t="e">
        <f t="shared" si="1"/>
        <v>#VALUE!</v>
      </c>
    </row>
    <row r="44" spans="1:8">
      <c r="A44">
        <f>RAWBMWData!A44</f>
        <v>0</v>
      </c>
      <c r="B44">
        <f>RAWBMWData!B44</f>
        <v>0</v>
      </c>
      <c r="C44">
        <f>RAWBMWData!C44</f>
        <v>0</v>
      </c>
      <c r="D44">
        <f>RAWBMWData!D44</f>
        <v>0</v>
      </c>
      <c r="E44" s="1">
        <f>RAWBMWData!E44</f>
        <v>0</v>
      </c>
      <c r="F44">
        <f>RAWBMWData!F44</f>
        <v>0</v>
      </c>
      <c r="G44" t="e">
        <f t="shared" si="0"/>
        <v>#VALUE!</v>
      </c>
      <c r="H44" t="e">
        <f t="shared" si="1"/>
        <v>#VALUE!</v>
      </c>
    </row>
    <row r="45" spans="1:8">
      <c r="A45">
        <f>RAWBMWData!A45</f>
        <v>0</v>
      </c>
      <c r="B45">
        <f>RAWBMWData!B45</f>
        <v>0</v>
      </c>
      <c r="C45">
        <f>RAWBMWData!C45</f>
        <v>0</v>
      </c>
      <c r="D45">
        <f>RAWBMWData!D45</f>
        <v>0</v>
      </c>
      <c r="E45" s="1">
        <f>RAWBMWData!E45</f>
        <v>0</v>
      </c>
      <c r="F45">
        <f>RAWBMWData!F45</f>
        <v>0</v>
      </c>
      <c r="G45" t="e">
        <f t="shared" si="0"/>
        <v>#VALUE!</v>
      </c>
      <c r="H45" t="e">
        <f t="shared" si="1"/>
        <v>#VALUE!</v>
      </c>
    </row>
    <row r="46" spans="1:8">
      <c r="A46">
        <f>RAWBMWData!A46</f>
        <v>0</v>
      </c>
      <c r="B46">
        <f>RAWBMWData!B46</f>
        <v>0</v>
      </c>
      <c r="C46">
        <f>RAWBMWData!C46</f>
        <v>0</v>
      </c>
      <c r="D46">
        <f>RAWBMWData!D46</f>
        <v>0</v>
      </c>
      <c r="E46" s="1">
        <f>RAWBMWData!E46</f>
        <v>0</v>
      </c>
      <c r="F46">
        <f>RAWBMWData!F46</f>
        <v>0</v>
      </c>
      <c r="G46" t="e">
        <f t="shared" si="0"/>
        <v>#VALUE!</v>
      </c>
      <c r="H46" t="e">
        <f t="shared" si="1"/>
        <v>#VALUE!</v>
      </c>
    </row>
    <row r="47" spans="1:8">
      <c r="A47">
        <f>RAWBMWData!A47</f>
        <v>0</v>
      </c>
      <c r="B47">
        <f>RAWBMWData!B47</f>
        <v>0</v>
      </c>
      <c r="C47">
        <f>RAWBMWData!C47</f>
        <v>0</v>
      </c>
      <c r="D47">
        <f>RAWBMWData!D47</f>
        <v>0</v>
      </c>
      <c r="E47" s="1">
        <f>RAWBMWData!E47</f>
        <v>0</v>
      </c>
      <c r="F47">
        <f>RAWBMWData!F47</f>
        <v>0</v>
      </c>
      <c r="G47" t="e">
        <f t="shared" si="0"/>
        <v>#VALUE!</v>
      </c>
      <c r="H47" t="e">
        <f t="shared" si="1"/>
        <v>#VALUE!</v>
      </c>
    </row>
    <row r="48" spans="1:8">
      <c r="A48">
        <f>RAWBMWData!A48</f>
        <v>0</v>
      </c>
      <c r="B48">
        <f>RAWBMWData!B48</f>
        <v>0</v>
      </c>
      <c r="C48">
        <f>RAWBMWData!C48</f>
        <v>0</v>
      </c>
      <c r="D48">
        <f>RAWBMWData!D48</f>
        <v>0</v>
      </c>
      <c r="E48" s="1">
        <f>RAWBMWData!E48</f>
        <v>0</v>
      </c>
      <c r="F48">
        <f>RAWBMWData!F48</f>
        <v>0</v>
      </c>
      <c r="G48" t="e">
        <f t="shared" si="0"/>
        <v>#VALUE!</v>
      </c>
      <c r="H48" t="e">
        <f t="shared" si="1"/>
        <v>#VALUE!</v>
      </c>
    </row>
    <row r="49" spans="1:8">
      <c r="A49">
        <f>RAWBMWData!A49</f>
        <v>0</v>
      </c>
      <c r="B49">
        <f>RAWBMWData!B49</f>
        <v>0</v>
      </c>
      <c r="C49">
        <f>RAWBMWData!C49</f>
        <v>0</v>
      </c>
      <c r="D49">
        <f>RAWBMWData!D49</f>
        <v>0</v>
      </c>
      <c r="E49" s="1">
        <f>RAWBMWData!E49</f>
        <v>0</v>
      </c>
      <c r="F49">
        <f>RAWBMWData!F49</f>
        <v>0</v>
      </c>
      <c r="G49" t="e">
        <f t="shared" si="0"/>
        <v>#VALUE!</v>
      </c>
      <c r="H49" t="e">
        <f t="shared" si="1"/>
        <v>#VALUE!</v>
      </c>
    </row>
    <row r="50" spans="1:8">
      <c r="A50">
        <f>RAWBMWData!A50</f>
        <v>0</v>
      </c>
      <c r="B50">
        <f>RAWBMWData!B50</f>
        <v>0</v>
      </c>
      <c r="C50">
        <f>RAWBMWData!C50</f>
        <v>0</v>
      </c>
      <c r="D50">
        <f>RAWBMWData!D50</f>
        <v>0</v>
      </c>
      <c r="E50" s="1">
        <f>RAWBMWData!E50</f>
        <v>0</v>
      </c>
      <c r="F50">
        <f>RAWBMWData!F50</f>
        <v>0</v>
      </c>
      <c r="G50" t="e">
        <f t="shared" si="0"/>
        <v>#VALUE!</v>
      </c>
      <c r="H50" t="e">
        <f t="shared" si="1"/>
        <v>#VALUE!</v>
      </c>
    </row>
    <row r="51" spans="1:8">
      <c r="A51">
        <f>RAWBMWData!A51</f>
        <v>0</v>
      </c>
      <c r="B51">
        <f>RAWBMWData!B51</f>
        <v>0</v>
      </c>
      <c r="C51">
        <f>RAWBMWData!C51</f>
        <v>0</v>
      </c>
      <c r="D51">
        <f>RAWBMWData!D51</f>
        <v>0</v>
      </c>
      <c r="E51" s="1">
        <f>RAWBMWData!E51</f>
        <v>0</v>
      </c>
      <c r="F51">
        <f>RAWBMWData!F51</f>
        <v>0</v>
      </c>
      <c r="G51" t="e">
        <f t="shared" si="0"/>
        <v>#VALUE!</v>
      </c>
      <c r="H51" t="e">
        <f t="shared" si="1"/>
        <v>#VALUE!</v>
      </c>
    </row>
    <row r="52" spans="1:8">
      <c r="A52">
        <f>RAWBMWData!A52</f>
        <v>0</v>
      </c>
      <c r="B52">
        <f>RAWBMWData!B52</f>
        <v>0</v>
      </c>
      <c r="C52">
        <f>RAWBMWData!C52</f>
        <v>0</v>
      </c>
      <c r="D52">
        <f>RAWBMWData!D52</f>
        <v>0</v>
      </c>
      <c r="E52" s="1">
        <f>RAWBMWData!E52</f>
        <v>0</v>
      </c>
      <c r="F52">
        <f>RAWBMWData!F52</f>
        <v>0</v>
      </c>
      <c r="G52" t="e">
        <f t="shared" si="0"/>
        <v>#VALUE!</v>
      </c>
      <c r="H52" t="e">
        <f t="shared" si="1"/>
        <v>#VALUE!</v>
      </c>
    </row>
    <row r="53" spans="1:8">
      <c r="A53">
        <f>RAWBMWData!A53</f>
        <v>0</v>
      </c>
      <c r="B53">
        <f>RAWBMWData!B53</f>
        <v>0</v>
      </c>
      <c r="C53">
        <f>RAWBMWData!C53</f>
        <v>0</v>
      </c>
      <c r="D53">
        <f>RAWBMWData!D53</f>
        <v>0</v>
      </c>
      <c r="E53" s="1">
        <f>RAWBMWData!E53</f>
        <v>0</v>
      </c>
      <c r="F53">
        <f>RAWBMWData!F53</f>
        <v>0</v>
      </c>
      <c r="G53" t="e">
        <f t="shared" si="0"/>
        <v>#VALUE!</v>
      </c>
      <c r="H53" t="e">
        <f t="shared" si="1"/>
        <v>#VALUE!</v>
      </c>
    </row>
    <row r="54" spans="1:8">
      <c r="A54">
        <f>RAWBMWData!A54</f>
        <v>0</v>
      </c>
      <c r="B54">
        <f>RAWBMWData!B54</f>
        <v>0</v>
      </c>
      <c r="C54">
        <f>RAWBMWData!C54</f>
        <v>0</v>
      </c>
      <c r="D54">
        <f>RAWBMWData!D54</f>
        <v>0</v>
      </c>
      <c r="E54" s="1">
        <f>RAWBMWData!E54</f>
        <v>0</v>
      </c>
      <c r="F54">
        <f>RAWBMWData!F54</f>
        <v>0</v>
      </c>
      <c r="G54" t="e">
        <f t="shared" si="0"/>
        <v>#VALUE!</v>
      </c>
      <c r="H54" t="e">
        <f t="shared" si="1"/>
        <v>#VALUE!</v>
      </c>
    </row>
    <row r="55" spans="1:8">
      <c r="A55">
        <f>RAWBMWData!A55</f>
        <v>0</v>
      </c>
      <c r="B55">
        <f>RAWBMWData!B55</f>
        <v>0</v>
      </c>
      <c r="C55">
        <f>RAWBMWData!C55</f>
        <v>0</v>
      </c>
      <c r="D55">
        <f>RAWBMWData!D55</f>
        <v>0</v>
      </c>
      <c r="E55" s="1">
        <f>RAWBMWData!E55</f>
        <v>0</v>
      </c>
      <c r="F55">
        <f>RAWBMWData!F55</f>
        <v>0</v>
      </c>
      <c r="G55" t="e">
        <f t="shared" si="0"/>
        <v>#VALUE!</v>
      </c>
      <c r="H55" t="e">
        <f t="shared" si="1"/>
        <v>#VALUE!</v>
      </c>
    </row>
    <row r="56" spans="1:8">
      <c r="A56">
        <f>RAWBMWData!A56</f>
        <v>0</v>
      </c>
      <c r="B56">
        <f>RAWBMWData!B56</f>
        <v>0</v>
      </c>
      <c r="C56">
        <f>RAWBMWData!C56</f>
        <v>0</v>
      </c>
      <c r="D56">
        <f>RAWBMWData!D56</f>
        <v>0</v>
      </c>
      <c r="E56" s="1">
        <f>RAWBMWData!E56</f>
        <v>0</v>
      </c>
      <c r="F56">
        <f>RAWBMWData!F56</f>
        <v>0</v>
      </c>
      <c r="G56" t="e">
        <f t="shared" si="0"/>
        <v>#VALUE!</v>
      </c>
      <c r="H56" t="e">
        <f t="shared" si="1"/>
        <v>#VALUE!</v>
      </c>
    </row>
    <row r="57" spans="1:8">
      <c r="A57">
        <f>RAWBMWData!A57</f>
        <v>0</v>
      </c>
      <c r="B57">
        <f>RAWBMWData!B57</f>
        <v>0</v>
      </c>
      <c r="C57">
        <f>RAWBMWData!C57</f>
        <v>0</v>
      </c>
      <c r="D57">
        <f>RAWBMWData!D57</f>
        <v>0</v>
      </c>
      <c r="E57" s="1">
        <f>RAWBMWData!E57</f>
        <v>0</v>
      </c>
      <c r="F57">
        <f>RAWBMWData!F57</f>
        <v>0</v>
      </c>
      <c r="G57" t="e">
        <f t="shared" si="0"/>
        <v>#VALUE!</v>
      </c>
      <c r="H57" t="e">
        <f t="shared" si="1"/>
        <v>#VALUE!</v>
      </c>
    </row>
    <row r="58" spans="1:8">
      <c r="A58">
        <f>RAWBMWData!A58</f>
        <v>0</v>
      </c>
      <c r="B58">
        <f>RAWBMWData!B58</f>
        <v>0</v>
      </c>
      <c r="C58">
        <f>RAWBMWData!C58</f>
        <v>0</v>
      </c>
      <c r="D58">
        <f>RAWBMWData!D58</f>
        <v>0</v>
      </c>
      <c r="E58" s="1">
        <f>RAWBMWData!E58</f>
        <v>0</v>
      </c>
      <c r="F58">
        <f>RAWBMWData!F58</f>
        <v>0</v>
      </c>
      <c r="G58" t="e">
        <f t="shared" si="0"/>
        <v>#VALUE!</v>
      </c>
      <c r="H58" t="e">
        <f t="shared" si="1"/>
        <v>#VALUE!</v>
      </c>
    </row>
    <row r="59" spans="1:8">
      <c r="A59">
        <f>RAWBMWData!A59</f>
        <v>0</v>
      </c>
      <c r="B59">
        <f>RAWBMWData!B59</f>
        <v>0</v>
      </c>
      <c r="C59">
        <f>RAWBMWData!C59</f>
        <v>0</v>
      </c>
      <c r="D59">
        <f>RAWBMWData!D59</f>
        <v>0</v>
      </c>
      <c r="E59" s="1">
        <f>RAWBMWData!E59</f>
        <v>0</v>
      </c>
      <c r="F59">
        <f>RAWBMWData!F59</f>
        <v>0</v>
      </c>
      <c r="G59" t="e">
        <f t="shared" si="0"/>
        <v>#VALUE!</v>
      </c>
      <c r="H59" t="e">
        <f t="shared" si="1"/>
        <v>#VALUE!</v>
      </c>
    </row>
    <row r="60" spans="1:8">
      <c r="A60">
        <f>RAWBMWData!A60</f>
        <v>0</v>
      </c>
      <c r="B60">
        <f>RAWBMWData!B60</f>
        <v>0</v>
      </c>
      <c r="C60">
        <f>RAWBMWData!C60</f>
        <v>0</v>
      </c>
      <c r="D60">
        <f>RAWBMWData!D60</f>
        <v>0</v>
      </c>
      <c r="E60" s="1">
        <f>RAWBMWData!E60</f>
        <v>0</v>
      </c>
      <c r="F60">
        <f>RAWBMWData!F60</f>
        <v>0</v>
      </c>
      <c r="G60" t="e">
        <f t="shared" si="0"/>
        <v>#VALUE!</v>
      </c>
      <c r="H60" t="e">
        <f t="shared" si="1"/>
        <v>#VALUE!</v>
      </c>
    </row>
    <row r="61" spans="1:8">
      <c r="A61">
        <f>RAWBMWData!A61</f>
        <v>0</v>
      </c>
      <c r="B61">
        <f>RAWBMWData!B61</f>
        <v>0</v>
      </c>
      <c r="C61">
        <f>RAWBMWData!C61</f>
        <v>0</v>
      </c>
      <c r="D61">
        <f>RAWBMWData!D61</f>
        <v>0</v>
      </c>
      <c r="E61" s="1">
        <f>RAWBMWData!E61</f>
        <v>0</v>
      </c>
      <c r="F61">
        <f>RAWBMWData!F61</f>
        <v>0</v>
      </c>
      <c r="G61" t="e">
        <f t="shared" si="0"/>
        <v>#VALUE!</v>
      </c>
      <c r="H61" t="e">
        <f t="shared" si="1"/>
        <v>#VALUE!</v>
      </c>
    </row>
    <row r="62" spans="1:8">
      <c r="A62">
        <f>RAWBMWData!A62</f>
        <v>0</v>
      </c>
      <c r="B62">
        <f>RAWBMWData!B62</f>
        <v>0</v>
      </c>
      <c r="C62">
        <f>RAWBMWData!C62</f>
        <v>0</v>
      </c>
      <c r="D62">
        <f>RAWBMWData!D62</f>
        <v>0</v>
      </c>
      <c r="E62" s="1">
        <f>RAWBMWData!E62</f>
        <v>0</v>
      </c>
      <c r="F62">
        <f>RAWBMWData!F62</f>
        <v>0</v>
      </c>
      <c r="G62" t="e">
        <f t="shared" si="0"/>
        <v>#VALUE!</v>
      </c>
      <c r="H62" t="e">
        <f t="shared" si="1"/>
        <v>#VALUE!</v>
      </c>
    </row>
    <row r="63" spans="1:8">
      <c r="A63">
        <f>RAWBMWData!A63</f>
        <v>0</v>
      </c>
      <c r="B63">
        <f>RAWBMWData!B63</f>
        <v>0</v>
      </c>
      <c r="C63">
        <f>RAWBMWData!C63</f>
        <v>0</v>
      </c>
      <c r="D63">
        <f>RAWBMWData!D63</f>
        <v>0</v>
      </c>
      <c r="E63" s="1">
        <f>RAWBMWData!E63</f>
        <v>0</v>
      </c>
      <c r="F63">
        <f>RAWBMWData!F63</f>
        <v>0</v>
      </c>
      <c r="G63" t="e">
        <f t="shared" si="0"/>
        <v>#VALUE!</v>
      </c>
      <c r="H63" t="e">
        <f t="shared" si="1"/>
        <v>#VALUE!</v>
      </c>
    </row>
    <row r="64" spans="1:8">
      <c r="A64">
        <f>RAWBMWData!A64</f>
        <v>0</v>
      </c>
      <c r="B64">
        <f>RAWBMWData!B64</f>
        <v>0</v>
      </c>
      <c r="C64">
        <f>RAWBMWData!C64</f>
        <v>0</v>
      </c>
      <c r="D64">
        <f>RAWBMWData!D64</f>
        <v>0</v>
      </c>
      <c r="E64" s="1">
        <f>RAWBMWData!E64</f>
        <v>0</v>
      </c>
      <c r="F64">
        <f>RAWBMWData!F64</f>
        <v>0</v>
      </c>
      <c r="G64" t="e">
        <f t="shared" si="0"/>
        <v>#VALUE!</v>
      </c>
      <c r="H64" t="e">
        <f t="shared" si="1"/>
        <v>#VALUE!</v>
      </c>
    </row>
    <row r="65" spans="1:8">
      <c r="A65">
        <f>RAWBMWData!A65</f>
        <v>0</v>
      </c>
      <c r="B65">
        <f>RAWBMWData!B65</f>
        <v>0</v>
      </c>
      <c r="C65">
        <f>RAWBMWData!C65</f>
        <v>0</v>
      </c>
      <c r="D65">
        <f>RAWBMWData!D65</f>
        <v>0</v>
      </c>
      <c r="E65" s="1">
        <f>RAWBMWData!E65</f>
        <v>0</v>
      </c>
      <c r="F65">
        <f>RAWBMWData!F65</f>
        <v>0</v>
      </c>
      <c r="G65" t="e">
        <f t="shared" si="0"/>
        <v>#VALUE!</v>
      </c>
      <c r="H65" t="e">
        <f t="shared" si="1"/>
        <v>#VALUE!</v>
      </c>
    </row>
    <row r="66" spans="1:8">
      <c r="A66">
        <f>RAWBMWData!A66</f>
        <v>0</v>
      </c>
      <c r="B66">
        <f>RAWBMWData!B66</f>
        <v>0</v>
      </c>
      <c r="C66">
        <f>RAWBMWData!C66</f>
        <v>0</v>
      </c>
      <c r="D66">
        <f>RAWBMWData!D66</f>
        <v>0</v>
      </c>
      <c r="E66" s="1">
        <f>RAWBMWData!E66</f>
        <v>0</v>
      </c>
      <c r="F66">
        <f>RAWBMWData!F66</f>
        <v>0</v>
      </c>
      <c r="G66" t="e">
        <f t="shared" si="0"/>
        <v>#VALUE!</v>
      </c>
      <c r="H66" t="e">
        <f t="shared" si="1"/>
        <v>#VALUE!</v>
      </c>
    </row>
    <row r="67" spans="1:8">
      <c r="A67">
        <f>RAWBMWData!A67</f>
        <v>0</v>
      </c>
      <c r="B67">
        <f>RAWBMWData!B67</f>
        <v>0</v>
      </c>
      <c r="C67">
        <f>RAWBMWData!C67</f>
        <v>0</v>
      </c>
      <c r="D67">
        <f>RAWBMWData!D67</f>
        <v>0</v>
      </c>
      <c r="E67" s="1">
        <f>RAWBMWData!E67</f>
        <v>0</v>
      </c>
      <c r="F67">
        <f>RAWBMWData!F67</f>
        <v>0</v>
      </c>
      <c r="G67" t="e">
        <f t="shared" ref="G67:G130" si="2">LEFT(A67,FIND(" ",A67)-1)</f>
        <v>#VALUE!</v>
      </c>
      <c r="H67" t="e">
        <f t="shared" ref="H67:H130" si="3">IF(RIGHT(G67,1)="i",IF(RIGHT(G67,2)="xi",LEFT(G67,LEN(G67)-2),LEFT(G67,LEN(G67)-1)),G67)</f>
        <v>#VALUE!</v>
      </c>
    </row>
    <row r="68" spans="1:8">
      <c r="A68">
        <f>RAWBMWData!A68</f>
        <v>0</v>
      </c>
      <c r="B68">
        <f>RAWBMWData!B68</f>
        <v>0</v>
      </c>
      <c r="C68">
        <f>RAWBMWData!C68</f>
        <v>0</v>
      </c>
      <c r="D68">
        <f>RAWBMWData!D68</f>
        <v>0</v>
      </c>
      <c r="E68" s="1">
        <f>RAWBMWData!E68</f>
        <v>0</v>
      </c>
      <c r="F68">
        <f>RAWBMWData!F68</f>
        <v>0</v>
      </c>
      <c r="G68" t="e">
        <f t="shared" si="2"/>
        <v>#VALUE!</v>
      </c>
      <c r="H68" t="e">
        <f t="shared" si="3"/>
        <v>#VALUE!</v>
      </c>
    </row>
    <row r="69" spans="1:8">
      <c r="A69">
        <f>RAWBMWData!A69</f>
        <v>0</v>
      </c>
      <c r="B69">
        <f>RAWBMWData!B69</f>
        <v>0</v>
      </c>
      <c r="C69">
        <f>RAWBMWData!C69</f>
        <v>0</v>
      </c>
      <c r="D69">
        <f>RAWBMWData!D69</f>
        <v>0</v>
      </c>
      <c r="E69" s="1">
        <f>RAWBMWData!E69</f>
        <v>0</v>
      </c>
      <c r="F69">
        <f>RAWBMWData!F69</f>
        <v>0</v>
      </c>
      <c r="G69" t="e">
        <f t="shared" si="2"/>
        <v>#VALUE!</v>
      </c>
      <c r="H69" t="e">
        <f t="shared" si="3"/>
        <v>#VALUE!</v>
      </c>
    </row>
    <row r="70" spans="1:8">
      <c r="A70">
        <f>RAWBMWData!A70</f>
        <v>0</v>
      </c>
      <c r="B70">
        <f>RAWBMWData!B70</f>
        <v>0</v>
      </c>
      <c r="C70">
        <f>RAWBMWData!C70</f>
        <v>0</v>
      </c>
      <c r="D70">
        <f>RAWBMWData!D70</f>
        <v>0</v>
      </c>
      <c r="E70" s="1">
        <f>RAWBMWData!E70</f>
        <v>0</v>
      </c>
      <c r="F70">
        <f>RAWBMWData!F70</f>
        <v>0</v>
      </c>
      <c r="G70" t="e">
        <f t="shared" si="2"/>
        <v>#VALUE!</v>
      </c>
      <c r="H70" t="e">
        <f t="shared" si="3"/>
        <v>#VALUE!</v>
      </c>
    </row>
    <row r="71" spans="1:8">
      <c r="A71">
        <f>RAWBMWData!A71</f>
        <v>0</v>
      </c>
      <c r="B71">
        <f>RAWBMWData!B71</f>
        <v>0</v>
      </c>
      <c r="C71">
        <f>RAWBMWData!C71</f>
        <v>0</v>
      </c>
      <c r="D71">
        <f>RAWBMWData!D71</f>
        <v>0</v>
      </c>
      <c r="E71" s="1">
        <f>RAWBMWData!E71</f>
        <v>0</v>
      </c>
      <c r="F71">
        <f>RAWBMWData!F71</f>
        <v>0</v>
      </c>
      <c r="G71" t="e">
        <f t="shared" si="2"/>
        <v>#VALUE!</v>
      </c>
      <c r="H71" t="e">
        <f t="shared" si="3"/>
        <v>#VALUE!</v>
      </c>
    </row>
    <row r="72" spans="1:8">
      <c r="A72">
        <f>RAWBMWData!A72</f>
        <v>0</v>
      </c>
      <c r="B72">
        <f>RAWBMWData!B72</f>
        <v>0</v>
      </c>
      <c r="C72">
        <f>RAWBMWData!C72</f>
        <v>0</v>
      </c>
      <c r="D72">
        <f>RAWBMWData!D72</f>
        <v>0</v>
      </c>
      <c r="E72" s="1">
        <f>RAWBMWData!E72</f>
        <v>0</v>
      </c>
      <c r="F72">
        <f>RAWBMWData!F72</f>
        <v>0</v>
      </c>
      <c r="G72" t="e">
        <f t="shared" si="2"/>
        <v>#VALUE!</v>
      </c>
      <c r="H72" t="e">
        <f t="shared" si="3"/>
        <v>#VALUE!</v>
      </c>
    </row>
    <row r="73" spans="1:8">
      <c r="A73">
        <f>RAWBMWData!A73</f>
        <v>0</v>
      </c>
      <c r="B73">
        <f>RAWBMWData!B73</f>
        <v>0</v>
      </c>
      <c r="C73">
        <f>RAWBMWData!C73</f>
        <v>0</v>
      </c>
      <c r="D73">
        <f>RAWBMWData!D73</f>
        <v>0</v>
      </c>
      <c r="E73" s="1">
        <f>RAWBMWData!E73</f>
        <v>0</v>
      </c>
      <c r="F73">
        <f>RAWBMWData!F73</f>
        <v>0</v>
      </c>
      <c r="G73" t="e">
        <f t="shared" si="2"/>
        <v>#VALUE!</v>
      </c>
      <c r="H73" t="e">
        <f t="shared" si="3"/>
        <v>#VALUE!</v>
      </c>
    </row>
    <row r="74" spans="1:8">
      <c r="A74">
        <f>RAWBMWData!A74</f>
        <v>0</v>
      </c>
      <c r="B74">
        <f>RAWBMWData!B74</f>
        <v>0</v>
      </c>
      <c r="C74">
        <f>RAWBMWData!C74</f>
        <v>0</v>
      </c>
      <c r="D74">
        <f>RAWBMWData!D74</f>
        <v>0</v>
      </c>
      <c r="E74" s="1">
        <f>RAWBMWData!E74</f>
        <v>0</v>
      </c>
      <c r="F74">
        <f>RAWBMWData!F74</f>
        <v>0</v>
      </c>
      <c r="G74" t="e">
        <f t="shared" si="2"/>
        <v>#VALUE!</v>
      </c>
      <c r="H74" t="e">
        <f t="shared" si="3"/>
        <v>#VALUE!</v>
      </c>
    </row>
    <row r="75" spans="1:8">
      <c r="A75">
        <f>RAWBMWData!A75</f>
        <v>0</v>
      </c>
      <c r="B75">
        <f>RAWBMWData!B75</f>
        <v>0</v>
      </c>
      <c r="C75">
        <f>RAWBMWData!C75</f>
        <v>0</v>
      </c>
      <c r="D75">
        <f>RAWBMWData!D75</f>
        <v>0</v>
      </c>
      <c r="E75" s="1">
        <f>RAWBMWData!E75</f>
        <v>0</v>
      </c>
      <c r="F75">
        <f>RAWBMWData!F75</f>
        <v>0</v>
      </c>
      <c r="G75" t="e">
        <f t="shared" si="2"/>
        <v>#VALUE!</v>
      </c>
      <c r="H75" t="e">
        <f t="shared" si="3"/>
        <v>#VALUE!</v>
      </c>
    </row>
    <row r="76" spans="1:8">
      <c r="A76">
        <f>RAWBMWData!A76</f>
        <v>0</v>
      </c>
      <c r="B76">
        <f>RAWBMWData!B76</f>
        <v>0</v>
      </c>
      <c r="C76">
        <f>RAWBMWData!C76</f>
        <v>0</v>
      </c>
      <c r="D76">
        <f>RAWBMWData!D76</f>
        <v>0</v>
      </c>
      <c r="E76" s="1">
        <f>RAWBMWData!E76</f>
        <v>0</v>
      </c>
      <c r="F76">
        <f>RAWBMWData!F76</f>
        <v>0</v>
      </c>
      <c r="G76" t="e">
        <f t="shared" si="2"/>
        <v>#VALUE!</v>
      </c>
      <c r="H76" t="e">
        <f t="shared" si="3"/>
        <v>#VALUE!</v>
      </c>
    </row>
    <row r="77" spans="1:8">
      <c r="A77">
        <f>RAWBMWData!A77</f>
        <v>0</v>
      </c>
      <c r="B77">
        <f>RAWBMWData!B77</f>
        <v>0</v>
      </c>
      <c r="C77">
        <f>RAWBMWData!C77</f>
        <v>0</v>
      </c>
      <c r="D77">
        <f>RAWBMWData!D77</f>
        <v>0</v>
      </c>
      <c r="E77" s="1">
        <f>RAWBMWData!E77</f>
        <v>0</v>
      </c>
      <c r="F77">
        <f>RAWBMWData!F77</f>
        <v>0</v>
      </c>
      <c r="G77" t="e">
        <f t="shared" si="2"/>
        <v>#VALUE!</v>
      </c>
      <c r="H77" t="e">
        <f t="shared" si="3"/>
        <v>#VALUE!</v>
      </c>
    </row>
    <row r="78" spans="1:8">
      <c r="A78">
        <f>RAWBMWData!A78</f>
        <v>0</v>
      </c>
      <c r="B78">
        <f>RAWBMWData!B78</f>
        <v>0</v>
      </c>
      <c r="C78">
        <f>RAWBMWData!C78</f>
        <v>0</v>
      </c>
      <c r="D78">
        <f>RAWBMWData!D78</f>
        <v>0</v>
      </c>
      <c r="E78" s="1">
        <f>RAWBMWData!E78</f>
        <v>0</v>
      </c>
      <c r="F78">
        <f>RAWBMWData!F78</f>
        <v>0</v>
      </c>
      <c r="G78" t="e">
        <f t="shared" si="2"/>
        <v>#VALUE!</v>
      </c>
      <c r="H78" t="e">
        <f t="shared" si="3"/>
        <v>#VALUE!</v>
      </c>
    </row>
    <row r="79" spans="1:8">
      <c r="A79">
        <f>RAWBMWData!A79</f>
        <v>0</v>
      </c>
      <c r="B79">
        <f>RAWBMWData!B79</f>
        <v>0</v>
      </c>
      <c r="C79">
        <f>RAWBMWData!C79</f>
        <v>0</v>
      </c>
      <c r="D79">
        <f>RAWBMWData!D79</f>
        <v>0</v>
      </c>
      <c r="E79" s="1">
        <f>RAWBMWData!E79</f>
        <v>0</v>
      </c>
      <c r="F79">
        <f>RAWBMWData!F79</f>
        <v>0</v>
      </c>
      <c r="G79" t="e">
        <f t="shared" si="2"/>
        <v>#VALUE!</v>
      </c>
      <c r="H79" t="e">
        <f t="shared" si="3"/>
        <v>#VALUE!</v>
      </c>
    </row>
    <row r="80" spans="1:8">
      <c r="A80">
        <f>RAWBMWData!A80</f>
        <v>0</v>
      </c>
      <c r="B80">
        <f>RAWBMWData!B80</f>
        <v>0</v>
      </c>
      <c r="C80">
        <f>RAWBMWData!C80</f>
        <v>0</v>
      </c>
      <c r="D80">
        <f>RAWBMWData!D80</f>
        <v>0</v>
      </c>
      <c r="E80" s="1">
        <f>RAWBMWData!E80</f>
        <v>0</v>
      </c>
      <c r="F80">
        <f>RAWBMWData!F80</f>
        <v>0</v>
      </c>
      <c r="G80" t="e">
        <f t="shared" si="2"/>
        <v>#VALUE!</v>
      </c>
      <c r="H80" t="e">
        <f t="shared" si="3"/>
        <v>#VALUE!</v>
      </c>
    </row>
    <row r="81" spans="1:8">
      <c r="A81">
        <f>RAWBMWData!A81</f>
        <v>0</v>
      </c>
      <c r="B81">
        <f>RAWBMWData!B81</f>
        <v>0</v>
      </c>
      <c r="C81">
        <f>RAWBMWData!C81</f>
        <v>0</v>
      </c>
      <c r="D81">
        <f>RAWBMWData!D81</f>
        <v>0</v>
      </c>
      <c r="E81" s="1">
        <f>RAWBMWData!E81</f>
        <v>0</v>
      </c>
      <c r="F81">
        <f>RAWBMWData!F81</f>
        <v>0</v>
      </c>
      <c r="G81" t="e">
        <f t="shared" si="2"/>
        <v>#VALUE!</v>
      </c>
      <c r="H81" t="e">
        <f t="shared" si="3"/>
        <v>#VALUE!</v>
      </c>
    </row>
    <row r="82" spans="1:8">
      <c r="A82">
        <f>RAWBMWData!A82</f>
        <v>0</v>
      </c>
      <c r="B82">
        <f>RAWBMWData!B82</f>
        <v>0</v>
      </c>
      <c r="C82">
        <f>RAWBMWData!C82</f>
        <v>0</v>
      </c>
      <c r="D82">
        <f>RAWBMWData!D82</f>
        <v>0</v>
      </c>
      <c r="E82" s="1">
        <f>RAWBMWData!E82</f>
        <v>0</v>
      </c>
      <c r="F82">
        <f>RAWBMWData!F82</f>
        <v>0</v>
      </c>
      <c r="G82" t="e">
        <f t="shared" si="2"/>
        <v>#VALUE!</v>
      </c>
      <c r="H82" t="e">
        <f t="shared" si="3"/>
        <v>#VALUE!</v>
      </c>
    </row>
    <row r="83" spans="1:8">
      <c r="A83">
        <f>RAWBMWData!A83</f>
        <v>0</v>
      </c>
      <c r="B83">
        <f>RAWBMWData!B83</f>
        <v>0</v>
      </c>
      <c r="C83">
        <f>RAWBMWData!C83</f>
        <v>0</v>
      </c>
      <c r="D83">
        <f>RAWBMWData!D83</f>
        <v>0</v>
      </c>
      <c r="E83" s="1">
        <f>RAWBMWData!E83</f>
        <v>0</v>
      </c>
      <c r="F83">
        <f>RAWBMWData!F83</f>
        <v>0</v>
      </c>
      <c r="G83" t="e">
        <f t="shared" si="2"/>
        <v>#VALUE!</v>
      </c>
      <c r="H83" t="e">
        <f t="shared" si="3"/>
        <v>#VALUE!</v>
      </c>
    </row>
    <row r="84" spans="1:8">
      <c r="A84">
        <f>RAWBMWData!A84</f>
        <v>0</v>
      </c>
      <c r="B84">
        <f>RAWBMWData!B84</f>
        <v>0</v>
      </c>
      <c r="C84">
        <f>RAWBMWData!C84</f>
        <v>0</v>
      </c>
      <c r="D84">
        <f>RAWBMWData!D84</f>
        <v>0</v>
      </c>
      <c r="E84" s="1">
        <f>RAWBMWData!E84</f>
        <v>0</v>
      </c>
      <c r="F84">
        <f>RAWBMWData!F84</f>
        <v>0</v>
      </c>
      <c r="G84" t="e">
        <f t="shared" si="2"/>
        <v>#VALUE!</v>
      </c>
      <c r="H84" t="e">
        <f t="shared" si="3"/>
        <v>#VALUE!</v>
      </c>
    </row>
    <row r="85" spans="1:8">
      <c r="A85">
        <f>RAWBMWData!A85</f>
        <v>0</v>
      </c>
      <c r="B85">
        <f>RAWBMWData!B85</f>
        <v>0</v>
      </c>
      <c r="C85">
        <f>RAWBMWData!C85</f>
        <v>0</v>
      </c>
      <c r="D85">
        <f>RAWBMWData!D85</f>
        <v>0</v>
      </c>
      <c r="E85" s="1">
        <f>RAWBMWData!E85</f>
        <v>0</v>
      </c>
      <c r="F85">
        <f>RAWBMWData!F85</f>
        <v>0</v>
      </c>
      <c r="G85" t="e">
        <f t="shared" si="2"/>
        <v>#VALUE!</v>
      </c>
      <c r="H85" t="e">
        <f t="shared" si="3"/>
        <v>#VALUE!</v>
      </c>
    </row>
    <row r="86" spans="1:8">
      <c r="A86">
        <f>RAWBMWData!A86</f>
        <v>0</v>
      </c>
      <c r="B86">
        <f>RAWBMWData!B86</f>
        <v>0</v>
      </c>
      <c r="C86">
        <f>RAWBMWData!C86</f>
        <v>0</v>
      </c>
      <c r="D86">
        <f>RAWBMWData!D86</f>
        <v>0</v>
      </c>
      <c r="E86" s="1">
        <f>RAWBMWData!E86</f>
        <v>0</v>
      </c>
      <c r="F86">
        <f>RAWBMWData!F86</f>
        <v>0</v>
      </c>
      <c r="G86" t="e">
        <f t="shared" si="2"/>
        <v>#VALUE!</v>
      </c>
      <c r="H86" t="e">
        <f t="shared" si="3"/>
        <v>#VALUE!</v>
      </c>
    </row>
    <row r="87" spans="1:8">
      <c r="A87">
        <f>RAWBMWData!A87</f>
        <v>0</v>
      </c>
      <c r="B87">
        <f>RAWBMWData!B87</f>
        <v>0</v>
      </c>
      <c r="C87">
        <f>RAWBMWData!C87</f>
        <v>0</v>
      </c>
      <c r="D87">
        <f>RAWBMWData!D87</f>
        <v>0</v>
      </c>
      <c r="E87" s="1">
        <f>RAWBMWData!E87</f>
        <v>0</v>
      </c>
      <c r="F87">
        <f>RAWBMWData!F87</f>
        <v>0</v>
      </c>
      <c r="G87" t="e">
        <f t="shared" si="2"/>
        <v>#VALUE!</v>
      </c>
      <c r="H87" t="e">
        <f t="shared" si="3"/>
        <v>#VALUE!</v>
      </c>
    </row>
    <row r="88" spans="1:8">
      <c r="A88">
        <f>RAWBMWData!A88</f>
        <v>0</v>
      </c>
      <c r="B88">
        <f>RAWBMWData!B88</f>
        <v>0</v>
      </c>
      <c r="C88">
        <f>RAWBMWData!C88</f>
        <v>0</v>
      </c>
      <c r="D88">
        <f>RAWBMWData!D88</f>
        <v>0</v>
      </c>
      <c r="E88" s="1">
        <f>RAWBMWData!E88</f>
        <v>0</v>
      </c>
      <c r="F88">
        <f>RAWBMWData!F88</f>
        <v>0</v>
      </c>
      <c r="G88" t="e">
        <f t="shared" si="2"/>
        <v>#VALUE!</v>
      </c>
      <c r="H88" t="e">
        <f t="shared" si="3"/>
        <v>#VALUE!</v>
      </c>
    </row>
    <row r="89" spans="1:8">
      <c r="A89">
        <f>RAWBMWData!A89</f>
        <v>0</v>
      </c>
      <c r="B89">
        <f>RAWBMWData!B89</f>
        <v>0</v>
      </c>
      <c r="C89">
        <f>RAWBMWData!C89</f>
        <v>0</v>
      </c>
      <c r="D89">
        <f>RAWBMWData!D89</f>
        <v>0</v>
      </c>
      <c r="E89" s="1">
        <f>RAWBMWData!E89</f>
        <v>0</v>
      </c>
      <c r="F89">
        <f>RAWBMWData!F89</f>
        <v>0</v>
      </c>
      <c r="G89" t="e">
        <f t="shared" si="2"/>
        <v>#VALUE!</v>
      </c>
      <c r="H89" t="e">
        <f t="shared" si="3"/>
        <v>#VALUE!</v>
      </c>
    </row>
    <row r="90" spans="1:8">
      <c r="A90">
        <f>RAWBMWData!A90</f>
        <v>0</v>
      </c>
      <c r="B90">
        <f>RAWBMWData!B90</f>
        <v>0</v>
      </c>
      <c r="C90">
        <f>RAWBMWData!C90</f>
        <v>0</v>
      </c>
      <c r="D90">
        <f>RAWBMWData!D90</f>
        <v>0</v>
      </c>
      <c r="E90" s="1">
        <f>RAWBMWData!E90</f>
        <v>0</v>
      </c>
      <c r="F90">
        <f>RAWBMWData!F90</f>
        <v>0</v>
      </c>
      <c r="G90" t="e">
        <f t="shared" si="2"/>
        <v>#VALUE!</v>
      </c>
      <c r="H90" t="e">
        <f t="shared" si="3"/>
        <v>#VALUE!</v>
      </c>
    </row>
    <row r="91" spans="1:8">
      <c r="A91">
        <f>RAWBMWData!A91</f>
        <v>0</v>
      </c>
      <c r="B91">
        <f>RAWBMWData!B91</f>
        <v>0</v>
      </c>
      <c r="C91">
        <f>RAWBMWData!C91</f>
        <v>0</v>
      </c>
      <c r="D91">
        <f>RAWBMWData!D91</f>
        <v>0</v>
      </c>
      <c r="E91" s="1">
        <f>RAWBMWData!E91</f>
        <v>0</v>
      </c>
      <c r="F91">
        <f>RAWBMWData!F91</f>
        <v>0</v>
      </c>
      <c r="G91" t="e">
        <f t="shared" si="2"/>
        <v>#VALUE!</v>
      </c>
      <c r="H91" t="e">
        <f t="shared" si="3"/>
        <v>#VALUE!</v>
      </c>
    </row>
    <row r="92" spans="1:8">
      <c r="A92">
        <f>RAWBMWData!A92</f>
        <v>0</v>
      </c>
      <c r="B92">
        <f>RAWBMWData!B92</f>
        <v>0</v>
      </c>
      <c r="C92">
        <f>RAWBMWData!C92</f>
        <v>0</v>
      </c>
      <c r="D92">
        <f>RAWBMWData!D92</f>
        <v>0</v>
      </c>
      <c r="E92" s="1">
        <f>RAWBMWData!E92</f>
        <v>0</v>
      </c>
      <c r="F92">
        <f>RAWBMWData!F92</f>
        <v>0</v>
      </c>
      <c r="G92" t="e">
        <f t="shared" si="2"/>
        <v>#VALUE!</v>
      </c>
      <c r="H92" t="e">
        <f t="shared" si="3"/>
        <v>#VALUE!</v>
      </c>
    </row>
    <row r="93" spans="1:8">
      <c r="A93">
        <f>RAWBMWData!A93</f>
        <v>0</v>
      </c>
      <c r="B93">
        <f>RAWBMWData!B93</f>
        <v>0</v>
      </c>
      <c r="C93">
        <f>RAWBMWData!C93</f>
        <v>0</v>
      </c>
      <c r="D93">
        <f>RAWBMWData!D93</f>
        <v>0</v>
      </c>
      <c r="E93" s="1">
        <f>RAWBMWData!E93</f>
        <v>0</v>
      </c>
      <c r="F93">
        <f>RAWBMWData!F93</f>
        <v>0</v>
      </c>
      <c r="G93" t="e">
        <f t="shared" si="2"/>
        <v>#VALUE!</v>
      </c>
      <c r="H93" t="e">
        <f t="shared" si="3"/>
        <v>#VALUE!</v>
      </c>
    </row>
    <row r="94" spans="1:8">
      <c r="A94">
        <f>RAWBMWData!A94</f>
        <v>0</v>
      </c>
      <c r="B94">
        <f>RAWBMWData!B94</f>
        <v>0</v>
      </c>
      <c r="C94">
        <f>RAWBMWData!C94</f>
        <v>0</v>
      </c>
      <c r="D94">
        <f>RAWBMWData!D94</f>
        <v>0</v>
      </c>
      <c r="E94" s="1">
        <f>RAWBMWData!E94</f>
        <v>0</v>
      </c>
      <c r="F94">
        <f>RAWBMWData!F94</f>
        <v>0</v>
      </c>
      <c r="G94" t="e">
        <f t="shared" si="2"/>
        <v>#VALUE!</v>
      </c>
      <c r="H94" t="e">
        <f t="shared" si="3"/>
        <v>#VALUE!</v>
      </c>
    </row>
    <row r="95" spans="1:8">
      <c r="A95">
        <f>RAWBMWData!A95</f>
        <v>0</v>
      </c>
      <c r="B95">
        <f>RAWBMWData!B95</f>
        <v>0</v>
      </c>
      <c r="C95">
        <f>RAWBMWData!C95</f>
        <v>0</v>
      </c>
      <c r="D95">
        <f>RAWBMWData!D95</f>
        <v>0</v>
      </c>
      <c r="E95" s="1">
        <f>RAWBMWData!E95</f>
        <v>0</v>
      </c>
      <c r="F95">
        <f>RAWBMWData!F95</f>
        <v>0</v>
      </c>
      <c r="G95" t="e">
        <f t="shared" si="2"/>
        <v>#VALUE!</v>
      </c>
      <c r="H95" t="e">
        <f t="shared" si="3"/>
        <v>#VALUE!</v>
      </c>
    </row>
    <row r="96" spans="1:8">
      <c r="A96">
        <f>RAWBMWData!A96</f>
        <v>0</v>
      </c>
      <c r="B96">
        <f>RAWBMWData!B96</f>
        <v>0</v>
      </c>
      <c r="C96">
        <f>RAWBMWData!C96</f>
        <v>0</v>
      </c>
      <c r="D96">
        <f>RAWBMWData!D96</f>
        <v>0</v>
      </c>
      <c r="E96" s="1">
        <f>RAWBMWData!E96</f>
        <v>0</v>
      </c>
      <c r="F96">
        <f>RAWBMWData!F96</f>
        <v>0</v>
      </c>
      <c r="G96" t="e">
        <f t="shared" si="2"/>
        <v>#VALUE!</v>
      </c>
      <c r="H96" t="e">
        <f t="shared" si="3"/>
        <v>#VALUE!</v>
      </c>
    </row>
    <row r="97" spans="1:8">
      <c r="A97">
        <f>RAWBMWData!A97</f>
        <v>0</v>
      </c>
      <c r="B97">
        <f>RAWBMWData!B97</f>
        <v>0</v>
      </c>
      <c r="C97">
        <f>RAWBMWData!C97</f>
        <v>0</v>
      </c>
      <c r="D97">
        <f>RAWBMWData!D97</f>
        <v>0</v>
      </c>
      <c r="E97" s="1">
        <f>RAWBMWData!E97</f>
        <v>0</v>
      </c>
      <c r="F97">
        <f>RAWBMWData!F97</f>
        <v>0</v>
      </c>
      <c r="G97" t="e">
        <f t="shared" si="2"/>
        <v>#VALUE!</v>
      </c>
      <c r="H97" t="e">
        <f t="shared" si="3"/>
        <v>#VALUE!</v>
      </c>
    </row>
    <row r="98" spans="1:8">
      <c r="A98">
        <f>RAWBMWData!A98</f>
        <v>0</v>
      </c>
      <c r="B98">
        <f>RAWBMWData!B98</f>
        <v>0</v>
      </c>
      <c r="C98">
        <f>RAWBMWData!C98</f>
        <v>0</v>
      </c>
      <c r="D98">
        <f>RAWBMWData!D98</f>
        <v>0</v>
      </c>
      <c r="E98" s="1">
        <f>RAWBMWData!E98</f>
        <v>0</v>
      </c>
      <c r="F98">
        <f>RAWBMWData!F98</f>
        <v>0</v>
      </c>
      <c r="G98" t="e">
        <f t="shared" si="2"/>
        <v>#VALUE!</v>
      </c>
      <c r="H98" t="e">
        <f t="shared" si="3"/>
        <v>#VALUE!</v>
      </c>
    </row>
    <row r="99" spans="1:8">
      <c r="A99">
        <f>RAWBMWData!A99</f>
        <v>0</v>
      </c>
      <c r="B99">
        <f>RAWBMWData!B99</f>
        <v>0</v>
      </c>
      <c r="C99">
        <f>RAWBMWData!C99</f>
        <v>0</v>
      </c>
      <c r="D99">
        <f>RAWBMWData!D99</f>
        <v>0</v>
      </c>
      <c r="E99" s="1">
        <f>RAWBMWData!E99</f>
        <v>0</v>
      </c>
      <c r="F99">
        <f>RAWBMWData!F99</f>
        <v>0</v>
      </c>
      <c r="G99" t="e">
        <f t="shared" si="2"/>
        <v>#VALUE!</v>
      </c>
      <c r="H99" t="e">
        <f t="shared" si="3"/>
        <v>#VALUE!</v>
      </c>
    </row>
    <row r="100" spans="1:8">
      <c r="A100">
        <f>RAWBMWData!A100</f>
        <v>0</v>
      </c>
      <c r="B100">
        <f>RAWBMWData!B100</f>
        <v>0</v>
      </c>
      <c r="C100">
        <f>RAWBMWData!C100</f>
        <v>0</v>
      </c>
      <c r="D100">
        <f>RAWBMWData!D100</f>
        <v>0</v>
      </c>
      <c r="E100" s="1">
        <f>RAWBMWData!E100</f>
        <v>0</v>
      </c>
      <c r="F100">
        <f>RAWBMWData!F100</f>
        <v>0</v>
      </c>
      <c r="G100" t="e">
        <f t="shared" si="2"/>
        <v>#VALUE!</v>
      </c>
      <c r="H100" t="e">
        <f t="shared" si="3"/>
        <v>#VALUE!</v>
      </c>
    </row>
    <row r="101" spans="1:8">
      <c r="A101">
        <f>RAWBMWData!A101</f>
        <v>0</v>
      </c>
      <c r="B101">
        <f>RAWBMWData!B101</f>
        <v>0</v>
      </c>
      <c r="C101">
        <f>RAWBMWData!C101</f>
        <v>0</v>
      </c>
      <c r="D101">
        <f>RAWBMWData!D101</f>
        <v>0</v>
      </c>
      <c r="E101" s="1">
        <f>RAWBMWData!E101</f>
        <v>0</v>
      </c>
      <c r="F101">
        <f>RAWBMWData!F101</f>
        <v>0</v>
      </c>
      <c r="G101" t="e">
        <f t="shared" si="2"/>
        <v>#VALUE!</v>
      </c>
      <c r="H101" t="e">
        <f t="shared" si="3"/>
        <v>#VALUE!</v>
      </c>
    </row>
    <row r="102" spans="1:8">
      <c r="A102">
        <f>RAWBMWData!A102</f>
        <v>0</v>
      </c>
      <c r="B102">
        <f>RAWBMWData!B102</f>
        <v>0</v>
      </c>
      <c r="C102">
        <f>RAWBMWData!C102</f>
        <v>0</v>
      </c>
      <c r="D102">
        <f>RAWBMWData!D102</f>
        <v>0</v>
      </c>
      <c r="E102" s="1">
        <f>RAWBMWData!E102</f>
        <v>0</v>
      </c>
      <c r="F102">
        <f>RAWBMWData!F102</f>
        <v>0</v>
      </c>
      <c r="G102" t="e">
        <f t="shared" si="2"/>
        <v>#VALUE!</v>
      </c>
      <c r="H102" t="e">
        <f t="shared" si="3"/>
        <v>#VALUE!</v>
      </c>
    </row>
    <row r="103" spans="1:8">
      <c r="A103">
        <f>RAWBMWData!A103</f>
        <v>0</v>
      </c>
      <c r="B103">
        <f>RAWBMWData!B103</f>
        <v>0</v>
      </c>
      <c r="C103">
        <f>RAWBMWData!C103</f>
        <v>0</v>
      </c>
      <c r="D103">
        <f>RAWBMWData!D103</f>
        <v>0</v>
      </c>
      <c r="E103" s="1">
        <f>RAWBMWData!E103</f>
        <v>0</v>
      </c>
      <c r="F103">
        <f>RAWBMWData!F103</f>
        <v>0</v>
      </c>
      <c r="G103" t="e">
        <f t="shared" si="2"/>
        <v>#VALUE!</v>
      </c>
      <c r="H103" t="e">
        <f t="shared" si="3"/>
        <v>#VALUE!</v>
      </c>
    </row>
    <row r="104" spans="1:8">
      <c r="A104">
        <f>RAWBMWData!A104</f>
        <v>0</v>
      </c>
      <c r="B104">
        <f>RAWBMWData!B104</f>
        <v>0</v>
      </c>
      <c r="C104">
        <f>RAWBMWData!C104</f>
        <v>0</v>
      </c>
      <c r="D104">
        <f>RAWBMWData!D104</f>
        <v>0</v>
      </c>
      <c r="E104" s="1">
        <f>RAWBMWData!E104</f>
        <v>0</v>
      </c>
      <c r="F104">
        <f>RAWBMWData!F104</f>
        <v>0</v>
      </c>
      <c r="G104" t="e">
        <f t="shared" si="2"/>
        <v>#VALUE!</v>
      </c>
      <c r="H104" t="e">
        <f t="shared" si="3"/>
        <v>#VALUE!</v>
      </c>
    </row>
    <row r="105" spans="1:8">
      <c r="A105">
        <f>RAWBMWData!A105</f>
        <v>0</v>
      </c>
      <c r="B105">
        <f>RAWBMWData!B105</f>
        <v>0</v>
      </c>
      <c r="C105">
        <f>RAWBMWData!C105</f>
        <v>0</v>
      </c>
      <c r="D105">
        <f>RAWBMWData!D105</f>
        <v>0</v>
      </c>
      <c r="E105" s="1">
        <f>RAWBMWData!E105</f>
        <v>0</v>
      </c>
      <c r="F105">
        <f>RAWBMWData!F105</f>
        <v>0</v>
      </c>
      <c r="G105" t="e">
        <f t="shared" si="2"/>
        <v>#VALUE!</v>
      </c>
      <c r="H105" t="e">
        <f t="shared" si="3"/>
        <v>#VALUE!</v>
      </c>
    </row>
    <row r="106" spans="1:8">
      <c r="A106">
        <f>RAWBMWData!A106</f>
        <v>0</v>
      </c>
      <c r="B106">
        <f>RAWBMWData!B106</f>
        <v>0</v>
      </c>
      <c r="C106">
        <f>RAWBMWData!C106</f>
        <v>0</v>
      </c>
      <c r="D106">
        <f>RAWBMWData!D106</f>
        <v>0</v>
      </c>
      <c r="E106" s="1">
        <f>RAWBMWData!E106</f>
        <v>0</v>
      </c>
      <c r="F106">
        <f>RAWBMWData!F106</f>
        <v>0</v>
      </c>
      <c r="G106" t="e">
        <f t="shared" si="2"/>
        <v>#VALUE!</v>
      </c>
      <c r="H106" t="e">
        <f t="shared" si="3"/>
        <v>#VALUE!</v>
      </c>
    </row>
    <row r="107" spans="1:8">
      <c r="A107">
        <f>RAWBMWData!A107</f>
        <v>0</v>
      </c>
      <c r="B107">
        <f>RAWBMWData!B107</f>
        <v>0</v>
      </c>
      <c r="C107">
        <f>RAWBMWData!C107</f>
        <v>0</v>
      </c>
      <c r="D107">
        <f>RAWBMWData!D107</f>
        <v>0</v>
      </c>
      <c r="E107" s="1">
        <f>RAWBMWData!E107</f>
        <v>0</v>
      </c>
      <c r="F107">
        <f>RAWBMWData!F107</f>
        <v>0</v>
      </c>
      <c r="G107" t="e">
        <f t="shared" si="2"/>
        <v>#VALUE!</v>
      </c>
      <c r="H107" t="e">
        <f t="shared" si="3"/>
        <v>#VALUE!</v>
      </c>
    </row>
    <row r="108" spans="1:8">
      <c r="A108">
        <f>RAWBMWData!A108</f>
        <v>0</v>
      </c>
      <c r="B108">
        <f>RAWBMWData!B108</f>
        <v>0</v>
      </c>
      <c r="C108">
        <f>RAWBMWData!C108</f>
        <v>0</v>
      </c>
      <c r="D108">
        <f>RAWBMWData!D108</f>
        <v>0</v>
      </c>
      <c r="E108" s="1">
        <f>RAWBMWData!E108</f>
        <v>0</v>
      </c>
      <c r="F108">
        <f>RAWBMWData!F108</f>
        <v>0</v>
      </c>
      <c r="G108" t="e">
        <f t="shared" si="2"/>
        <v>#VALUE!</v>
      </c>
      <c r="H108" t="e">
        <f t="shared" si="3"/>
        <v>#VALUE!</v>
      </c>
    </row>
    <row r="109" spans="1:8">
      <c r="A109">
        <f>RAWBMWData!A109</f>
        <v>0</v>
      </c>
      <c r="B109">
        <f>RAWBMWData!B109</f>
        <v>0</v>
      </c>
      <c r="C109">
        <f>RAWBMWData!C109</f>
        <v>0</v>
      </c>
      <c r="D109">
        <f>RAWBMWData!D109</f>
        <v>0</v>
      </c>
      <c r="E109" s="1">
        <f>RAWBMWData!E109</f>
        <v>0</v>
      </c>
      <c r="F109">
        <f>RAWBMWData!F109</f>
        <v>0</v>
      </c>
      <c r="G109" t="e">
        <f t="shared" si="2"/>
        <v>#VALUE!</v>
      </c>
      <c r="H109" t="e">
        <f t="shared" si="3"/>
        <v>#VALUE!</v>
      </c>
    </row>
    <row r="110" spans="1:8">
      <c r="A110">
        <f>RAWBMWData!A110</f>
        <v>0</v>
      </c>
      <c r="B110">
        <f>RAWBMWData!B110</f>
        <v>0</v>
      </c>
      <c r="C110">
        <f>RAWBMWData!C110</f>
        <v>0</v>
      </c>
      <c r="D110">
        <f>RAWBMWData!D110</f>
        <v>0</v>
      </c>
      <c r="E110" s="1">
        <f>RAWBMWData!E110</f>
        <v>0</v>
      </c>
      <c r="F110">
        <f>RAWBMWData!F110</f>
        <v>0</v>
      </c>
      <c r="G110" t="e">
        <f t="shared" si="2"/>
        <v>#VALUE!</v>
      </c>
      <c r="H110" t="e">
        <f t="shared" si="3"/>
        <v>#VALUE!</v>
      </c>
    </row>
    <row r="111" spans="1:8">
      <c r="A111">
        <f>RAWBMWData!A111</f>
        <v>0</v>
      </c>
      <c r="B111">
        <f>RAWBMWData!B111</f>
        <v>0</v>
      </c>
      <c r="C111">
        <f>RAWBMWData!C111</f>
        <v>0</v>
      </c>
      <c r="D111">
        <f>RAWBMWData!D111</f>
        <v>0</v>
      </c>
      <c r="E111" s="1">
        <f>RAWBMWData!E111</f>
        <v>0</v>
      </c>
      <c r="F111">
        <f>RAWBMWData!F111</f>
        <v>0</v>
      </c>
      <c r="G111" t="e">
        <f t="shared" si="2"/>
        <v>#VALUE!</v>
      </c>
      <c r="H111" t="e">
        <f t="shared" si="3"/>
        <v>#VALUE!</v>
      </c>
    </row>
    <row r="112" spans="1:8">
      <c r="A112">
        <f>RAWBMWData!A112</f>
        <v>0</v>
      </c>
      <c r="B112">
        <f>RAWBMWData!B112</f>
        <v>0</v>
      </c>
      <c r="C112">
        <f>RAWBMWData!C112</f>
        <v>0</v>
      </c>
      <c r="D112">
        <f>RAWBMWData!D112</f>
        <v>0</v>
      </c>
      <c r="E112" s="1">
        <f>RAWBMWData!E112</f>
        <v>0</v>
      </c>
      <c r="F112">
        <f>RAWBMWData!F112</f>
        <v>0</v>
      </c>
      <c r="G112" t="e">
        <f t="shared" si="2"/>
        <v>#VALUE!</v>
      </c>
      <c r="H112" t="e">
        <f t="shared" si="3"/>
        <v>#VALUE!</v>
      </c>
    </row>
    <row r="113" spans="1:8">
      <c r="A113">
        <f>RAWBMWData!A113</f>
        <v>0</v>
      </c>
      <c r="B113">
        <f>RAWBMWData!B113</f>
        <v>0</v>
      </c>
      <c r="C113">
        <f>RAWBMWData!C113</f>
        <v>0</v>
      </c>
      <c r="D113">
        <f>RAWBMWData!D113</f>
        <v>0</v>
      </c>
      <c r="E113" s="1">
        <f>RAWBMWData!E113</f>
        <v>0</v>
      </c>
      <c r="F113">
        <f>RAWBMWData!F113</f>
        <v>0</v>
      </c>
      <c r="G113" t="e">
        <f t="shared" si="2"/>
        <v>#VALUE!</v>
      </c>
      <c r="H113" t="e">
        <f t="shared" si="3"/>
        <v>#VALUE!</v>
      </c>
    </row>
    <row r="114" spans="1:8">
      <c r="A114">
        <f>RAWBMWData!A114</f>
        <v>0</v>
      </c>
      <c r="B114">
        <f>RAWBMWData!B114</f>
        <v>0</v>
      </c>
      <c r="C114">
        <f>RAWBMWData!C114</f>
        <v>0</v>
      </c>
      <c r="D114">
        <f>RAWBMWData!D114</f>
        <v>0</v>
      </c>
      <c r="E114" s="1">
        <f>RAWBMWData!E114</f>
        <v>0</v>
      </c>
      <c r="F114">
        <f>RAWBMWData!F114</f>
        <v>0</v>
      </c>
      <c r="G114" t="e">
        <f t="shared" si="2"/>
        <v>#VALUE!</v>
      </c>
      <c r="H114" t="e">
        <f t="shared" si="3"/>
        <v>#VALUE!</v>
      </c>
    </row>
    <row r="115" spans="1:8">
      <c r="A115">
        <f>RAWBMWData!A115</f>
        <v>0</v>
      </c>
      <c r="B115">
        <f>RAWBMWData!B115</f>
        <v>0</v>
      </c>
      <c r="C115">
        <f>RAWBMWData!C115</f>
        <v>0</v>
      </c>
      <c r="D115">
        <f>RAWBMWData!D115</f>
        <v>0</v>
      </c>
      <c r="E115" s="1">
        <f>RAWBMWData!E115</f>
        <v>0</v>
      </c>
      <c r="F115">
        <f>RAWBMWData!F115</f>
        <v>0</v>
      </c>
      <c r="G115" t="e">
        <f t="shared" si="2"/>
        <v>#VALUE!</v>
      </c>
      <c r="H115" t="e">
        <f t="shared" si="3"/>
        <v>#VALUE!</v>
      </c>
    </row>
    <row r="116" spans="1:8">
      <c r="A116">
        <f>RAWBMWData!A116</f>
        <v>0</v>
      </c>
      <c r="B116">
        <f>RAWBMWData!B116</f>
        <v>0</v>
      </c>
      <c r="C116">
        <f>RAWBMWData!C116</f>
        <v>0</v>
      </c>
      <c r="D116">
        <f>RAWBMWData!D116</f>
        <v>0</v>
      </c>
      <c r="E116" s="1">
        <f>RAWBMWData!E116</f>
        <v>0</v>
      </c>
      <c r="F116">
        <f>RAWBMWData!F116</f>
        <v>0</v>
      </c>
      <c r="G116" t="e">
        <f t="shared" si="2"/>
        <v>#VALUE!</v>
      </c>
      <c r="H116" t="e">
        <f t="shared" si="3"/>
        <v>#VALUE!</v>
      </c>
    </row>
    <row r="117" spans="1:8">
      <c r="A117">
        <f>RAWBMWData!A117</f>
        <v>0</v>
      </c>
      <c r="B117">
        <f>RAWBMWData!B117</f>
        <v>0</v>
      </c>
      <c r="C117">
        <f>RAWBMWData!C117</f>
        <v>0</v>
      </c>
      <c r="D117">
        <f>RAWBMWData!D117</f>
        <v>0</v>
      </c>
      <c r="E117" s="1">
        <f>RAWBMWData!E117</f>
        <v>0</v>
      </c>
      <c r="F117">
        <f>RAWBMWData!F117</f>
        <v>0</v>
      </c>
      <c r="G117" t="e">
        <f t="shared" si="2"/>
        <v>#VALUE!</v>
      </c>
      <c r="H117" t="e">
        <f t="shared" si="3"/>
        <v>#VALUE!</v>
      </c>
    </row>
    <row r="118" spans="1:8">
      <c r="A118">
        <f>RAWBMWData!A118</f>
        <v>0</v>
      </c>
      <c r="B118">
        <f>RAWBMWData!B118</f>
        <v>0</v>
      </c>
      <c r="C118">
        <f>RAWBMWData!C118</f>
        <v>0</v>
      </c>
      <c r="D118">
        <f>RAWBMWData!D118</f>
        <v>0</v>
      </c>
      <c r="E118" s="1">
        <f>RAWBMWData!E118</f>
        <v>0</v>
      </c>
      <c r="F118">
        <f>RAWBMWData!F118</f>
        <v>0</v>
      </c>
      <c r="G118" t="e">
        <f t="shared" si="2"/>
        <v>#VALUE!</v>
      </c>
      <c r="H118" t="e">
        <f t="shared" si="3"/>
        <v>#VALUE!</v>
      </c>
    </row>
    <row r="119" spans="1:8">
      <c r="A119">
        <f>RAWBMWData!A119</f>
        <v>0</v>
      </c>
      <c r="B119">
        <f>RAWBMWData!B119</f>
        <v>0</v>
      </c>
      <c r="C119">
        <f>RAWBMWData!C119</f>
        <v>0</v>
      </c>
      <c r="D119">
        <f>RAWBMWData!D119</f>
        <v>0</v>
      </c>
      <c r="E119" s="1">
        <f>RAWBMWData!E119</f>
        <v>0</v>
      </c>
      <c r="F119">
        <f>RAWBMWData!F119</f>
        <v>0</v>
      </c>
      <c r="G119" t="e">
        <f t="shared" si="2"/>
        <v>#VALUE!</v>
      </c>
      <c r="H119" t="e">
        <f t="shared" si="3"/>
        <v>#VALUE!</v>
      </c>
    </row>
    <row r="120" spans="1:8">
      <c r="A120">
        <f>RAWBMWData!A120</f>
        <v>0</v>
      </c>
      <c r="B120">
        <f>RAWBMWData!B120</f>
        <v>0</v>
      </c>
      <c r="C120">
        <f>RAWBMWData!C120</f>
        <v>0</v>
      </c>
      <c r="D120">
        <f>RAWBMWData!D120</f>
        <v>0</v>
      </c>
      <c r="E120" s="1">
        <f>RAWBMWData!E120</f>
        <v>0</v>
      </c>
      <c r="F120">
        <f>RAWBMWData!F120</f>
        <v>0</v>
      </c>
      <c r="G120" t="e">
        <f t="shared" si="2"/>
        <v>#VALUE!</v>
      </c>
      <c r="H120" t="e">
        <f t="shared" si="3"/>
        <v>#VALUE!</v>
      </c>
    </row>
    <row r="121" spans="1:8">
      <c r="A121">
        <f>RAWBMWData!A121</f>
        <v>0</v>
      </c>
      <c r="B121">
        <f>RAWBMWData!B121</f>
        <v>0</v>
      </c>
      <c r="C121">
        <f>RAWBMWData!C121</f>
        <v>0</v>
      </c>
      <c r="D121">
        <f>RAWBMWData!D121</f>
        <v>0</v>
      </c>
      <c r="E121" s="1">
        <f>RAWBMWData!E121</f>
        <v>0</v>
      </c>
      <c r="F121">
        <f>RAWBMWData!F121</f>
        <v>0</v>
      </c>
      <c r="G121" t="e">
        <f t="shared" si="2"/>
        <v>#VALUE!</v>
      </c>
      <c r="H121" t="e">
        <f t="shared" si="3"/>
        <v>#VALUE!</v>
      </c>
    </row>
    <row r="122" spans="1:8">
      <c r="A122">
        <f>RAWBMWData!A122</f>
        <v>0</v>
      </c>
      <c r="B122">
        <f>RAWBMWData!B122</f>
        <v>0</v>
      </c>
      <c r="C122">
        <f>RAWBMWData!C122</f>
        <v>0</v>
      </c>
      <c r="D122">
        <f>RAWBMWData!D122</f>
        <v>0</v>
      </c>
      <c r="E122" s="1">
        <f>RAWBMWData!E122</f>
        <v>0</v>
      </c>
      <c r="F122">
        <f>RAWBMWData!F122</f>
        <v>0</v>
      </c>
      <c r="G122" t="e">
        <f t="shared" si="2"/>
        <v>#VALUE!</v>
      </c>
      <c r="H122" t="e">
        <f t="shared" si="3"/>
        <v>#VALUE!</v>
      </c>
    </row>
    <row r="123" spans="1:8">
      <c r="A123">
        <f>RAWBMWData!A123</f>
        <v>0</v>
      </c>
      <c r="B123">
        <f>RAWBMWData!B123</f>
        <v>0</v>
      </c>
      <c r="C123">
        <f>RAWBMWData!C123</f>
        <v>0</v>
      </c>
      <c r="D123">
        <f>RAWBMWData!D123</f>
        <v>0</v>
      </c>
      <c r="E123" s="1">
        <f>RAWBMWData!E123</f>
        <v>0</v>
      </c>
      <c r="F123">
        <f>RAWBMWData!F123</f>
        <v>0</v>
      </c>
      <c r="G123" t="e">
        <f t="shared" si="2"/>
        <v>#VALUE!</v>
      </c>
      <c r="H123" t="e">
        <f t="shared" si="3"/>
        <v>#VALUE!</v>
      </c>
    </row>
    <row r="124" spans="1:8">
      <c r="A124">
        <f>RAWBMWData!A124</f>
        <v>0</v>
      </c>
      <c r="B124">
        <f>RAWBMWData!B124</f>
        <v>0</v>
      </c>
      <c r="C124">
        <f>RAWBMWData!C124</f>
        <v>0</v>
      </c>
      <c r="D124">
        <f>RAWBMWData!D124</f>
        <v>0</v>
      </c>
      <c r="E124" s="1">
        <f>RAWBMWData!E124</f>
        <v>0</v>
      </c>
      <c r="F124">
        <f>RAWBMWData!F124</f>
        <v>0</v>
      </c>
      <c r="G124" t="e">
        <f t="shared" si="2"/>
        <v>#VALUE!</v>
      </c>
      <c r="H124" t="e">
        <f t="shared" si="3"/>
        <v>#VALUE!</v>
      </c>
    </row>
    <row r="125" spans="1:8">
      <c r="A125">
        <f>RAWBMWData!A125</f>
        <v>0</v>
      </c>
      <c r="B125">
        <f>RAWBMWData!B125</f>
        <v>0</v>
      </c>
      <c r="C125">
        <f>RAWBMWData!C125</f>
        <v>0</v>
      </c>
      <c r="D125">
        <f>RAWBMWData!D125</f>
        <v>0</v>
      </c>
      <c r="E125" s="1">
        <f>RAWBMWData!E125</f>
        <v>0</v>
      </c>
      <c r="F125">
        <f>RAWBMWData!F125</f>
        <v>0</v>
      </c>
      <c r="G125" t="e">
        <f t="shared" si="2"/>
        <v>#VALUE!</v>
      </c>
      <c r="H125" t="e">
        <f t="shared" si="3"/>
        <v>#VALUE!</v>
      </c>
    </row>
    <row r="126" spans="1:8">
      <c r="A126">
        <f>RAWBMWData!A126</f>
        <v>0</v>
      </c>
      <c r="B126">
        <f>RAWBMWData!B126</f>
        <v>0</v>
      </c>
      <c r="C126">
        <f>RAWBMWData!C126</f>
        <v>0</v>
      </c>
      <c r="D126">
        <f>RAWBMWData!D126</f>
        <v>0</v>
      </c>
      <c r="E126" s="1">
        <f>RAWBMWData!E126</f>
        <v>0</v>
      </c>
      <c r="F126">
        <f>RAWBMWData!F126</f>
        <v>0</v>
      </c>
      <c r="G126" t="e">
        <f t="shared" si="2"/>
        <v>#VALUE!</v>
      </c>
      <c r="H126" t="e">
        <f t="shared" si="3"/>
        <v>#VALUE!</v>
      </c>
    </row>
    <row r="127" spans="1:8">
      <c r="A127">
        <f>RAWBMWData!A127</f>
        <v>0</v>
      </c>
      <c r="B127">
        <f>RAWBMWData!B127</f>
        <v>0</v>
      </c>
      <c r="C127">
        <f>RAWBMWData!C127</f>
        <v>0</v>
      </c>
      <c r="D127">
        <f>RAWBMWData!D127</f>
        <v>0</v>
      </c>
      <c r="E127" s="1">
        <f>RAWBMWData!E127</f>
        <v>0</v>
      </c>
      <c r="F127">
        <f>RAWBMWData!F127</f>
        <v>0</v>
      </c>
      <c r="G127" t="e">
        <f t="shared" si="2"/>
        <v>#VALUE!</v>
      </c>
      <c r="H127" t="e">
        <f t="shared" si="3"/>
        <v>#VALUE!</v>
      </c>
    </row>
    <row r="128" spans="1:8">
      <c r="A128">
        <f>RAWBMWData!A128</f>
        <v>0</v>
      </c>
      <c r="B128">
        <f>RAWBMWData!B128</f>
        <v>0</v>
      </c>
      <c r="C128">
        <f>RAWBMWData!C128</f>
        <v>0</v>
      </c>
      <c r="D128">
        <f>RAWBMWData!D128</f>
        <v>0</v>
      </c>
      <c r="E128" s="1">
        <f>RAWBMWData!E128</f>
        <v>0</v>
      </c>
      <c r="F128">
        <f>RAWBMWData!F128</f>
        <v>0</v>
      </c>
      <c r="G128" t="e">
        <f t="shared" si="2"/>
        <v>#VALUE!</v>
      </c>
      <c r="H128" t="e">
        <f t="shared" si="3"/>
        <v>#VALUE!</v>
      </c>
    </row>
    <row r="129" spans="1:8">
      <c r="A129">
        <f>RAWBMWData!A129</f>
        <v>0</v>
      </c>
      <c r="B129">
        <f>RAWBMWData!B129</f>
        <v>0</v>
      </c>
      <c r="C129">
        <f>RAWBMWData!C129</f>
        <v>0</v>
      </c>
      <c r="D129">
        <f>RAWBMWData!D129</f>
        <v>0</v>
      </c>
      <c r="E129" s="1">
        <f>RAWBMWData!E129</f>
        <v>0</v>
      </c>
      <c r="F129">
        <f>RAWBMWData!F129</f>
        <v>0</v>
      </c>
      <c r="G129" t="e">
        <f t="shared" si="2"/>
        <v>#VALUE!</v>
      </c>
      <c r="H129" t="e">
        <f t="shared" si="3"/>
        <v>#VALUE!</v>
      </c>
    </row>
    <row r="130" spans="1:8">
      <c r="A130">
        <f>RAWBMWData!A130</f>
        <v>0</v>
      </c>
      <c r="B130">
        <f>RAWBMWData!B130</f>
        <v>0</v>
      </c>
      <c r="C130">
        <f>RAWBMWData!C130</f>
        <v>0</v>
      </c>
      <c r="D130">
        <f>RAWBMWData!D130</f>
        <v>0</v>
      </c>
      <c r="E130" s="1">
        <f>RAWBMWData!E130</f>
        <v>0</v>
      </c>
      <c r="F130">
        <f>RAWBMWData!F130</f>
        <v>0</v>
      </c>
      <c r="G130" t="e">
        <f t="shared" si="2"/>
        <v>#VALUE!</v>
      </c>
      <c r="H130" t="e">
        <f t="shared" si="3"/>
        <v>#VALUE!</v>
      </c>
    </row>
    <row r="131" spans="1:8">
      <c r="A131">
        <f>RAWBMWData!A131</f>
        <v>0</v>
      </c>
      <c r="B131">
        <f>RAWBMWData!B131</f>
        <v>0</v>
      </c>
      <c r="C131">
        <f>RAWBMWData!C131</f>
        <v>0</v>
      </c>
      <c r="D131">
        <f>RAWBMWData!D131</f>
        <v>0</v>
      </c>
      <c r="E131" s="1">
        <f>RAWBMWData!E131</f>
        <v>0</v>
      </c>
      <c r="F131">
        <f>RAWBMWData!F131</f>
        <v>0</v>
      </c>
      <c r="G131" t="e">
        <f t="shared" ref="G131:G175" si="4">LEFT(A131,FIND(" ",A131)-1)</f>
        <v>#VALUE!</v>
      </c>
      <c r="H131" t="e">
        <f t="shared" ref="H131:H187" si="5">IF(RIGHT(G131,1)="i",IF(RIGHT(G131,2)="xi",LEFT(G131,LEN(G131)-2),LEFT(G131,LEN(G131)-1)),G131)</f>
        <v>#VALUE!</v>
      </c>
    </row>
    <row r="132" spans="1:8">
      <c r="A132">
        <f>RAWBMWData!A132</f>
        <v>0</v>
      </c>
      <c r="B132">
        <f>RAWBMWData!B132</f>
        <v>0</v>
      </c>
      <c r="C132">
        <f>RAWBMWData!C132</f>
        <v>0</v>
      </c>
      <c r="D132">
        <f>RAWBMWData!D132</f>
        <v>0</v>
      </c>
      <c r="E132" s="1">
        <f>RAWBMWData!E132</f>
        <v>0</v>
      </c>
      <c r="F132">
        <f>RAWBMWData!F132</f>
        <v>0</v>
      </c>
      <c r="G132" t="e">
        <f t="shared" si="4"/>
        <v>#VALUE!</v>
      </c>
      <c r="H132" t="e">
        <f t="shared" si="5"/>
        <v>#VALUE!</v>
      </c>
    </row>
    <row r="133" spans="1:8">
      <c r="A133">
        <f>RAWBMWData!A133</f>
        <v>0</v>
      </c>
      <c r="B133">
        <f>RAWBMWData!B133</f>
        <v>0</v>
      </c>
      <c r="C133">
        <f>RAWBMWData!C133</f>
        <v>0</v>
      </c>
      <c r="D133">
        <f>RAWBMWData!D133</f>
        <v>0</v>
      </c>
      <c r="E133" s="1">
        <f>RAWBMWData!E133</f>
        <v>0</v>
      </c>
      <c r="F133">
        <f>RAWBMWData!F133</f>
        <v>0</v>
      </c>
      <c r="G133" t="e">
        <f t="shared" si="4"/>
        <v>#VALUE!</v>
      </c>
      <c r="H133" t="e">
        <f t="shared" si="5"/>
        <v>#VALUE!</v>
      </c>
    </row>
    <row r="134" spans="1:8">
      <c r="A134">
        <f>RAWBMWData!A134</f>
        <v>0</v>
      </c>
      <c r="B134">
        <f>RAWBMWData!B134</f>
        <v>0</v>
      </c>
      <c r="C134">
        <f>RAWBMWData!C134</f>
        <v>0</v>
      </c>
      <c r="D134">
        <f>RAWBMWData!D134</f>
        <v>0</v>
      </c>
      <c r="E134" s="1">
        <f>RAWBMWData!E134</f>
        <v>0</v>
      </c>
      <c r="F134">
        <f>RAWBMWData!F134</f>
        <v>0</v>
      </c>
      <c r="G134" t="e">
        <f t="shared" si="4"/>
        <v>#VALUE!</v>
      </c>
      <c r="H134" t="e">
        <f t="shared" si="5"/>
        <v>#VALUE!</v>
      </c>
    </row>
    <row r="135" spans="1:8">
      <c r="A135">
        <f>RAWBMWData!A135</f>
        <v>0</v>
      </c>
      <c r="B135">
        <f>RAWBMWData!B135</f>
        <v>0</v>
      </c>
      <c r="C135">
        <f>RAWBMWData!C135</f>
        <v>0</v>
      </c>
      <c r="D135">
        <f>RAWBMWData!D135</f>
        <v>0</v>
      </c>
      <c r="E135" s="1">
        <f>RAWBMWData!E135</f>
        <v>0</v>
      </c>
      <c r="F135">
        <f>RAWBMWData!F135</f>
        <v>0</v>
      </c>
      <c r="G135" t="e">
        <f t="shared" si="4"/>
        <v>#VALUE!</v>
      </c>
      <c r="H135" t="e">
        <f t="shared" si="5"/>
        <v>#VALUE!</v>
      </c>
    </row>
    <row r="136" spans="1:8">
      <c r="A136">
        <f>RAWBMWData!A136</f>
        <v>0</v>
      </c>
      <c r="B136">
        <f>RAWBMWData!B136</f>
        <v>0</v>
      </c>
      <c r="C136">
        <f>RAWBMWData!C136</f>
        <v>0</v>
      </c>
      <c r="D136">
        <f>RAWBMWData!D136</f>
        <v>0</v>
      </c>
      <c r="E136" s="1">
        <f>RAWBMWData!E136</f>
        <v>0</v>
      </c>
      <c r="F136">
        <f>RAWBMWData!F136</f>
        <v>0</v>
      </c>
      <c r="G136" t="e">
        <f t="shared" si="4"/>
        <v>#VALUE!</v>
      </c>
      <c r="H136" t="e">
        <f t="shared" si="5"/>
        <v>#VALUE!</v>
      </c>
    </row>
    <row r="137" spans="1:8">
      <c r="A137">
        <f>RAWBMWData!A137</f>
        <v>0</v>
      </c>
      <c r="B137">
        <f>RAWBMWData!B137</f>
        <v>0</v>
      </c>
      <c r="C137">
        <f>RAWBMWData!C137</f>
        <v>0</v>
      </c>
      <c r="D137">
        <f>RAWBMWData!D137</f>
        <v>0</v>
      </c>
      <c r="E137" s="1">
        <f>RAWBMWData!E137</f>
        <v>0</v>
      </c>
      <c r="F137">
        <f>RAWBMWData!F137</f>
        <v>0</v>
      </c>
      <c r="G137" t="e">
        <f t="shared" si="4"/>
        <v>#VALUE!</v>
      </c>
      <c r="H137" t="e">
        <f t="shared" si="5"/>
        <v>#VALUE!</v>
      </c>
    </row>
    <row r="138" spans="1:8">
      <c r="A138">
        <f>RAWBMWData!A138</f>
        <v>0</v>
      </c>
      <c r="B138">
        <f>RAWBMWData!B138</f>
        <v>0</v>
      </c>
      <c r="C138">
        <f>RAWBMWData!C138</f>
        <v>0</v>
      </c>
      <c r="D138">
        <f>RAWBMWData!D138</f>
        <v>0</v>
      </c>
      <c r="E138" s="1">
        <f>RAWBMWData!E138</f>
        <v>0</v>
      </c>
      <c r="F138">
        <f>RAWBMWData!F138</f>
        <v>0</v>
      </c>
      <c r="G138" t="e">
        <f t="shared" si="4"/>
        <v>#VALUE!</v>
      </c>
      <c r="H138" t="e">
        <f t="shared" si="5"/>
        <v>#VALUE!</v>
      </c>
    </row>
    <row r="139" spans="1:8">
      <c r="A139">
        <f>RAWBMWData!A139</f>
        <v>0</v>
      </c>
      <c r="B139">
        <f>RAWBMWData!B139</f>
        <v>0</v>
      </c>
      <c r="C139">
        <f>RAWBMWData!C139</f>
        <v>0</v>
      </c>
      <c r="D139">
        <f>RAWBMWData!D139</f>
        <v>0</v>
      </c>
      <c r="E139" s="1">
        <f>RAWBMWData!E139</f>
        <v>0</v>
      </c>
      <c r="F139">
        <f>RAWBMWData!F139</f>
        <v>0</v>
      </c>
      <c r="G139" t="e">
        <f t="shared" si="4"/>
        <v>#VALUE!</v>
      </c>
      <c r="H139" t="e">
        <f t="shared" si="5"/>
        <v>#VALUE!</v>
      </c>
    </row>
    <row r="140" spans="1:8">
      <c r="A140">
        <f>RAWBMWData!A140</f>
        <v>0</v>
      </c>
      <c r="B140">
        <f>RAWBMWData!B140</f>
        <v>0</v>
      </c>
      <c r="C140">
        <f>RAWBMWData!C140</f>
        <v>0</v>
      </c>
      <c r="D140">
        <f>RAWBMWData!D140</f>
        <v>0</v>
      </c>
      <c r="E140" s="1">
        <f>RAWBMWData!E140</f>
        <v>0</v>
      </c>
      <c r="F140">
        <f>RAWBMWData!F140</f>
        <v>0</v>
      </c>
      <c r="G140" t="e">
        <f t="shared" si="4"/>
        <v>#VALUE!</v>
      </c>
      <c r="H140" t="e">
        <f t="shared" si="5"/>
        <v>#VALUE!</v>
      </c>
    </row>
    <row r="141" spans="1:8">
      <c r="A141">
        <f>RAWBMWData!A141</f>
        <v>0</v>
      </c>
      <c r="B141">
        <f>RAWBMWData!B141</f>
        <v>0</v>
      </c>
      <c r="C141">
        <f>RAWBMWData!C141</f>
        <v>0</v>
      </c>
      <c r="D141">
        <f>RAWBMWData!D141</f>
        <v>0</v>
      </c>
      <c r="E141" s="1">
        <f>RAWBMWData!E141</f>
        <v>0</v>
      </c>
      <c r="F141">
        <f>RAWBMWData!F141</f>
        <v>0</v>
      </c>
      <c r="G141" t="e">
        <f t="shared" si="4"/>
        <v>#VALUE!</v>
      </c>
      <c r="H141" t="e">
        <f t="shared" si="5"/>
        <v>#VALUE!</v>
      </c>
    </row>
    <row r="142" spans="1:8">
      <c r="A142">
        <f>RAWBMWData!A142</f>
        <v>0</v>
      </c>
      <c r="B142">
        <f>RAWBMWData!B142</f>
        <v>0</v>
      </c>
      <c r="C142">
        <f>RAWBMWData!C142</f>
        <v>0</v>
      </c>
      <c r="D142">
        <f>RAWBMWData!D142</f>
        <v>0</v>
      </c>
      <c r="E142" s="1">
        <f>RAWBMWData!E142</f>
        <v>0</v>
      </c>
      <c r="F142">
        <f>RAWBMWData!F142</f>
        <v>0</v>
      </c>
      <c r="G142" t="e">
        <f t="shared" si="4"/>
        <v>#VALUE!</v>
      </c>
      <c r="H142" t="e">
        <f t="shared" si="5"/>
        <v>#VALUE!</v>
      </c>
    </row>
    <row r="143" spans="1:8">
      <c r="A143">
        <f>RAWBMWData!A143</f>
        <v>0</v>
      </c>
      <c r="B143">
        <f>RAWBMWData!B143</f>
        <v>0</v>
      </c>
      <c r="C143">
        <f>RAWBMWData!C143</f>
        <v>0</v>
      </c>
      <c r="D143">
        <f>RAWBMWData!D143</f>
        <v>0</v>
      </c>
      <c r="E143" s="1">
        <f>RAWBMWData!E143</f>
        <v>0</v>
      </c>
      <c r="F143">
        <f>RAWBMWData!F143</f>
        <v>0</v>
      </c>
      <c r="G143" t="e">
        <f t="shared" si="4"/>
        <v>#VALUE!</v>
      </c>
      <c r="H143" t="e">
        <f t="shared" si="5"/>
        <v>#VALUE!</v>
      </c>
    </row>
    <row r="144" spans="1:8">
      <c r="A144">
        <f>RAWBMWData!A144</f>
        <v>0</v>
      </c>
      <c r="B144">
        <f>RAWBMWData!B144</f>
        <v>0</v>
      </c>
      <c r="C144">
        <f>RAWBMWData!C144</f>
        <v>0</v>
      </c>
      <c r="D144">
        <f>RAWBMWData!D144</f>
        <v>0</v>
      </c>
      <c r="E144" s="1">
        <f>RAWBMWData!E144</f>
        <v>0</v>
      </c>
      <c r="F144">
        <f>RAWBMWData!F144</f>
        <v>0</v>
      </c>
      <c r="G144" t="e">
        <f t="shared" si="4"/>
        <v>#VALUE!</v>
      </c>
      <c r="H144" t="e">
        <f t="shared" si="5"/>
        <v>#VALUE!</v>
      </c>
    </row>
    <row r="145" spans="1:8">
      <c r="A145">
        <f>RAWBMWData!A145</f>
        <v>0</v>
      </c>
      <c r="B145">
        <f>RAWBMWData!B145</f>
        <v>0</v>
      </c>
      <c r="C145">
        <f>RAWBMWData!C145</f>
        <v>0</v>
      </c>
      <c r="D145">
        <f>RAWBMWData!D145</f>
        <v>0</v>
      </c>
      <c r="E145" s="1">
        <f>RAWBMWData!E145</f>
        <v>0</v>
      </c>
      <c r="F145">
        <f>RAWBMWData!F145</f>
        <v>0</v>
      </c>
      <c r="G145" t="e">
        <f t="shared" si="4"/>
        <v>#VALUE!</v>
      </c>
      <c r="H145" t="e">
        <f t="shared" si="5"/>
        <v>#VALUE!</v>
      </c>
    </row>
    <row r="146" spans="1:8">
      <c r="A146">
        <f>RAWBMWData!A146</f>
        <v>0</v>
      </c>
      <c r="B146">
        <f>RAWBMWData!B146</f>
        <v>0</v>
      </c>
      <c r="C146">
        <f>RAWBMWData!C146</f>
        <v>0</v>
      </c>
      <c r="D146">
        <f>RAWBMWData!D146</f>
        <v>0</v>
      </c>
      <c r="E146" s="1">
        <f>RAWBMWData!E146</f>
        <v>0</v>
      </c>
      <c r="F146">
        <f>RAWBMWData!F146</f>
        <v>0</v>
      </c>
      <c r="G146" t="e">
        <f t="shared" si="4"/>
        <v>#VALUE!</v>
      </c>
      <c r="H146" t="e">
        <f t="shared" si="5"/>
        <v>#VALUE!</v>
      </c>
    </row>
    <row r="147" spans="1:8">
      <c r="A147">
        <f>RAWBMWData!A147</f>
        <v>0</v>
      </c>
      <c r="B147">
        <f>RAWBMWData!B147</f>
        <v>0</v>
      </c>
      <c r="C147">
        <f>RAWBMWData!C147</f>
        <v>0</v>
      </c>
      <c r="D147">
        <f>RAWBMWData!D147</f>
        <v>0</v>
      </c>
      <c r="E147" s="1">
        <f>RAWBMWData!E147</f>
        <v>0</v>
      </c>
      <c r="F147">
        <f>RAWBMWData!F147</f>
        <v>0</v>
      </c>
      <c r="G147" t="e">
        <f t="shared" si="4"/>
        <v>#VALUE!</v>
      </c>
      <c r="H147" t="e">
        <f t="shared" si="5"/>
        <v>#VALUE!</v>
      </c>
    </row>
    <row r="148" spans="1:8">
      <c r="A148">
        <f>RAWBMWData!A148</f>
        <v>0</v>
      </c>
      <c r="B148">
        <f>RAWBMWData!B148</f>
        <v>0</v>
      </c>
      <c r="C148">
        <f>RAWBMWData!C148</f>
        <v>0</v>
      </c>
      <c r="D148">
        <f>RAWBMWData!D148</f>
        <v>0</v>
      </c>
      <c r="E148" s="1">
        <f>RAWBMWData!E148</f>
        <v>0</v>
      </c>
      <c r="F148">
        <f>RAWBMWData!F148</f>
        <v>0</v>
      </c>
      <c r="G148" t="e">
        <f t="shared" si="4"/>
        <v>#VALUE!</v>
      </c>
      <c r="H148" t="e">
        <f t="shared" si="5"/>
        <v>#VALUE!</v>
      </c>
    </row>
    <row r="149" spans="1:8">
      <c r="A149">
        <f>RAWBMWData!A149</f>
        <v>0</v>
      </c>
      <c r="B149">
        <f>RAWBMWData!B149</f>
        <v>0</v>
      </c>
      <c r="C149">
        <f>RAWBMWData!C149</f>
        <v>0</v>
      </c>
      <c r="D149">
        <f>RAWBMWData!D149</f>
        <v>0</v>
      </c>
      <c r="E149" s="1">
        <f>RAWBMWData!E149</f>
        <v>0</v>
      </c>
      <c r="F149">
        <f>RAWBMWData!F149</f>
        <v>0</v>
      </c>
      <c r="G149" t="e">
        <f t="shared" si="4"/>
        <v>#VALUE!</v>
      </c>
      <c r="H149" t="e">
        <f t="shared" si="5"/>
        <v>#VALUE!</v>
      </c>
    </row>
    <row r="150" spans="1:8">
      <c r="A150">
        <f>RAWBMWData!A150</f>
        <v>0</v>
      </c>
      <c r="B150">
        <f>RAWBMWData!B150</f>
        <v>0</v>
      </c>
      <c r="C150">
        <f>RAWBMWData!C150</f>
        <v>0</v>
      </c>
      <c r="D150">
        <f>RAWBMWData!D150</f>
        <v>0</v>
      </c>
      <c r="E150" s="1">
        <f>RAWBMWData!E150</f>
        <v>0</v>
      </c>
      <c r="F150">
        <f>RAWBMWData!F150</f>
        <v>0</v>
      </c>
      <c r="G150" t="e">
        <f t="shared" si="4"/>
        <v>#VALUE!</v>
      </c>
      <c r="H150" t="e">
        <f t="shared" si="5"/>
        <v>#VALUE!</v>
      </c>
    </row>
    <row r="151" spans="1:8">
      <c r="A151">
        <f>RAWBMWData!A151</f>
        <v>0</v>
      </c>
      <c r="B151">
        <f>RAWBMWData!B151</f>
        <v>0</v>
      </c>
      <c r="C151">
        <f>RAWBMWData!C151</f>
        <v>0</v>
      </c>
      <c r="D151">
        <f>RAWBMWData!D151</f>
        <v>0</v>
      </c>
      <c r="E151" s="1">
        <f>RAWBMWData!E151</f>
        <v>0</v>
      </c>
      <c r="F151">
        <f>RAWBMWData!F151</f>
        <v>0</v>
      </c>
      <c r="G151" t="e">
        <f t="shared" si="4"/>
        <v>#VALUE!</v>
      </c>
      <c r="H151" t="e">
        <f t="shared" si="5"/>
        <v>#VALUE!</v>
      </c>
    </row>
    <row r="152" spans="1:8">
      <c r="A152">
        <f>RAWBMWData!A152</f>
        <v>0</v>
      </c>
      <c r="B152">
        <f>RAWBMWData!B152</f>
        <v>0</v>
      </c>
      <c r="C152">
        <f>RAWBMWData!C152</f>
        <v>0</v>
      </c>
      <c r="D152">
        <f>RAWBMWData!D152</f>
        <v>0</v>
      </c>
      <c r="E152" s="1">
        <f>RAWBMWData!E152</f>
        <v>0</v>
      </c>
      <c r="F152">
        <f>RAWBMWData!F152</f>
        <v>0</v>
      </c>
      <c r="G152" t="e">
        <f t="shared" si="4"/>
        <v>#VALUE!</v>
      </c>
      <c r="H152" t="e">
        <f t="shared" si="5"/>
        <v>#VALUE!</v>
      </c>
    </row>
    <row r="153" spans="1:8">
      <c r="A153">
        <f>RAWBMWData!A153</f>
        <v>0</v>
      </c>
      <c r="B153">
        <f>RAWBMWData!B153</f>
        <v>0</v>
      </c>
      <c r="C153">
        <f>RAWBMWData!C153</f>
        <v>0</v>
      </c>
      <c r="D153">
        <f>RAWBMWData!D153</f>
        <v>0</v>
      </c>
      <c r="E153" s="1">
        <f>RAWBMWData!E153</f>
        <v>0</v>
      </c>
      <c r="F153">
        <f>RAWBMWData!F153</f>
        <v>0</v>
      </c>
      <c r="G153" t="e">
        <f t="shared" si="4"/>
        <v>#VALUE!</v>
      </c>
      <c r="H153" t="e">
        <f t="shared" si="5"/>
        <v>#VALUE!</v>
      </c>
    </row>
    <row r="154" spans="1:8">
      <c r="A154">
        <f>RAWBMWData!A154</f>
        <v>0</v>
      </c>
      <c r="B154">
        <f>RAWBMWData!B154</f>
        <v>0</v>
      </c>
      <c r="C154">
        <f>RAWBMWData!C154</f>
        <v>0</v>
      </c>
      <c r="D154">
        <f>RAWBMWData!D154</f>
        <v>0</v>
      </c>
      <c r="E154" s="1">
        <f>RAWBMWData!E154</f>
        <v>0</v>
      </c>
      <c r="F154">
        <f>RAWBMWData!F154</f>
        <v>0</v>
      </c>
      <c r="G154" t="e">
        <f t="shared" si="4"/>
        <v>#VALUE!</v>
      </c>
      <c r="H154" t="e">
        <f t="shared" si="5"/>
        <v>#VALUE!</v>
      </c>
    </row>
    <row r="155" spans="1:8">
      <c r="A155">
        <f>RAWBMWData!A155</f>
        <v>0</v>
      </c>
      <c r="B155">
        <f>RAWBMWData!B155</f>
        <v>0</v>
      </c>
      <c r="C155">
        <f>RAWBMWData!C155</f>
        <v>0</v>
      </c>
      <c r="D155">
        <f>RAWBMWData!D155</f>
        <v>0</v>
      </c>
      <c r="E155" s="1">
        <f>RAWBMWData!E155</f>
        <v>0</v>
      </c>
      <c r="F155">
        <f>RAWBMWData!F155</f>
        <v>0</v>
      </c>
      <c r="G155" t="e">
        <f t="shared" si="4"/>
        <v>#VALUE!</v>
      </c>
      <c r="H155" t="e">
        <f t="shared" si="5"/>
        <v>#VALUE!</v>
      </c>
    </row>
    <row r="156" spans="1:8">
      <c r="A156">
        <f>RAWBMWData!A156</f>
        <v>0</v>
      </c>
      <c r="B156">
        <f>RAWBMWData!B156</f>
        <v>0</v>
      </c>
      <c r="C156">
        <f>RAWBMWData!C156</f>
        <v>0</v>
      </c>
      <c r="D156">
        <f>RAWBMWData!D156</f>
        <v>0</v>
      </c>
      <c r="E156" s="1">
        <f>RAWBMWData!E156</f>
        <v>0</v>
      </c>
      <c r="F156">
        <f>RAWBMWData!F156</f>
        <v>0</v>
      </c>
      <c r="G156" t="e">
        <f t="shared" si="4"/>
        <v>#VALUE!</v>
      </c>
      <c r="H156" t="e">
        <f t="shared" si="5"/>
        <v>#VALUE!</v>
      </c>
    </row>
    <row r="157" spans="1:8">
      <c r="A157">
        <f>RAWBMWData!A157</f>
        <v>0</v>
      </c>
      <c r="B157">
        <f>RAWBMWData!B157</f>
        <v>0</v>
      </c>
      <c r="C157">
        <f>RAWBMWData!C157</f>
        <v>0</v>
      </c>
      <c r="D157">
        <f>RAWBMWData!D157</f>
        <v>0</v>
      </c>
      <c r="E157" s="1">
        <f>RAWBMWData!E157</f>
        <v>0</v>
      </c>
      <c r="F157">
        <f>RAWBMWData!F157</f>
        <v>0</v>
      </c>
      <c r="G157" t="e">
        <f t="shared" si="4"/>
        <v>#VALUE!</v>
      </c>
      <c r="H157" t="e">
        <f t="shared" si="5"/>
        <v>#VALUE!</v>
      </c>
    </row>
    <row r="158" spans="1:8">
      <c r="A158">
        <f>RAWBMWData!A158</f>
        <v>0</v>
      </c>
      <c r="B158">
        <f>RAWBMWData!B158</f>
        <v>0</v>
      </c>
      <c r="C158">
        <f>RAWBMWData!C158</f>
        <v>0</v>
      </c>
      <c r="D158">
        <f>RAWBMWData!D158</f>
        <v>0</v>
      </c>
      <c r="E158" s="1">
        <f>RAWBMWData!E158</f>
        <v>0</v>
      </c>
      <c r="F158">
        <f>RAWBMWData!F158</f>
        <v>0</v>
      </c>
      <c r="G158" t="e">
        <f t="shared" si="4"/>
        <v>#VALUE!</v>
      </c>
      <c r="H158" t="e">
        <f t="shared" si="5"/>
        <v>#VALUE!</v>
      </c>
    </row>
    <row r="159" spans="1:8">
      <c r="A159">
        <f>RAWBMWData!A159</f>
        <v>0</v>
      </c>
      <c r="B159">
        <f>RAWBMWData!B159</f>
        <v>0</v>
      </c>
      <c r="C159">
        <f>RAWBMWData!C159</f>
        <v>0</v>
      </c>
      <c r="D159">
        <f>RAWBMWData!D159</f>
        <v>0</v>
      </c>
      <c r="E159" s="1">
        <f>RAWBMWData!E159</f>
        <v>0</v>
      </c>
      <c r="F159">
        <f>RAWBMWData!F159</f>
        <v>0</v>
      </c>
      <c r="G159" t="e">
        <f t="shared" si="4"/>
        <v>#VALUE!</v>
      </c>
      <c r="H159" t="e">
        <f t="shared" si="5"/>
        <v>#VALUE!</v>
      </c>
    </row>
    <row r="160" spans="1:8">
      <c r="A160">
        <f>RAWBMWData!A160</f>
        <v>0</v>
      </c>
      <c r="B160">
        <f>RAWBMWData!B160</f>
        <v>0</v>
      </c>
      <c r="C160">
        <f>RAWBMWData!C160</f>
        <v>0</v>
      </c>
      <c r="D160">
        <f>RAWBMWData!D160</f>
        <v>0</v>
      </c>
      <c r="E160" s="1">
        <f>RAWBMWData!E160</f>
        <v>0</v>
      </c>
      <c r="F160">
        <f>RAWBMWData!F160</f>
        <v>0</v>
      </c>
      <c r="G160" t="e">
        <f t="shared" si="4"/>
        <v>#VALUE!</v>
      </c>
      <c r="H160" t="e">
        <f t="shared" si="5"/>
        <v>#VALUE!</v>
      </c>
    </row>
    <row r="161" spans="1:8">
      <c r="A161">
        <f>RAWBMWData!A161</f>
        <v>0</v>
      </c>
      <c r="B161">
        <f>RAWBMWData!B161</f>
        <v>0</v>
      </c>
      <c r="C161">
        <f>RAWBMWData!C161</f>
        <v>0</v>
      </c>
      <c r="D161">
        <f>RAWBMWData!D161</f>
        <v>0</v>
      </c>
      <c r="E161" s="1">
        <f>RAWBMWData!E161</f>
        <v>0</v>
      </c>
      <c r="F161">
        <f>RAWBMWData!F161</f>
        <v>0</v>
      </c>
      <c r="G161" t="e">
        <f t="shared" si="4"/>
        <v>#VALUE!</v>
      </c>
      <c r="H161" t="e">
        <f t="shared" si="5"/>
        <v>#VALUE!</v>
      </c>
    </row>
    <row r="162" spans="1:8">
      <c r="A162">
        <f>RAWBMWData!A162</f>
        <v>0</v>
      </c>
      <c r="B162">
        <f>RAWBMWData!B162</f>
        <v>0</v>
      </c>
      <c r="C162">
        <f>RAWBMWData!C162</f>
        <v>0</v>
      </c>
      <c r="D162">
        <f>RAWBMWData!D162</f>
        <v>0</v>
      </c>
      <c r="E162" s="1">
        <f>RAWBMWData!E162</f>
        <v>0</v>
      </c>
      <c r="F162">
        <f>RAWBMWData!F162</f>
        <v>0</v>
      </c>
      <c r="G162" t="e">
        <f t="shared" si="4"/>
        <v>#VALUE!</v>
      </c>
      <c r="H162" t="e">
        <f t="shared" si="5"/>
        <v>#VALUE!</v>
      </c>
    </row>
    <row r="163" spans="1:8">
      <c r="A163">
        <f>RAWBMWData!A163</f>
        <v>0</v>
      </c>
      <c r="B163">
        <f>RAWBMWData!B163</f>
        <v>0</v>
      </c>
      <c r="C163">
        <f>RAWBMWData!C163</f>
        <v>0</v>
      </c>
      <c r="D163">
        <f>RAWBMWData!D163</f>
        <v>0</v>
      </c>
      <c r="E163" s="1">
        <f>RAWBMWData!E163</f>
        <v>0</v>
      </c>
      <c r="F163">
        <f>RAWBMWData!F163</f>
        <v>0</v>
      </c>
      <c r="G163" t="e">
        <f t="shared" si="4"/>
        <v>#VALUE!</v>
      </c>
      <c r="H163" t="e">
        <f t="shared" si="5"/>
        <v>#VALUE!</v>
      </c>
    </row>
    <row r="164" spans="1:8">
      <c r="A164">
        <f>RAWBMWData!A164</f>
        <v>0</v>
      </c>
      <c r="B164">
        <f>RAWBMWData!B164</f>
        <v>0</v>
      </c>
      <c r="C164">
        <f>RAWBMWData!C164</f>
        <v>0</v>
      </c>
      <c r="D164">
        <f>RAWBMWData!D164</f>
        <v>0</v>
      </c>
      <c r="E164" s="1">
        <f>RAWBMWData!E164</f>
        <v>0</v>
      </c>
      <c r="F164">
        <f>RAWBMWData!F164</f>
        <v>0</v>
      </c>
      <c r="G164" t="e">
        <f t="shared" si="4"/>
        <v>#VALUE!</v>
      </c>
      <c r="H164" t="e">
        <f t="shared" si="5"/>
        <v>#VALUE!</v>
      </c>
    </row>
    <row r="165" spans="1:8">
      <c r="A165">
        <f>RAWBMWData!A165</f>
        <v>0</v>
      </c>
      <c r="B165">
        <f>RAWBMWData!B165</f>
        <v>0</v>
      </c>
      <c r="C165">
        <f>RAWBMWData!C165</f>
        <v>0</v>
      </c>
      <c r="D165">
        <f>RAWBMWData!D165</f>
        <v>0</v>
      </c>
      <c r="E165" s="1">
        <f>RAWBMWData!E165</f>
        <v>0</v>
      </c>
      <c r="F165">
        <f>RAWBMWData!F165</f>
        <v>0</v>
      </c>
      <c r="G165" t="e">
        <f t="shared" si="4"/>
        <v>#VALUE!</v>
      </c>
      <c r="H165" t="e">
        <f t="shared" si="5"/>
        <v>#VALUE!</v>
      </c>
    </row>
    <row r="166" spans="1:8">
      <c r="A166">
        <f>RAWBMWData!A166</f>
        <v>0</v>
      </c>
      <c r="B166">
        <f>RAWBMWData!B166</f>
        <v>0</v>
      </c>
      <c r="C166">
        <f>RAWBMWData!C166</f>
        <v>0</v>
      </c>
      <c r="D166">
        <f>RAWBMWData!D166</f>
        <v>0</v>
      </c>
      <c r="E166" s="1">
        <f>RAWBMWData!E166</f>
        <v>0</v>
      </c>
      <c r="F166">
        <f>RAWBMWData!F166</f>
        <v>0</v>
      </c>
      <c r="G166" t="e">
        <f t="shared" si="4"/>
        <v>#VALUE!</v>
      </c>
      <c r="H166" t="e">
        <f t="shared" si="5"/>
        <v>#VALUE!</v>
      </c>
    </row>
    <row r="167" spans="1:8">
      <c r="A167">
        <f>RAWBMWData!A167</f>
        <v>0</v>
      </c>
      <c r="B167">
        <f>RAWBMWData!B167</f>
        <v>0</v>
      </c>
      <c r="C167">
        <f>RAWBMWData!C167</f>
        <v>0</v>
      </c>
      <c r="D167">
        <f>RAWBMWData!D167</f>
        <v>0</v>
      </c>
      <c r="E167" s="1">
        <f>RAWBMWData!E167</f>
        <v>0</v>
      </c>
      <c r="F167">
        <f>RAWBMWData!F167</f>
        <v>0</v>
      </c>
      <c r="G167" t="e">
        <f t="shared" si="4"/>
        <v>#VALUE!</v>
      </c>
      <c r="H167" t="e">
        <f t="shared" si="5"/>
        <v>#VALUE!</v>
      </c>
    </row>
    <row r="168" spans="1:8">
      <c r="A168">
        <f>RAWBMWData!A168</f>
        <v>0</v>
      </c>
      <c r="B168">
        <f>RAWBMWData!B168</f>
        <v>0</v>
      </c>
      <c r="C168">
        <f>RAWBMWData!C168</f>
        <v>0</v>
      </c>
      <c r="D168">
        <f>RAWBMWData!D168</f>
        <v>0</v>
      </c>
      <c r="E168" s="1">
        <f>RAWBMWData!E168</f>
        <v>0</v>
      </c>
      <c r="F168">
        <f>RAWBMWData!F168</f>
        <v>0</v>
      </c>
      <c r="G168" t="e">
        <f t="shared" si="4"/>
        <v>#VALUE!</v>
      </c>
      <c r="H168" t="e">
        <f t="shared" si="5"/>
        <v>#VALUE!</v>
      </c>
    </row>
    <row r="169" spans="1:8">
      <c r="A169">
        <f>RAWBMWData!A169</f>
        <v>0</v>
      </c>
      <c r="B169">
        <f>RAWBMWData!B169</f>
        <v>0</v>
      </c>
      <c r="C169">
        <f>RAWBMWData!C169</f>
        <v>0</v>
      </c>
      <c r="D169">
        <f>RAWBMWData!D169</f>
        <v>0</v>
      </c>
      <c r="E169" s="1">
        <f>RAWBMWData!E169</f>
        <v>0</v>
      </c>
      <c r="F169">
        <f>RAWBMWData!F169</f>
        <v>0</v>
      </c>
      <c r="G169" t="e">
        <f t="shared" si="4"/>
        <v>#VALUE!</v>
      </c>
      <c r="H169" t="e">
        <f t="shared" si="5"/>
        <v>#VALUE!</v>
      </c>
    </row>
    <row r="170" spans="1:8">
      <c r="A170">
        <f>RAWBMWData!A170</f>
        <v>0</v>
      </c>
      <c r="B170">
        <f>RAWBMWData!B170</f>
        <v>0</v>
      </c>
      <c r="C170">
        <f>RAWBMWData!C170</f>
        <v>0</v>
      </c>
      <c r="D170">
        <f>RAWBMWData!D170</f>
        <v>0</v>
      </c>
      <c r="E170" s="1">
        <f>RAWBMWData!E170</f>
        <v>0</v>
      </c>
      <c r="F170">
        <f>RAWBMWData!F170</f>
        <v>0</v>
      </c>
      <c r="G170" t="e">
        <f t="shared" si="4"/>
        <v>#VALUE!</v>
      </c>
      <c r="H170" t="e">
        <f t="shared" si="5"/>
        <v>#VALUE!</v>
      </c>
    </row>
    <row r="171" spans="1:8">
      <c r="A171">
        <f>RAWBMWData!A171</f>
        <v>0</v>
      </c>
      <c r="B171">
        <f>RAWBMWData!B171</f>
        <v>0</v>
      </c>
      <c r="C171">
        <f>RAWBMWData!C171</f>
        <v>0</v>
      </c>
      <c r="D171">
        <f>RAWBMWData!D171</f>
        <v>0</v>
      </c>
      <c r="E171" s="1">
        <f>RAWBMWData!E171</f>
        <v>0</v>
      </c>
      <c r="F171">
        <f>RAWBMWData!F171</f>
        <v>0</v>
      </c>
      <c r="G171" t="e">
        <f t="shared" si="4"/>
        <v>#VALUE!</v>
      </c>
      <c r="H171" t="e">
        <f t="shared" si="5"/>
        <v>#VALUE!</v>
      </c>
    </row>
    <row r="172" spans="1:8">
      <c r="A172">
        <f>RAWBMWData!A172</f>
        <v>0</v>
      </c>
      <c r="B172">
        <f>RAWBMWData!B172</f>
        <v>0</v>
      </c>
      <c r="C172">
        <f>RAWBMWData!C172</f>
        <v>0</v>
      </c>
      <c r="D172">
        <f>RAWBMWData!D172</f>
        <v>0</v>
      </c>
      <c r="E172" s="1">
        <f>RAWBMWData!E172</f>
        <v>0</v>
      </c>
      <c r="F172">
        <f>RAWBMWData!F172</f>
        <v>0</v>
      </c>
      <c r="G172" t="e">
        <f t="shared" si="4"/>
        <v>#VALUE!</v>
      </c>
      <c r="H172" t="e">
        <f t="shared" si="5"/>
        <v>#VALUE!</v>
      </c>
    </row>
    <row r="173" spans="1:8">
      <c r="A173">
        <f>RAWBMWData!A173</f>
        <v>0</v>
      </c>
      <c r="B173">
        <f>RAWBMWData!B173</f>
        <v>0</v>
      </c>
      <c r="C173">
        <f>RAWBMWData!C173</f>
        <v>0</v>
      </c>
      <c r="D173">
        <f>RAWBMWData!D173</f>
        <v>0</v>
      </c>
      <c r="E173" s="1">
        <f>RAWBMWData!E173</f>
        <v>0</v>
      </c>
      <c r="F173">
        <f>RAWBMWData!F173</f>
        <v>0</v>
      </c>
      <c r="G173" t="e">
        <f t="shared" si="4"/>
        <v>#VALUE!</v>
      </c>
      <c r="H173" t="e">
        <f t="shared" si="5"/>
        <v>#VALUE!</v>
      </c>
    </row>
    <row r="174" spans="1:8">
      <c r="A174">
        <f>RAWBMWData!A174</f>
        <v>0</v>
      </c>
      <c r="B174">
        <f>RAWBMWData!B174</f>
        <v>0</v>
      </c>
      <c r="C174">
        <f>RAWBMWData!C174</f>
        <v>0</v>
      </c>
      <c r="D174">
        <f>RAWBMWData!D174</f>
        <v>0</v>
      </c>
      <c r="E174" s="1">
        <f>RAWBMWData!E174</f>
        <v>0</v>
      </c>
      <c r="F174">
        <f>RAWBMWData!F174</f>
        <v>0</v>
      </c>
      <c r="G174" t="e">
        <f t="shared" si="4"/>
        <v>#VALUE!</v>
      </c>
      <c r="H174" t="e">
        <f t="shared" si="5"/>
        <v>#VALUE!</v>
      </c>
    </row>
    <row r="175" spans="1:8">
      <c r="A175">
        <f>RAWBMWData!A175</f>
        <v>0</v>
      </c>
      <c r="B175">
        <f>RAWBMWData!B175</f>
        <v>0</v>
      </c>
      <c r="C175">
        <f>RAWBMWData!C175</f>
        <v>0</v>
      </c>
      <c r="D175">
        <f>RAWBMWData!D175</f>
        <v>0</v>
      </c>
      <c r="E175" s="1">
        <f>RAWBMWData!E175</f>
        <v>0</v>
      </c>
      <c r="F175">
        <f>RAWBMWData!F175</f>
        <v>0</v>
      </c>
      <c r="G175" t="e">
        <f t="shared" si="4"/>
        <v>#VALUE!</v>
      </c>
      <c r="H175" t="e">
        <f t="shared" si="5"/>
        <v>#VALUE!</v>
      </c>
    </row>
    <row r="176" spans="1:8">
      <c r="A176">
        <f>RAWBMWData!A176</f>
        <v>0</v>
      </c>
      <c r="B176">
        <f>RAWBMWData!B176</f>
        <v>0</v>
      </c>
      <c r="C176">
        <f>RAWBMWData!C176</f>
        <v>0</v>
      </c>
      <c r="D176">
        <f>RAWBMWData!D176</f>
        <v>0</v>
      </c>
      <c r="E176" s="1">
        <f>RAWBMWData!E176</f>
        <v>0</v>
      </c>
      <c r="F176">
        <f>RAWBMWData!F176</f>
        <v>0</v>
      </c>
      <c r="H176">
        <f t="shared" si="5"/>
        <v>0</v>
      </c>
    </row>
    <row r="177" spans="1:8">
      <c r="A177">
        <f>RAWBMWData!A177</f>
        <v>0</v>
      </c>
      <c r="B177">
        <f>RAWBMWData!B177</f>
        <v>0</v>
      </c>
      <c r="C177">
        <f>RAWBMWData!C177</f>
        <v>0</v>
      </c>
      <c r="D177">
        <f>RAWBMWData!D177</f>
        <v>0</v>
      </c>
      <c r="E177" s="1">
        <f>RAWBMWData!E177</f>
        <v>0</v>
      </c>
      <c r="F177">
        <f>RAWBMWData!F177</f>
        <v>0</v>
      </c>
      <c r="H177">
        <f t="shared" si="5"/>
        <v>0</v>
      </c>
    </row>
    <row r="178" spans="1:8">
      <c r="A178">
        <f>RAWBMWData!A178</f>
        <v>0</v>
      </c>
      <c r="B178">
        <f>RAWBMWData!B178</f>
        <v>0</v>
      </c>
      <c r="C178">
        <f>RAWBMWData!C178</f>
        <v>0</v>
      </c>
      <c r="D178">
        <f>RAWBMWData!D178</f>
        <v>0</v>
      </c>
      <c r="E178" s="1">
        <f>RAWBMWData!E178</f>
        <v>0</v>
      </c>
      <c r="F178">
        <f>RAWBMWData!F178</f>
        <v>0</v>
      </c>
      <c r="H178">
        <f t="shared" si="5"/>
        <v>0</v>
      </c>
    </row>
    <row r="179" spans="1:8">
      <c r="A179">
        <f>RAWBMWData!A179</f>
        <v>0</v>
      </c>
      <c r="B179">
        <f>RAWBMWData!B179</f>
        <v>0</v>
      </c>
      <c r="C179">
        <f>RAWBMWData!C179</f>
        <v>0</v>
      </c>
      <c r="D179">
        <f>RAWBMWData!D179</f>
        <v>0</v>
      </c>
      <c r="E179" s="1">
        <f>RAWBMWData!E179</f>
        <v>0</v>
      </c>
      <c r="F179">
        <f>RAWBMWData!F179</f>
        <v>0</v>
      </c>
      <c r="H179">
        <f t="shared" si="5"/>
        <v>0</v>
      </c>
    </row>
    <row r="180" spans="1:8">
      <c r="A180">
        <f>RAWBMWData!A180</f>
        <v>0</v>
      </c>
      <c r="B180">
        <f>RAWBMWData!B180</f>
        <v>0</v>
      </c>
      <c r="C180">
        <f>RAWBMWData!C180</f>
        <v>0</v>
      </c>
      <c r="D180">
        <f>RAWBMWData!D180</f>
        <v>0</v>
      </c>
      <c r="E180" s="1">
        <f>RAWBMWData!E180</f>
        <v>0</v>
      </c>
      <c r="F180">
        <f>RAWBMWData!F180</f>
        <v>0</v>
      </c>
      <c r="H180">
        <f t="shared" si="5"/>
        <v>0</v>
      </c>
    </row>
    <row r="181" spans="1:8">
      <c r="A181">
        <f>RAWBMWData!A181</f>
        <v>0</v>
      </c>
      <c r="B181">
        <f>RAWBMWData!B181</f>
        <v>0</v>
      </c>
      <c r="C181">
        <f>RAWBMWData!C181</f>
        <v>0</v>
      </c>
      <c r="D181">
        <f>RAWBMWData!D181</f>
        <v>0</v>
      </c>
      <c r="E181" s="1">
        <f>RAWBMWData!E181</f>
        <v>0</v>
      </c>
      <c r="F181">
        <f>RAWBMWData!F181</f>
        <v>0</v>
      </c>
      <c r="H181">
        <f t="shared" si="5"/>
        <v>0</v>
      </c>
    </row>
    <row r="182" spans="1:8">
      <c r="A182">
        <f>RAWBMWData!A182</f>
        <v>0</v>
      </c>
      <c r="B182">
        <f>RAWBMWData!B182</f>
        <v>0</v>
      </c>
      <c r="C182">
        <f>RAWBMWData!C182</f>
        <v>0</v>
      </c>
      <c r="D182">
        <f>RAWBMWData!D182</f>
        <v>0</v>
      </c>
      <c r="E182" s="1">
        <f>RAWBMWData!E182</f>
        <v>0</v>
      </c>
      <c r="F182">
        <f>RAWBMWData!F182</f>
        <v>0</v>
      </c>
      <c r="H182">
        <f t="shared" si="5"/>
        <v>0</v>
      </c>
    </row>
    <row r="183" spans="1:8">
      <c r="A183">
        <f>RAWBMWData!A183</f>
        <v>0</v>
      </c>
      <c r="B183">
        <f>RAWBMWData!B183</f>
        <v>0</v>
      </c>
      <c r="C183">
        <f>RAWBMWData!C183</f>
        <v>0</v>
      </c>
      <c r="D183">
        <f>RAWBMWData!D183</f>
        <v>0</v>
      </c>
      <c r="E183" s="1">
        <f>RAWBMWData!E183</f>
        <v>0</v>
      </c>
      <c r="F183">
        <f>RAWBMWData!F183</f>
        <v>0</v>
      </c>
      <c r="H183">
        <f t="shared" si="5"/>
        <v>0</v>
      </c>
    </row>
    <row r="184" spans="1:8">
      <c r="A184">
        <f>RAWBMWData!A184</f>
        <v>0</v>
      </c>
      <c r="B184">
        <f>RAWBMWData!B184</f>
        <v>0</v>
      </c>
      <c r="C184">
        <f>RAWBMWData!C184</f>
        <v>0</v>
      </c>
      <c r="D184">
        <f>RAWBMWData!D184</f>
        <v>0</v>
      </c>
      <c r="E184" s="1">
        <f>RAWBMWData!E184</f>
        <v>0</v>
      </c>
      <c r="F184">
        <f>RAWBMWData!F184</f>
        <v>0</v>
      </c>
      <c r="H184">
        <f t="shared" si="5"/>
        <v>0</v>
      </c>
    </row>
    <row r="185" spans="1:8">
      <c r="A185">
        <f>RAWBMWData!A185</f>
        <v>0</v>
      </c>
      <c r="B185">
        <f>RAWBMWData!B185</f>
        <v>0</v>
      </c>
      <c r="C185">
        <f>RAWBMWData!C185</f>
        <v>0</v>
      </c>
      <c r="D185">
        <f>RAWBMWData!D185</f>
        <v>0</v>
      </c>
      <c r="E185" s="1">
        <f>RAWBMWData!E185</f>
        <v>0</v>
      </c>
      <c r="F185">
        <f>RAWBMWData!F185</f>
        <v>0</v>
      </c>
      <c r="H185">
        <f t="shared" si="5"/>
        <v>0</v>
      </c>
    </row>
    <row r="186" spans="1:8">
      <c r="A186">
        <f>RAWBMWData!A186</f>
        <v>0</v>
      </c>
      <c r="B186">
        <f>RAWBMWData!B186</f>
        <v>0</v>
      </c>
      <c r="C186">
        <f>RAWBMWData!C186</f>
        <v>0</v>
      </c>
      <c r="D186">
        <f>RAWBMWData!D186</f>
        <v>0</v>
      </c>
      <c r="E186" s="1">
        <f>RAWBMWData!E186</f>
        <v>0</v>
      </c>
      <c r="F186">
        <f>RAWBMWData!F186</f>
        <v>0</v>
      </c>
      <c r="H186">
        <f t="shared" si="5"/>
        <v>0</v>
      </c>
    </row>
    <row r="187" spans="1:8">
      <c r="A187">
        <f>RAWBMWData!A187</f>
        <v>0</v>
      </c>
      <c r="B187">
        <f>RAWBMWData!B187</f>
        <v>0</v>
      </c>
      <c r="C187">
        <f>RAWBMWData!C187</f>
        <v>0</v>
      </c>
      <c r="D187">
        <f>RAWBMWData!D187</f>
        <v>0</v>
      </c>
      <c r="E187" s="1">
        <f>RAWBMWData!E187</f>
        <v>0</v>
      </c>
      <c r="F187">
        <f>RAWBMWData!F187</f>
        <v>0</v>
      </c>
      <c r="H187">
        <f t="shared" si="5"/>
        <v>0</v>
      </c>
    </row>
    <row r="188" spans="1:8">
      <c r="A188">
        <f>RAWBMWData!A188</f>
        <v>0</v>
      </c>
      <c r="B188">
        <f>RAWBMWData!B188</f>
        <v>0</v>
      </c>
      <c r="C188">
        <f>RAWBMWData!C188</f>
        <v>0</v>
      </c>
      <c r="D188">
        <f>RAWBMWData!D188</f>
        <v>0</v>
      </c>
      <c r="E188" s="1">
        <f>RAWBMWData!E188</f>
        <v>0</v>
      </c>
      <c r="F188">
        <f>RAWBMWData!F188</f>
        <v>0</v>
      </c>
    </row>
    <row r="189" spans="1:8">
      <c r="A189">
        <f>RAWBMWData!A189</f>
        <v>0</v>
      </c>
      <c r="B189">
        <f>RAWBMWData!B189</f>
        <v>0</v>
      </c>
      <c r="C189">
        <f>RAWBMWData!C189</f>
        <v>0</v>
      </c>
      <c r="D189">
        <f>RAWBMWData!D189</f>
        <v>0</v>
      </c>
      <c r="E189" s="1">
        <f>RAWBMWData!E189</f>
        <v>0</v>
      </c>
      <c r="F189">
        <f>RAWBMWData!F189</f>
        <v>0</v>
      </c>
    </row>
    <row r="190" spans="1:8">
      <c r="A190">
        <f>RAWBMWData!A190</f>
        <v>0</v>
      </c>
      <c r="B190">
        <f>RAWBMWData!B190</f>
        <v>0</v>
      </c>
      <c r="C190">
        <f>RAWBMWData!C190</f>
        <v>0</v>
      </c>
      <c r="D190">
        <f>RAWBMWData!D190</f>
        <v>0</v>
      </c>
      <c r="E190" s="1">
        <f>RAWBMWData!E190</f>
        <v>0</v>
      </c>
      <c r="F190">
        <f>RAWBMWData!F190</f>
        <v>0</v>
      </c>
    </row>
    <row r="191" spans="1:8">
      <c r="A191">
        <f>RAWBMWData!A191</f>
        <v>0</v>
      </c>
      <c r="B191">
        <f>RAWBMWData!B191</f>
        <v>0</v>
      </c>
      <c r="C191">
        <f>RAWBMWData!C191</f>
        <v>0</v>
      </c>
      <c r="D191">
        <f>RAWBMWData!D191</f>
        <v>0</v>
      </c>
      <c r="E191" s="1">
        <f>RAWBMWData!E191</f>
        <v>0</v>
      </c>
      <c r="F191">
        <f>RAWBMWData!F191</f>
        <v>0</v>
      </c>
    </row>
    <row r="192" spans="1:8">
      <c r="A192">
        <f>RAWBMWData!A192</f>
        <v>0</v>
      </c>
      <c r="B192">
        <f>RAWBMWData!B192</f>
        <v>0</v>
      </c>
      <c r="C192">
        <f>RAWBMWData!C192</f>
        <v>0</v>
      </c>
      <c r="D192">
        <f>RAWBMWData!D192</f>
        <v>0</v>
      </c>
      <c r="E192" s="1">
        <f>RAWBMWData!E192</f>
        <v>0</v>
      </c>
      <c r="F192">
        <f>RAWBMWData!F192</f>
        <v>0</v>
      </c>
    </row>
    <row r="193" spans="1:6">
      <c r="A193">
        <f>RAWBMWData!A193</f>
        <v>0</v>
      </c>
      <c r="B193">
        <f>RAWBMWData!B193</f>
        <v>0</v>
      </c>
      <c r="C193">
        <f>RAWBMWData!C193</f>
        <v>0</v>
      </c>
      <c r="D193">
        <f>RAWBMWData!D193</f>
        <v>0</v>
      </c>
      <c r="E193" s="1">
        <f>RAWBMWData!E193</f>
        <v>0</v>
      </c>
      <c r="F193">
        <f>RAWBMWData!F193</f>
        <v>0</v>
      </c>
    </row>
    <row r="194" spans="1:6">
      <c r="A194">
        <f>RAWBMWData!A194</f>
        <v>0</v>
      </c>
      <c r="B194">
        <f>RAWBMWData!B194</f>
        <v>0</v>
      </c>
      <c r="C194">
        <f>RAWBMWData!C194</f>
        <v>0</v>
      </c>
      <c r="D194">
        <f>RAWBMWData!D194</f>
        <v>0</v>
      </c>
      <c r="E194" s="1">
        <f>RAWBMWData!E194</f>
        <v>0</v>
      </c>
      <c r="F194">
        <f>RAWBMWData!F194</f>
        <v>0</v>
      </c>
    </row>
    <row r="195" spans="1:6">
      <c r="A195">
        <f>RAWBMWData!A195</f>
        <v>0</v>
      </c>
      <c r="B195">
        <f>RAWBMWData!B195</f>
        <v>0</v>
      </c>
      <c r="C195">
        <f>RAWBMWData!C195</f>
        <v>0</v>
      </c>
      <c r="D195">
        <f>RAWBMWData!D195</f>
        <v>0</v>
      </c>
      <c r="E195" s="1">
        <f>RAWBMWData!E195</f>
        <v>0</v>
      </c>
      <c r="F195">
        <f>RAWBMWData!F195</f>
        <v>0</v>
      </c>
    </row>
    <row r="196" spans="1:6">
      <c r="A196">
        <f>RAWBMWData!A196</f>
        <v>0</v>
      </c>
      <c r="B196">
        <f>RAWBMWData!B196</f>
        <v>0</v>
      </c>
      <c r="C196">
        <f>RAWBMWData!C196</f>
        <v>0</v>
      </c>
      <c r="D196">
        <f>RAWBMWData!D196</f>
        <v>0</v>
      </c>
      <c r="E196" s="1">
        <f>RAWBMWData!E196</f>
        <v>0</v>
      </c>
      <c r="F196">
        <f>RAWBMWData!F196</f>
        <v>0</v>
      </c>
    </row>
    <row r="197" spans="1:6">
      <c r="A197">
        <f>RAWBMWData!A197</f>
        <v>0</v>
      </c>
      <c r="B197">
        <f>RAWBMWData!B197</f>
        <v>0</v>
      </c>
      <c r="C197">
        <f>RAWBMWData!C197</f>
        <v>0</v>
      </c>
      <c r="D197">
        <f>RAWBMWData!D197</f>
        <v>0</v>
      </c>
      <c r="E197" s="1">
        <f>RAWBMWData!E197</f>
        <v>0</v>
      </c>
      <c r="F197">
        <f>RAWBMWData!F197</f>
        <v>0</v>
      </c>
    </row>
    <row r="198" spans="1:6">
      <c r="A198">
        <f>RAWBMWData!A198</f>
        <v>0</v>
      </c>
      <c r="B198">
        <f>RAWBMWData!B198</f>
        <v>0</v>
      </c>
      <c r="C198">
        <f>RAWBMWData!C198</f>
        <v>0</v>
      </c>
      <c r="D198">
        <f>RAWBMWData!D198</f>
        <v>0</v>
      </c>
      <c r="E198" s="1">
        <f>RAWBMWData!E198</f>
        <v>0</v>
      </c>
      <c r="F198">
        <f>RAWBMWData!F198</f>
        <v>0</v>
      </c>
    </row>
    <row r="199" spans="1:6">
      <c r="A199">
        <f>RAWBMWData!A199</f>
        <v>0</v>
      </c>
      <c r="B199">
        <f>RAWBMWData!B199</f>
        <v>0</v>
      </c>
      <c r="C199">
        <f>RAWBMWData!C199</f>
        <v>0</v>
      </c>
      <c r="D199">
        <f>RAWBMWData!D199</f>
        <v>0</v>
      </c>
      <c r="E199" s="1">
        <f>RAWBMWData!E199</f>
        <v>0</v>
      </c>
      <c r="F199">
        <f>RAWBMWData!F199</f>
        <v>0</v>
      </c>
    </row>
    <row r="200" spans="1:6">
      <c r="A200">
        <f>RAWBMWData!A200</f>
        <v>0</v>
      </c>
      <c r="B200">
        <f>RAWBMWData!B200</f>
        <v>0</v>
      </c>
      <c r="C200">
        <f>RAWBMWData!C200</f>
        <v>0</v>
      </c>
      <c r="D200">
        <f>RAWBMWData!D200</f>
        <v>0</v>
      </c>
      <c r="E200" s="1">
        <f>RAWBMWData!E200</f>
        <v>0</v>
      </c>
      <c r="F200">
        <f>RAWBMWData!F200</f>
        <v>0</v>
      </c>
    </row>
    <row r="201" spans="1:6">
      <c r="A201">
        <f>RAWBMWData!A201</f>
        <v>0</v>
      </c>
      <c r="B201">
        <f>RAWBMWData!B201</f>
        <v>0</v>
      </c>
      <c r="C201">
        <f>RAWBMWData!C201</f>
        <v>0</v>
      </c>
      <c r="D201">
        <f>RAWBMWData!D201</f>
        <v>0</v>
      </c>
      <c r="E201" s="1">
        <f>RAWBMWData!E201</f>
        <v>0</v>
      </c>
      <c r="F201">
        <f>RAWBMWData!F201</f>
        <v>0</v>
      </c>
    </row>
    <row r="202" spans="1:6">
      <c r="A202">
        <f>RAWBMWData!A202</f>
        <v>0</v>
      </c>
      <c r="B202">
        <f>RAWBMWData!B202</f>
        <v>0</v>
      </c>
      <c r="C202">
        <f>RAWBMWData!C202</f>
        <v>0</v>
      </c>
      <c r="D202">
        <f>RAWBMWData!D202</f>
        <v>0</v>
      </c>
      <c r="E202" s="1">
        <f>RAWBMWData!E202</f>
        <v>0</v>
      </c>
      <c r="F202">
        <f>RAWBMWData!F202</f>
        <v>0</v>
      </c>
    </row>
    <row r="203" spans="1:6">
      <c r="A203">
        <f>RAWBMWData!A203</f>
        <v>0</v>
      </c>
      <c r="B203">
        <f>RAWBMWData!B203</f>
        <v>0</v>
      </c>
      <c r="C203">
        <f>RAWBMWData!C203</f>
        <v>0</v>
      </c>
      <c r="D203">
        <f>RAWBMWData!D203</f>
        <v>0</v>
      </c>
      <c r="E203" s="1">
        <f>RAWBMWData!E203</f>
        <v>0</v>
      </c>
      <c r="F203">
        <f>RAWBMWData!F203</f>
        <v>0</v>
      </c>
    </row>
    <row r="204" spans="1:6">
      <c r="A204">
        <f>RAWBMWData!A204</f>
        <v>0</v>
      </c>
      <c r="B204">
        <f>RAWBMWData!B204</f>
        <v>0</v>
      </c>
      <c r="C204">
        <f>RAWBMWData!C204</f>
        <v>0</v>
      </c>
      <c r="D204">
        <f>RAWBMWData!D204</f>
        <v>0</v>
      </c>
      <c r="E204" s="1">
        <f>RAWBMWData!E204</f>
        <v>0</v>
      </c>
      <c r="F204">
        <f>RAWBMWData!F204</f>
        <v>0</v>
      </c>
    </row>
    <row r="205" spans="1:6">
      <c r="A205">
        <f>RAWBMWData!A205</f>
        <v>0</v>
      </c>
      <c r="B205">
        <f>RAWBMWData!B205</f>
        <v>0</v>
      </c>
      <c r="C205">
        <f>RAWBMWData!C205</f>
        <v>0</v>
      </c>
      <c r="D205">
        <f>RAWBMWData!D205</f>
        <v>0</v>
      </c>
      <c r="E205" s="1">
        <f>RAWBMWData!E205</f>
        <v>0</v>
      </c>
      <c r="F205">
        <f>RAWBMWData!F205</f>
        <v>0</v>
      </c>
    </row>
    <row r="206" spans="1:6">
      <c r="A206">
        <f>RAWBMWData!A206</f>
        <v>0</v>
      </c>
      <c r="B206">
        <f>RAWBMWData!B206</f>
        <v>0</v>
      </c>
      <c r="C206">
        <f>RAWBMWData!C206</f>
        <v>0</v>
      </c>
      <c r="D206">
        <f>RAWBMWData!D206</f>
        <v>0</v>
      </c>
      <c r="E206" s="1">
        <f>RAWBMWData!E206</f>
        <v>0</v>
      </c>
      <c r="F206">
        <f>RAWBMWData!F206</f>
        <v>0</v>
      </c>
    </row>
    <row r="207" spans="1:6">
      <c r="A207">
        <f>RAWBMWData!A207</f>
        <v>0</v>
      </c>
      <c r="B207">
        <f>RAWBMWData!B207</f>
        <v>0</v>
      </c>
      <c r="C207">
        <f>RAWBMWData!C207</f>
        <v>0</v>
      </c>
      <c r="D207">
        <f>RAWBMWData!D207</f>
        <v>0</v>
      </c>
      <c r="E207" s="1">
        <f>RAWBMWData!E207</f>
        <v>0</v>
      </c>
      <c r="F207">
        <f>RAWBMWData!F207</f>
        <v>0</v>
      </c>
    </row>
    <row r="208" spans="1:6">
      <c r="A208">
        <f>RAWBMWData!A208</f>
        <v>0</v>
      </c>
      <c r="B208">
        <f>RAWBMWData!B208</f>
        <v>0</v>
      </c>
      <c r="C208">
        <f>RAWBMWData!C208</f>
        <v>0</v>
      </c>
      <c r="D208">
        <f>RAWBMWData!D208</f>
        <v>0</v>
      </c>
      <c r="E208" s="1">
        <f>RAWBMWData!E208</f>
        <v>0</v>
      </c>
      <c r="F208">
        <f>RAWBMWData!F208</f>
        <v>0</v>
      </c>
    </row>
    <row r="209" spans="1:6">
      <c r="A209">
        <f>RAWBMWData!A209</f>
        <v>0</v>
      </c>
      <c r="B209">
        <f>RAWBMWData!B209</f>
        <v>0</v>
      </c>
      <c r="C209">
        <f>RAWBMWData!C209</f>
        <v>0</v>
      </c>
      <c r="D209">
        <f>RAWBMWData!D209</f>
        <v>0</v>
      </c>
      <c r="E209" s="1">
        <f>RAWBMWData!E209</f>
        <v>0</v>
      </c>
      <c r="F209">
        <f>RAWBMWData!F209</f>
        <v>0</v>
      </c>
    </row>
    <row r="210" spans="1:6">
      <c r="A210">
        <f>RAWBMWData!A210</f>
        <v>0</v>
      </c>
      <c r="B210">
        <f>RAWBMWData!B210</f>
        <v>0</v>
      </c>
      <c r="C210">
        <f>RAWBMWData!C210</f>
        <v>0</v>
      </c>
      <c r="D210">
        <f>RAWBMWData!D210</f>
        <v>0</v>
      </c>
      <c r="E210" s="1">
        <f>RAWBMWData!E210</f>
        <v>0</v>
      </c>
      <c r="F210">
        <f>RAWBMWData!F210</f>
        <v>0</v>
      </c>
    </row>
    <row r="211" spans="1:6">
      <c r="A211">
        <f>RAWBMWData!A211</f>
        <v>0</v>
      </c>
      <c r="B211">
        <f>RAWBMWData!B211</f>
        <v>0</v>
      </c>
      <c r="C211">
        <f>RAWBMWData!C211</f>
        <v>0</v>
      </c>
      <c r="D211">
        <f>RAWBMWData!D211</f>
        <v>0</v>
      </c>
      <c r="E211" s="1">
        <f>RAWBMWData!E211</f>
        <v>0</v>
      </c>
      <c r="F211">
        <f>RAWBMWData!F211</f>
        <v>0</v>
      </c>
    </row>
    <row r="212" spans="1:6">
      <c r="A212">
        <f>RAWBMWData!A212</f>
        <v>0</v>
      </c>
      <c r="B212">
        <f>RAWBMWData!B212</f>
        <v>0</v>
      </c>
      <c r="C212">
        <f>RAWBMWData!C212</f>
        <v>0</v>
      </c>
      <c r="D212">
        <f>RAWBMWData!D212</f>
        <v>0</v>
      </c>
      <c r="E212" s="1">
        <f>RAWBMWData!E212</f>
        <v>0</v>
      </c>
      <c r="F212">
        <f>RAWBMWData!F212</f>
        <v>0</v>
      </c>
    </row>
    <row r="213" spans="1:6">
      <c r="A213">
        <f>RAWBMWData!A213</f>
        <v>0</v>
      </c>
      <c r="B213">
        <f>RAWBMWData!B213</f>
        <v>0</v>
      </c>
      <c r="C213">
        <f>RAWBMWData!C213</f>
        <v>0</v>
      </c>
      <c r="D213">
        <f>RAWBMWData!D213</f>
        <v>0</v>
      </c>
      <c r="E213" s="1">
        <f>RAWBMWData!E213</f>
        <v>0</v>
      </c>
      <c r="F213">
        <f>RAWBMWData!F213</f>
        <v>0</v>
      </c>
    </row>
    <row r="214" spans="1:6">
      <c r="A214">
        <f>RAWBMWData!A214</f>
        <v>0</v>
      </c>
      <c r="B214">
        <f>RAWBMWData!B214</f>
        <v>0</v>
      </c>
      <c r="C214">
        <f>RAWBMWData!C214</f>
        <v>0</v>
      </c>
      <c r="D214">
        <f>RAWBMWData!D214</f>
        <v>0</v>
      </c>
      <c r="E214" s="1">
        <f>RAWBMWData!E214</f>
        <v>0</v>
      </c>
      <c r="F214">
        <f>RAWBMWData!F214</f>
        <v>0</v>
      </c>
    </row>
    <row r="215" spans="1:6">
      <c r="A215">
        <f>RAWBMWData!A215</f>
        <v>0</v>
      </c>
      <c r="B215">
        <f>RAWBMWData!B215</f>
        <v>0</v>
      </c>
      <c r="C215">
        <f>RAWBMWData!C215</f>
        <v>0</v>
      </c>
      <c r="D215">
        <f>RAWBMWData!D215</f>
        <v>0</v>
      </c>
      <c r="E215" s="1">
        <f>RAWBMWData!E215</f>
        <v>0</v>
      </c>
      <c r="F215">
        <f>RAWBMWData!F215</f>
        <v>0</v>
      </c>
    </row>
    <row r="216" spans="1:6">
      <c r="A216">
        <f>RAWBMWData!A216</f>
        <v>0</v>
      </c>
      <c r="B216">
        <f>RAWBMWData!B216</f>
        <v>0</v>
      </c>
      <c r="C216">
        <f>RAWBMWData!C216</f>
        <v>0</v>
      </c>
      <c r="D216">
        <f>RAWBMWData!D216</f>
        <v>0</v>
      </c>
      <c r="E216" s="1">
        <f>RAWBMWData!E216</f>
        <v>0</v>
      </c>
      <c r="F216">
        <f>RAWBMWData!F216</f>
        <v>0</v>
      </c>
    </row>
    <row r="217" spans="1:6">
      <c r="A217">
        <f>RAWBMWData!A217</f>
        <v>0</v>
      </c>
      <c r="B217">
        <f>RAWBMWData!B217</f>
        <v>0</v>
      </c>
      <c r="C217">
        <f>RAWBMWData!C217</f>
        <v>0</v>
      </c>
      <c r="D217">
        <f>RAWBMWData!D217</f>
        <v>0</v>
      </c>
      <c r="E217" s="1">
        <f>RAWBMWData!E217</f>
        <v>0</v>
      </c>
      <c r="F217">
        <f>RAWBMWData!F217</f>
        <v>0</v>
      </c>
    </row>
    <row r="218" spans="1:6">
      <c r="A218">
        <f>RAWBMWData!A218</f>
        <v>0</v>
      </c>
      <c r="B218">
        <f>RAWBMWData!B218</f>
        <v>0</v>
      </c>
      <c r="C218">
        <f>RAWBMWData!C218</f>
        <v>0</v>
      </c>
      <c r="D218">
        <f>RAWBMWData!D218</f>
        <v>0</v>
      </c>
      <c r="E218" s="1">
        <f>RAWBMWData!E218</f>
        <v>0</v>
      </c>
      <c r="F218">
        <f>RAWBMWData!F218</f>
        <v>0</v>
      </c>
    </row>
    <row r="219" spans="1:6">
      <c r="A219">
        <f>RAWBMWData!A219</f>
        <v>0</v>
      </c>
      <c r="B219">
        <f>RAWBMWData!B219</f>
        <v>0</v>
      </c>
      <c r="C219">
        <f>RAWBMWData!C219</f>
        <v>0</v>
      </c>
      <c r="D219">
        <f>RAWBMWData!D219</f>
        <v>0</v>
      </c>
      <c r="E219" s="1">
        <f>RAWBMWData!E219</f>
        <v>0</v>
      </c>
      <c r="F219">
        <f>RAWBMWData!F219</f>
        <v>0</v>
      </c>
    </row>
    <row r="220" spans="1:6">
      <c r="A220">
        <f>RAWBMWData!A220</f>
        <v>0</v>
      </c>
      <c r="B220">
        <f>RAWBMWData!B220</f>
        <v>0</v>
      </c>
      <c r="C220">
        <f>RAWBMWData!C220</f>
        <v>0</v>
      </c>
      <c r="D220">
        <f>RAWBMWData!D220</f>
        <v>0</v>
      </c>
      <c r="E220" s="1">
        <f>RAWBMWData!E220</f>
        <v>0</v>
      </c>
      <c r="F220">
        <f>RAWBMWData!F220</f>
        <v>0</v>
      </c>
    </row>
    <row r="221" spans="1:6">
      <c r="A221">
        <f>RAWBMWData!A221</f>
        <v>0</v>
      </c>
      <c r="B221">
        <f>RAWBMWData!B221</f>
        <v>0</v>
      </c>
      <c r="C221">
        <f>RAWBMWData!C221</f>
        <v>0</v>
      </c>
      <c r="D221">
        <f>RAWBMWData!D221</f>
        <v>0</v>
      </c>
      <c r="E221" s="1">
        <f>RAWBMWData!E221</f>
        <v>0</v>
      </c>
      <c r="F221">
        <f>RAWBMWData!F221</f>
        <v>0</v>
      </c>
    </row>
    <row r="222" spans="1:6">
      <c r="A222">
        <f>RAWBMWData!A222</f>
        <v>0</v>
      </c>
      <c r="B222">
        <f>RAWBMWData!B222</f>
        <v>0</v>
      </c>
      <c r="C222">
        <f>RAWBMWData!C222</f>
        <v>0</v>
      </c>
      <c r="D222">
        <f>RAWBMWData!D222</f>
        <v>0</v>
      </c>
      <c r="E222" s="1">
        <f>RAWBMWData!E222</f>
        <v>0</v>
      </c>
      <c r="F222">
        <f>RAWBMWData!F222</f>
        <v>0</v>
      </c>
    </row>
    <row r="223" spans="1:6">
      <c r="A223">
        <f>RAWBMWData!A223</f>
        <v>0</v>
      </c>
      <c r="B223">
        <f>RAWBMWData!B223</f>
        <v>0</v>
      </c>
      <c r="C223">
        <f>RAWBMWData!C223</f>
        <v>0</v>
      </c>
      <c r="D223">
        <f>RAWBMWData!D223</f>
        <v>0</v>
      </c>
      <c r="E223" s="1">
        <f>RAWBMWData!E223</f>
        <v>0</v>
      </c>
      <c r="F223">
        <f>RAWBMWData!F223</f>
        <v>0</v>
      </c>
    </row>
    <row r="224" spans="1:6">
      <c r="A224">
        <f>RAWBMWData!A224</f>
        <v>0</v>
      </c>
      <c r="B224">
        <f>RAWBMWData!B224</f>
        <v>0</v>
      </c>
      <c r="C224">
        <f>RAWBMWData!C224</f>
        <v>0</v>
      </c>
      <c r="D224">
        <f>RAWBMWData!D224</f>
        <v>0</v>
      </c>
      <c r="E224" s="1">
        <f>RAWBMWData!E224</f>
        <v>0</v>
      </c>
      <c r="F224">
        <f>RAWBMWData!F224</f>
        <v>0</v>
      </c>
    </row>
    <row r="225" spans="1:6">
      <c r="A225">
        <f>RAWBMWData!A225</f>
        <v>0</v>
      </c>
      <c r="B225">
        <f>RAWBMWData!B225</f>
        <v>0</v>
      </c>
      <c r="C225">
        <f>RAWBMWData!C225</f>
        <v>0</v>
      </c>
      <c r="D225">
        <f>RAWBMWData!D225</f>
        <v>0</v>
      </c>
      <c r="E225" s="1">
        <f>RAWBMWData!E225</f>
        <v>0</v>
      </c>
      <c r="F225">
        <f>RAWBMWData!F225</f>
        <v>0</v>
      </c>
    </row>
    <row r="226" spans="1:6">
      <c r="A226">
        <f>RAWBMWData!A226</f>
        <v>0</v>
      </c>
      <c r="B226">
        <f>RAWBMWData!B226</f>
        <v>0</v>
      </c>
      <c r="C226">
        <f>RAWBMWData!C226</f>
        <v>0</v>
      </c>
      <c r="D226">
        <f>RAWBMWData!D226</f>
        <v>0</v>
      </c>
      <c r="E226" s="1">
        <f>RAWBMWData!E226</f>
        <v>0</v>
      </c>
      <c r="F226">
        <f>RAWBMWData!F226</f>
        <v>0</v>
      </c>
    </row>
    <row r="227" spans="1:6">
      <c r="A227">
        <f>RAWBMWData!A227</f>
        <v>0</v>
      </c>
      <c r="B227">
        <f>RAWBMWData!B227</f>
        <v>0</v>
      </c>
      <c r="C227">
        <f>RAWBMWData!C227</f>
        <v>0</v>
      </c>
      <c r="D227">
        <f>RAWBMWData!D227</f>
        <v>0</v>
      </c>
      <c r="E227" s="1">
        <f>RAWBMWData!E227</f>
        <v>0</v>
      </c>
      <c r="F227">
        <f>RAWBMWData!F227</f>
        <v>0</v>
      </c>
    </row>
    <row r="228" spans="1:6">
      <c r="A228">
        <f>RAWBMWData!A228</f>
        <v>0</v>
      </c>
      <c r="B228">
        <f>RAWBMWData!B228</f>
        <v>0</v>
      </c>
      <c r="C228">
        <f>RAWBMWData!C228</f>
        <v>0</v>
      </c>
      <c r="D228">
        <f>RAWBMWData!D228</f>
        <v>0</v>
      </c>
      <c r="E228" s="1">
        <f>RAWBMWData!E228</f>
        <v>0</v>
      </c>
      <c r="F228">
        <f>RAWBMWData!F228</f>
        <v>0</v>
      </c>
    </row>
    <row r="229" spans="1:6">
      <c r="A229">
        <f>RAWBMWData!A229</f>
        <v>0</v>
      </c>
      <c r="B229">
        <f>RAWBMWData!B229</f>
        <v>0</v>
      </c>
      <c r="C229">
        <f>RAWBMWData!C229</f>
        <v>0</v>
      </c>
      <c r="D229">
        <f>RAWBMWData!D229</f>
        <v>0</v>
      </c>
      <c r="E229" s="1">
        <f>RAWBMWData!E229</f>
        <v>0</v>
      </c>
      <c r="F229">
        <f>RAWBMWData!F229</f>
        <v>0</v>
      </c>
    </row>
    <row r="230" spans="1:6">
      <c r="A230">
        <f>RAWBMWData!A230</f>
        <v>0</v>
      </c>
      <c r="B230">
        <f>RAWBMWData!B230</f>
        <v>0</v>
      </c>
      <c r="C230">
        <f>RAWBMWData!C230</f>
        <v>0</v>
      </c>
      <c r="D230">
        <f>RAWBMWData!D230</f>
        <v>0</v>
      </c>
      <c r="E230" s="1">
        <f>RAWBMWData!E230</f>
        <v>0</v>
      </c>
      <c r="F230">
        <f>RAWBMWData!F230</f>
        <v>0</v>
      </c>
    </row>
    <row r="231" spans="1:6">
      <c r="A231">
        <f>RAWBMWData!A231</f>
        <v>0</v>
      </c>
      <c r="B231">
        <f>RAWBMWData!B231</f>
        <v>0</v>
      </c>
      <c r="C231">
        <f>RAWBMWData!C231</f>
        <v>0</v>
      </c>
      <c r="D231">
        <f>RAWBMWData!D231</f>
        <v>0</v>
      </c>
      <c r="E231" s="1">
        <f>RAWBMWData!E231</f>
        <v>0</v>
      </c>
      <c r="F231">
        <f>RAWBMWData!F231</f>
        <v>0</v>
      </c>
    </row>
    <row r="232" spans="1:6">
      <c r="A232">
        <f>RAWBMWData!A232</f>
        <v>0</v>
      </c>
      <c r="B232">
        <f>RAWBMWData!B232</f>
        <v>0</v>
      </c>
      <c r="C232">
        <f>RAWBMWData!C232</f>
        <v>0</v>
      </c>
      <c r="D232">
        <f>RAWBMWData!D232</f>
        <v>0</v>
      </c>
      <c r="E232" s="1">
        <f>RAWBMWData!E232</f>
        <v>0</v>
      </c>
      <c r="F232">
        <f>RAWBMWData!F232</f>
        <v>0</v>
      </c>
    </row>
    <row r="233" spans="1:6">
      <c r="A233">
        <f>RAWBMWData!A233</f>
        <v>0</v>
      </c>
      <c r="B233">
        <f>RAWBMWData!B233</f>
        <v>0</v>
      </c>
      <c r="C233">
        <f>RAWBMWData!C233</f>
        <v>0</v>
      </c>
      <c r="D233">
        <f>RAWBMWData!D233</f>
        <v>0</v>
      </c>
      <c r="E233" s="1">
        <f>RAWBMWData!E233</f>
        <v>0</v>
      </c>
      <c r="F233">
        <f>RAWBMWData!F233</f>
        <v>0</v>
      </c>
    </row>
    <row r="234" spans="1:6">
      <c r="A234">
        <f>RAWBMWData!A234</f>
        <v>0</v>
      </c>
      <c r="B234">
        <f>RAWBMWData!B234</f>
        <v>0</v>
      </c>
      <c r="C234">
        <f>RAWBMWData!C234</f>
        <v>0</v>
      </c>
      <c r="D234">
        <f>RAWBMWData!D234</f>
        <v>0</v>
      </c>
      <c r="E234" s="1">
        <f>RAWBMWData!E234</f>
        <v>0</v>
      </c>
      <c r="F234">
        <f>RAWBMWData!F234</f>
        <v>0</v>
      </c>
    </row>
    <row r="235" spans="1:6">
      <c r="A235">
        <f>RAWBMWData!A235</f>
        <v>0</v>
      </c>
      <c r="B235">
        <f>RAWBMWData!B235</f>
        <v>0</v>
      </c>
      <c r="C235">
        <f>RAWBMWData!C235</f>
        <v>0</v>
      </c>
      <c r="D235">
        <f>RAWBMWData!D235</f>
        <v>0</v>
      </c>
      <c r="E235" s="1">
        <f>RAWBMWData!E235</f>
        <v>0</v>
      </c>
      <c r="F235">
        <f>RAWBMWData!F235</f>
        <v>0</v>
      </c>
    </row>
    <row r="236" spans="1:6">
      <c r="A236">
        <f>RAWBMWData!A236</f>
        <v>0</v>
      </c>
      <c r="B236">
        <f>RAWBMWData!B236</f>
        <v>0</v>
      </c>
      <c r="C236">
        <f>RAWBMWData!C236</f>
        <v>0</v>
      </c>
      <c r="D236">
        <f>RAWBMWData!D236</f>
        <v>0</v>
      </c>
      <c r="E236" s="1">
        <f>RAWBMWData!E236</f>
        <v>0</v>
      </c>
      <c r="F236">
        <f>RAWBMWData!F236</f>
        <v>0</v>
      </c>
    </row>
    <row r="237" spans="1:6">
      <c r="A237">
        <f>RAWBMWData!A237</f>
        <v>0</v>
      </c>
      <c r="B237">
        <f>RAWBMWData!B237</f>
        <v>0</v>
      </c>
      <c r="C237">
        <f>RAWBMWData!C237</f>
        <v>0</v>
      </c>
      <c r="D237">
        <f>RAWBMWData!D237</f>
        <v>0</v>
      </c>
      <c r="E237" s="1">
        <f>RAWBMWData!E237</f>
        <v>0</v>
      </c>
      <c r="F237">
        <f>RAWBMWData!F237</f>
        <v>0</v>
      </c>
    </row>
    <row r="238" spans="1:6">
      <c r="A238">
        <f>RAWBMWData!A238</f>
        <v>0</v>
      </c>
      <c r="B238">
        <f>RAWBMWData!B238</f>
        <v>0</v>
      </c>
      <c r="C238">
        <f>RAWBMWData!C238</f>
        <v>0</v>
      </c>
      <c r="D238">
        <f>RAWBMWData!D238</f>
        <v>0</v>
      </c>
      <c r="E238" s="1">
        <f>RAWBMWData!E238</f>
        <v>0</v>
      </c>
      <c r="F238">
        <f>RAWBMWData!F238</f>
        <v>0</v>
      </c>
    </row>
    <row r="239" spans="1:6">
      <c r="A239">
        <f>RAWBMWData!A239</f>
        <v>0</v>
      </c>
      <c r="B239">
        <f>RAWBMWData!B239</f>
        <v>0</v>
      </c>
      <c r="C239">
        <f>RAWBMWData!C239</f>
        <v>0</v>
      </c>
      <c r="D239">
        <f>RAWBMWData!D239</f>
        <v>0</v>
      </c>
      <c r="E239" s="1">
        <f>RAWBMWData!E239</f>
        <v>0</v>
      </c>
      <c r="F239">
        <f>RAWBMWData!F239</f>
        <v>0</v>
      </c>
    </row>
    <row r="240" spans="1:6">
      <c r="A240">
        <f>RAWBMWData!A240</f>
        <v>0</v>
      </c>
      <c r="B240">
        <f>RAWBMWData!B240</f>
        <v>0</v>
      </c>
      <c r="C240">
        <f>RAWBMWData!C240</f>
        <v>0</v>
      </c>
      <c r="D240">
        <f>RAWBMWData!D240</f>
        <v>0</v>
      </c>
      <c r="E240" s="1">
        <f>RAWBMWData!E240</f>
        <v>0</v>
      </c>
      <c r="F240">
        <f>RAWBMWData!F240</f>
        <v>0</v>
      </c>
    </row>
    <row r="241" spans="1:6">
      <c r="A241">
        <f>RAWBMWData!A241</f>
        <v>0</v>
      </c>
      <c r="B241">
        <f>RAWBMWData!B241</f>
        <v>0</v>
      </c>
      <c r="C241">
        <f>RAWBMWData!C241</f>
        <v>0</v>
      </c>
      <c r="D241">
        <f>RAWBMWData!D241</f>
        <v>0</v>
      </c>
      <c r="E241" s="1">
        <f>RAWBMWData!E241</f>
        <v>0</v>
      </c>
      <c r="F241">
        <f>RAWBMWData!F241</f>
        <v>0</v>
      </c>
    </row>
    <row r="242" spans="1:6">
      <c r="A242">
        <f>RAWBMWData!A242</f>
        <v>0</v>
      </c>
      <c r="B242">
        <f>RAWBMWData!B242</f>
        <v>0</v>
      </c>
      <c r="C242">
        <f>RAWBMWData!C242</f>
        <v>0</v>
      </c>
      <c r="D242">
        <f>RAWBMWData!D242</f>
        <v>0</v>
      </c>
      <c r="E242" s="1">
        <f>RAWBMWData!E242</f>
        <v>0</v>
      </c>
      <c r="F242">
        <f>RAWBMWData!F242</f>
        <v>0</v>
      </c>
    </row>
    <row r="243" spans="1:6">
      <c r="A243">
        <f>RAWBMWData!A243</f>
        <v>0</v>
      </c>
      <c r="B243">
        <f>RAWBMWData!B243</f>
        <v>0</v>
      </c>
      <c r="C243">
        <f>RAWBMWData!C243</f>
        <v>0</v>
      </c>
      <c r="D243">
        <f>RAWBMWData!D243</f>
        <v>0</v>
      </c>
      <c r="E243" s="1">
        <f>RAWBMWData!E243</f>
        <v>0</v>
      </c>
      <c r="F243">
        <f>RAWBMWData!F243</f>
        <v>0</v>
      </c>
    </row>
    <row r="244" spans="1:6">
      <c r="A244">
        <f>RAWBMWData!A244</f>
        <v>0</v>
      </c>
      <c r="B244">
        <f>RAWBMWData!B244</f>
        <v>0</v>
      </c>
      <c r="C244">
        <f>RAWBMWData!C244</f>
        <v>0</v>
      </c>
      <c r="D244">
        <f>RAWBMWData!D244</f>
        <v>0</v>
      </c>
      <c r="E244" s="1">
        <f>RAWBMWData!E244</f>
        <v>0</v>
      </c>
      <c r="F244">
        <f>RAWBMWData!F244</f>
        <v>0</v>
      </c>
    </row>
    <row r="245" spans="1:6">
      <c r="A245">
        <f>RAWBMWData!A245</f>
        <v>0</v>
      </c>
      <c r="B245">
        <f>RAWBMWData!B245</f>
        <v>0</v>
      </c>
      <c r="C245">
        <f>RAWBMWData!C245</f>
        <v>0</v>
      </c>
      <c r="D245">
        <f>RAWBMWData!D245</f>
        <v>0</v>
      </c>
      <c r="E245" s="1">
        <f>RAWBMWData!E245</f>
        <v>0</v>
      </c>
      <c r="F245">
        <f>RAWBMWData!F245</f>
        <v>0</v>
      </c>
    </row>
    <row r="246" spans="1:6">
      <c r="A246">
        <f>RAWBMWData!A246</f>
        <v>0</v>
      </c>
      <c r="B246">
        <f>RAWBMWData!B246</f>
        <v>0</v>
      </c>
      <c r="C246">
        <f>RAWBMWData!C246</f>
        <v>0</v>
      </c>
      <c r="D246">
        <f>RAWBMWData!D246</f>
        <v>0</v>
      </c>
      <c r="E246" s="1">
        <f>RAWBMWData!E246</f>
        <v>0</v>
      </c>
      <c r="F246">
        <f>RAWBMWData!F246</f>
        <v>0</v>
      </c>
    </row>
    <row r="247" spans="1:6">
      <c r="A247">
        <f>RAWBMWData!A247</f>
        <v>0</v>
      </c>
      <c r="B247">
        <f>RAWBMWData!B247</f>
        <v>0</v>
      </c>
      <c r="C247">
        <f>RAWBMWData!C247</f>
        <v>0</v>
      </c>
      <c r="D247">
        <f>RAWBMWData!D247</f>
        <v>0</v>
      </c>
      <c r="E247" s="1">
        <f>RAWBMWData!E247</f>
        <v>0</v>
      </c>
      <c r="F247">
        <f>RAWBMWData!F247</f>
        <v>0</v>
      </c>
    </row>
    <row r="248" spans="1:6">
      <c r="A248">
        <f>RAWBMWData!A248</f>
        <v>0</v>
      </c>
      <c r="B248">
        <f>RAWBMWData!B248</f>
        <v>0</v>
      </c>
      <c r="C248">
        <f>RAWBMWData!C248</f>
        <v>0</v>
      </c>
      <c r="D248">
        <f>RAWBMWData!D248</f>
        <v>0</v>
      </c>
      <c r="E248" s="1">
        <f>RAWBMWData!E248</f>
        <v>0</v>
      </c>
      <c r="F248">
        <f>RAWBMWData!F248</f>
        <v>0</v>
      </c>
    </row>
    <row r="249" spans="1:6">
      <c r="A249">
        <f>RAWBMWData!A249</f>
        <v>0</v>
      </c>
      <c r="B249">
        <f>RAWBMWData!B249</f>
        <v>0</v>
      </c>
      <c r="C249">
        <f>RAWBMWData!C249</f>
        <v>0</v>
      </c>
      <c r="D249">
        <f>RAWBMWData!D249</f>
        <v>0</v>
      </c>
      <c r="E249" s="1">
        <f>RAWBMWData!E249</f>
        <v>0</v>
      </c>
      <c r="F249">
        <f>RAWBMWData!F249</f>
        <v>0</v>
      </c>
    </row>
    <row r="250" spans="1:6">
      <c r="A250">
        <f>RAWBMWData!A250</f>
        <v>0</v>
      </c>
      <c r="B250">
        <f>RAWBMWData!B250</f>
        <v>0</v>
      </c>
      <c r="C250">
        <f>RAWBMWData!C250</f>
        <v>0</v>
      </c>
      <c r="D250">
        <f>RAWBMWData!D250</f>
        <v>0</v>
      </c>
      <c r="E250" s="1">
        <f>RAWBMWData!E250</f>
        <v>0</v>
      </c>
      <c r="F250">
        <f>RAWBMWData!F250</f>
        <v>0</v>
      </c>
    </row>
    <row r="251" spans="1:6">
      <c r="A251">
        <f>RAWBMWData!A251</f>
        <v>0</v>
      </c>
      <c r="B251">
        <f>RAWBMWData!B251</f>
        <v>0</v>
      </c>
      <c r="C251">
        <f>RAWBMWData!C251</f>
        <v>0</v>
      </c>
      <c r="D251">
        <f>RAWBMWData!D251</f>
        <v>0</v>
      </c>
      <c r="E251" s="1">
        <f>RAWBMWData!E251</f>
        <v>0</v>
      </c>
      <c r="F251">
        <f>RAWBMWData!F251</f>
        <v>0</v>
      </c>
    </row>
    <row r="252" spans="1:6">
      <c r="A252">
        <f>RAWBMWData!A252</f>
        <v>0</v>
      </c>
      <c r="B252">
        <f>RAWBMWData!B252</f>
        <v>0</v>
      </c>
      <c r="C252">
        <f>RAWBMWData!C252</f>
        <v>0</v>
      </c>
      <c r="D252">
        <f>RAWBMWData!D252</f>
        <v>0</v>
      </c>
      <c r="E252" s="1">
        <f>RAWBMWData!E252</f>
        <v>0</v>
      </c>
      <c r="F252">
        <f>RAWBMWData!F252</f>
        <v>0</v>
      </c>
    </row>
    <row r="253" spans="1:6">
      <c r="A253">
        <f>RAWBMWData!A253</f>
        <v>0</v>
      </c>
      <c r="B253">
        <f>RAWBMWData!B253</f>
        <v>0</v>
      </c>
      <c r="C253">
        <f>RAWBMWData!C253</f>
        <v>0</v>
      </c>
      <c r="D253">
        <f>RAWBMWData!D253</f>
        <v>0</v>
      </c>
      <c r="E253" s="1">
        <f>RAWBMWData!E253</f>
        <v>0</v>
      </c>
      <c r="F253">
        <f>RAWBMWData!F253</f>
        <v>0</v>
      </c>
    </row>
    <row r="254" spans="1:6">
      <c r="A254">
        <f>RAWBMWData!A254</f>
        <v>0</v>
      </c>
      <c r="B254">
        <f>RAWBMWData!B254</f>
        <v>0</v>
      </c>
      <c r="C254">
        <f>RAWBMWData!C254</f>
        <v>0</v>
      </c>
      <c r="D254">
        <f>RAWBMWData!D254</f>
        <v>0</v>
      </c>
      <c r="E254" s="1">
        <f>RAWBMWData!E254</f>
        <v>0</v>
      </c>
      <c r="F254">
        <f>RAWBMWData!F254</f>
        <v>0</v>
      </c>
    </row>
    <row r="255" spans="1:6">
      <c r="A255">
        <f>RAWBMWData!A255</f>
        <v>0</v>
      </c>
      <c r="B255">
        <f>RAWBMWData!B255</f>
        <v>0</v>
      </c>
      <c r="C255">
        <f>RAWBMWData!C255</f>
        <v>0</v>
      </c>
      <c r="D255">
        <f>RAWBMWData!D255</f>
        <v>0</v>
      </c>
      <c r="E255" s="1">
        <f>RAWBMWData!E255</f>
        <v>0</v>
      </c>
      <c r="F255">
        <f>RAWBMWData!F255</f>
        <v>0</v>
      </c>
    </row>
    <row r="256" spans="1:6">
      <c r="A256">
        <f>RAWBMWData!A256</f>
        <v>0</v>
      </c>
      <c r="B256">
        <f>RAWBMWData!B256</f>
        <v>0</v>
      </c>
      <c r="C256">
        <f>RAWBMWData!C256</f>
        <v>0</v>
      </c>
      <c r="D256">
        <f>RAWBMWData!D256</f>
        <v>0</v>
      </c>
      <c r="E256" s="1">
        <f>RAWBMWData!E256</f>
        <v>0</v>
      </c>
      <c r="F256">
        <f>RAWBMWData!F256</f>
        <v>0</v>
      </c>
    </row>
    <row r="257" spans="1:6">
      <c r="A257">
        <f>RAWBMWData!A257</f>
        <v>0</v>
      </c>
      <c r="B257">
        <f>RAWBMWData!B257</f>
        <v>0</v>
      </c>
      <c r="C257">
        <f>RAWBMWData!C257</f>
        <v>0</v>
      </c>
      <c r="D257">
        <f>RAWBMWData!D257</f>
        <v>0</v>
      </c>
      <c r="E257" s="1">
        <f>RAWBMWData!E257</f>
        <v>0</v>
      </c>
      <c r="F257">
        <f>RAWBMWData!F257</f>
        <v>0</v>
      </c>
    </row>
    <row r="258" spans="1:6">
      <c r="A258">
        <f>RAWBMWData!A258</f>
        <v>0</v>
      </c>
      <c r="B258">
        <f>RAWBMWData!B258</f>
        <v>0</v>
      </c>
      <c r="C258">
        <f>RAWBMWData!C258</f>
        <v>0</v>
      </c>
      <c r="D258">
        <f>RAWBMWData!D258</f>
        <v>0</v>
      </c>
      <c r="E258" s="1">
        <f>RAWBMWData!E258</f>
        <v>0</v>
      </c>
      <c r="F258">
        <f>RAWBMWData!F258</f>
        <v>0</v>
      </c>
    </row>
    <row r="259" spans="1:6">
      <c r="A259">
        <f>RAWBMWData!A259</f>
        <v>0</v>
      </c>
      <c r="B259">
        <f>RAWBMWData!B259</f>
        <v>0</v>
      </c>
      <c r="C259">
        <f>RAWBMWData!C259</f>
        <v>0</v>
      </c>
      <c r="D259">
        <f>RAWBMWData!D259</f>
        <v>0</v>
      </c>
      <c r="E259" s="1">
        <f>RAWBMWData!E259</f>
        <v>0</v>
      </c>
      <c r="F259">
        <f>RAWBMWData!F259</f>
        <v>0</v>
      </c>
    </row>
    <row r="260" spans="1:6">
      <c r="A260">
        <f>RAWBMWData!A260</f>
        <v>0</v>
      </c>
      <c r="B260">
        <f>RAWBMWData!B260</f>
        <v>0</v>
      </c>
      <c r="C260">
        <f>RAWBMWData!C260</f>
        <v>0</v>
      </c>
      <c r="D260">
        <f>RAWBMWData!D260</f>
        <v>0</v>
      </c>
      <c r="E260" s="1">
        <f>RAWBMWData!E260</f>
        <v>0</v>
      </c>
      <c r="F260">
        <f>RAWBMWData!F260</f>
        <v>0</v>
      </c>
    </row>
    <row r="261" spans="1:6">
      <c r="A261">
        <f>RAWBMWData!A261</f>
        <v>0</v>
      </c>
      <c r="B261">
        <f>RAWBMWData!B261</f>
        <v>0</v>
      </c>
      <c r="C261">
        <f>RAWBMWData!C261</f>
        <v>0</v>
      </c>
      <c r="D261">
        <f>RAWBMWData!D261</f>
        <v>0</v>
      </c>
      <c r="E261" s="1">
        <f>RAWBMWData!E261</f>
        <v>0</v>
      </c>
      <c r="F261">
        <f>RAWBMWData!F261</f>
        <v>0</v>
      </c>
    </row>
    <row r="262" spans="1:6">
      <c r="A262">
        <f>RAWBMWData!A262</f>
        <v>0</v>
      </c>
      <c r="B262">
        <f>RAWBMWData!B262</f>
        <v>0</v>
      </c>
      <c r="C262">
        <f>RAWBMWData!C262</f>
        <v>0</v>
      </c>
      <c r="D262">
        <f>RAWBMWData!D262</f>
        <v>0</v>
      </c>
      <c r="E262" s="1">
        <f>RAWBMWData!E262</f>
        <v>0</v>
      </c>
      <c r="F262">
        <f>RAWBMWData!F262</f>
        <v>0</v>
      </c>
    </row>
    <row r="263" spans="1:6">
      <c r="A263">
        <f>RAWBMWData!A263</f>
        <v>0</v>
      </c>
      <c r="B263">
        <f>RAWBMWData!B263</f>
        <v>0</v>
      </c>
      <c r="C263">
        <f>RAWBMWData!C263</f>
        <v>0</v>
      </c>
      <c r="D263">
        <f>RAWBMWData!D263</f>
        <v>0</v>
      </c>
      <c r="E263" s="1">
        <f>RAWBMWData!E263</f>
        <v>0</v>
      </c>
      <c r="F263">
        <f>RAWBMWData!F263</f>
        <v>0</v>
      </c>
    </row>
    <row r="264" spans="1:6">
      <c r="A264">
        <f>RAWBMWData!A264</f>
        <v>0</v>
      </c>
      <c r="B264">
        <f>RAWBMWData!B264</f>
        <v>0</v>
      </c>
      <c r="C264">
        <f>RAWBMWData!C264</f>
        <v>0</v>
      </c>
      <c r="D264">
        <f>RAWBMWData!D264</f>
        <v>0</v>
      </c>
      <c r="E264" s="1">
        <f>RAWBMWData!E264</f>
        <v>0</v>
      </c>
      <c r="F264">
        <f>RAWBMWData!F264</f>
        <v>0</v>
      </c>
    </row>
    <row r="265" spans="1:6">
      <c r="A265">
        <f>RAWBMWData!A265</f>
        <v>0</v>
      </c>
      <c r="B265">
        <f>RAWBMWData!B265</f>
        <v>0</v>
      </c>
      <c r="C265">
        <f>RAWBMWData!C265</f>
        <v>0</v>
      </c>
      <c r="D265">
        <f>RAWBMWData!D265</f>
        <v>0</v>
      </c>
      <c r="E265" s="1">
        <f>RAWBMWData!E265</f>
        <v>0</v>
      </c>
      <c r="F265">
        <f>RAWBMWData!F265</f>
        <v>0</v>
      </c>
    </row>
    <row r="266" spans="1:6">
      <c r="A266">
        <f>RAWBMWData!A266</f>
        <v>0</v>
      </c>
      <c r="B266">
        <f>RAWBMWData!B266</f>
        <v>0</v>
      </c>
      <c r="C266">
        <f>RAWBMWData!C266</f>
        <v>0</v>
      </c>
      <c r="D266">
        <f>RAWBMWData!D266</f>
        <v>0</v>
      </c>
      <c r="E266" s="1">
        <f>RAWBMWData!E266</f>
        <v>0</v>
      </c>
      <c r="F266">
        <f>RAWBMWData!F266</f>
        <v>0</v>
      </c>
    </row>
    <row r="267" spans="1:6">
      <c r="A267">
        <f>RAWBMWData!A267</f>
        <v>0</v>
      </c>
      <c r="B267">
        <f>RAWBMWData!B267</f>
        <v>0</v>
      </c>
      <c r="C267">
        <f>RAWBMWData!C267</f>
        <v>0</v>
      </c>
      <c r="D267">
        <f>RAWBMWData!D267</f>
        <v>0</v>
      </c>
      <c r="E267" s="1">
        <f>RAWBMWData!E267</f>
        <v>0</v>
      </c>
      <c r="F267">
        <f>RAWBMWData!F267</f>
        <v>0</v>
      </c>
    </row>
    <row r="268" spans="1:6">
      <c r="A268">
        <f>RAWBMWData!A268</f>
        <v>0</v>
      </c>
      <c r="B268">
        <f>RAWBMWData!B268</f>
        <v>0</v>
      </c>
      <c r="C268">
        <f>RAWBMWData!C268</f>
        <v>0</v>
      </c>
      <c r="D268">
        <f>RAWBMWData!D268</f>
        <v>0</v>
      </c>
      <c r="E268" s="1">
        <f>RAWBMWData!E268</f>
        <v>0</v>
      </c>
      <c r="F268">
        <f>RAWBMWData!F268</f>
        <v>0</v>
      </c>
    </row>
    <row r="269" spans="1:6">
      <c r="A269">
        <f>RAWBMWData!A269</f>
        <v>0</v>
      </c>
      <c r="B269">
        <f>RAWBMWData!B269</f>
        <v>0</v>
      </c>
      <c r="C269">
        <f>RAWBMWData!C269</f>
        <v>0</v>
      </c>
      <c r="D269">
        <f>RAWBMWData!D269</f>
        <v>0</v>
      </c>
      <c r="E269" s="1">
        <f>RAWBMWData!E269</f>
        <v>0</v>
      </c>
      <c r="F269">
        <f>RAWBMWData!F269</f>
        <v>0</v>
      </c>
    </row>
    <row r="270" spans="1:6">
      <c r="A270">
        <f>RAWBMWData!A270</f>
        <v>0</v>
      </c>
      <c r="B270">
        <f>RAWBMWData!B270</f>
        <v>0</v>
      </c>
      <c r="C270">
        <f>RAWBMWData!C270</f>
        <v>0</v>
      </c>
      <c r="D270">
        <f>RAWBMWData!D270</f>
        <v>0</v>
      </c>
      <c r="E270" s="1">
        <f>RAWBMWData!E270</f>
        <v>0</v>
      </c>
      <c r="F270">
        <f>RAWBMWData!F270</f>
        <v>0</v>
      </c>
    </row>
    <row r="271" spans="1:6">
      <c r="A271">
        <f>RAWBMWData!A271</f>
        <v>0</v>
      </c>
      <c r="B271">
        <f>RAWBMWData!B271</f>
        <v>0</v>
      </c>
      <c r="C271">
        <f>RAWBMWData!C271</f>
        <v>0</v>
      </c>
      <c r="D271">
        <f>RAWBMWData!D271</f>
        <v>0</v>
      </c>
      <c r="E271" s="1">
        <f>RAWBMWData!E271</f>
        <v>0</v>
      </c>
      <c r="F271">
        <f>RAWBMWData!F271</f>
        <v>0</v>
      </c>
    </row>
    <row r="272" spans="1:6">
      <c r="A272">
        <f>RAWBMWData!A272</f>
        <v>0</v>
      </c>
      <c r="B272">
        <f>RAWBMWData!B272</f>
        <v>0</v>
      </c>
      <c r="C272">
        <f>RAWBMWData!C272</f>
        <v>0</v>
      </c>
      <c r="D272">
        <f>RAWBMWData!D272</f>
        <v>0</v>
      </c>
      <c r="E272" s="1">
        <f>RAWBMWData!E272</f>
        <v>0</v>
      </c>
      <c r="F272">
        <f>RAWBMWData!F272</f>
        <v>0</v>
      </c>
    </row>
    <row r="273" spans="1:6">
      <c r="A273">
        <f>RAWBMWData!A273</f>
        <v>0</v>
      </c>
      <c r="B273">
        <f>RAWBMWData!B273</f>
        <v>0</v>
      </c>
      <c r="C273">
        <f>RAWBMWData!C273</f>
        <v>0</v>
      </c>
      <c r="D273">
        <f>RAWBMWData!D273</f>
        <v>0</v>
      </c>
      <c r="E273" s="1">
        <f>RAWBMWData!E273</f>
        <v>0</v>
      </c>
      <c r="F273">
        <f>RAWBMWData!F273</f>
        <v>0</v>
      </c>
    </row>
    <row r="274" spans="1:6">
      <c r="A274">
        <f>RAWBMWData!A274</f>
        <v>0</v>
      </c>
      <c r="B274">
        <f>RAWBMWData!B274</f>
        <v>0</v>
      </c>
      <c r="C274">
        <f>RAWBMWData!C274</f>
        <v>0</v>
      </c>
      <c r="D274">
        <f>RAWBMWData!D274</f>
        <v>0</v>
      </c>
      <c r="E274" s="1">
        <f>RAWBMWData!E274</f>
        <v>0</v>
      </c>
      <c r="F274">
        <f>RAWBMWData!F274</f>
        <v>0</v>
      </c>
    </row>
    <row r="275" spans="1:6">
      <c r="A275">
        <f>RAWBMWData!A275</f>
        <v>0</v>
      </c>
      <c r="B275">
        <f>RAWBMWData!B275</f>
        <v>0</v>
      </c>
      <c r="C275">
        <f>RAWBMWData!C275</f>
        <v>0</v>
      </c>
      <c r="D275">
        <f>RAWBMWData!D275</f>
        <v>0</v>
      </c>
      <c r="E275" s="1">
        <f>RAWBMWData!E275</f>
        <v>0</v>
      </c>
      <c r="F275">
        <f>RAWBMWData!F275</f>
        <v>0</v>
      </c>
    </row>
    <row r="276" spans="1:6">
      <c r="A276">
        <f>RAWBMWData!A276</f>
        <v>0</v>
      </c>
      <c r="B276">
        <f>RAWBMWData!B276</f>
        <v>0</v>
      </c>
      <c r="C276">
        <f>RAWBMWData!C276</f>
        <v>0</v>
      </c>
      <c r="D276">
        <f>RAWBMWData!D276</f>
        <v>0</v>
      </c>
      <c r="E276" s="1">
        <f>RAWBMWData!E276</f>
        <v>0</v>
      </c>
      <c r="F276">
        <f>RAWBMWData!F276</f>
        <v>0</v>
      </c>
    </row>
    <row r="277" spans="1:6">
      <c r="A277">
        <f>RAWBMWData!A277</f>
        <v>0</v>
      </c>
      <c r="B277">
        <f>RAWBMWData!B277</f>
        <v>0</v>
      </c>
      <c r="C277">
        <f>RAWBMWData!C277</f>
        <v>0</v>
      </c>
      <c r="D277">
        <f>RAWBMWData!D277</f>
        <v>0</v>
      </c>
      <c r="E277" s="1">
        <f>RAWBMWData!E277</f>
        <v>0</v>
      </c>
      <c r="F277">
        <f>RAWBMWData!F277</f>
        <v>0</v>
      </c>
    </row>
    <row r="278" spans="1:6">
      <c r="A278">
        <f>RAWBMWData!A278</f>
        <v>0</v>
      </c>
      <c r="B278">
        <f>RAWBMWData!B278</f>
        <v>0</v>
      </c>
      <c r="C278">
        <f>RAWBMWData!C278</f>
        <v>0</v>
      </c>
      <c r="D278">
        <f>RAWBMWData!D278</f>
        <v>0</v>
      </c>
      <c r="E278" s="1">
        <f>RAWBMWData!E278</f>
        <v>0</v>
      </c>
      <c r="F278">
        <f>RAWBMWData!F278</f>
        <v>0</v>
      </c>
    </row>
    <row r="279" spans="1:6">
      <c r="A279">
        <f>RAWBMWData!A279</f>
        <v>0</v>
      </c>
      <c r="B279">
        <f>RAWBMWData!B279</f>
        <v>0</v>
      </c>
      <c r="C279">
        <f>RAWBMWData!C279</f>
        <v>0</v>
      </c>
      <c r="D279">
        <f>RAWBMWData!D279</f>
        <v>0</v>
      </c>
      <c r="E279" s="1">
        <f>RAWBMWData!E279</f>
        <v>0</v>
      </c>
      <c r="F279">
        <f>RAWBMWData!F279</f>
        <v>0</v>
      </c>
    </row>
    <row r="280" spans="1:6">
      <c r="A280">
        <f>RAWBMWData!A280</f>
        <v>0</v>
      </c>
      <c r="B280">
        <f>RAWBMWData!B280</f>
        <v>0</v>
      </c>
      <c r="C280">
        <f>RAWBMWData!C280</f>
        <v>0</v>
      </c>
      <c r="D280">
        <f>RAWBMWData!D280</f>
        <v>0</v>
      </c>
      <c r="E280" s="1">
        <f>RAWBMWData!E280</f>
        <v>0</v>
      </c>
      <c r="F280">
        <f>RAWBMWData!F280</f>
        <v>0</v>
      </c>
    </row>
    <row r="281" spans="1:6">
      <c r="A281">
        <f>RAWBMWData!A281</f>
        <v>0</v>
      </c>
      <c r="B281">
        <f>RAWBMWData!B281</f>
        <v>0</v>
      </c>
      <c r="C281">
        <f>RAWBMWData!C281</f>
        <v>0</v>
      </c>
      <c r="D281">
        <f>RAWBMWData!D281</f>
        <v>0</v>
      </c>
      <c r="E281" s="1">
        <f>RAWBMWData!E281</f>
        <v>0</v>
      </c>
      <c r="F281">
        <f>RAWBMWData!F281</f>
        <v>0</v>
      </c>
    </row>
    <row r="282" spans="1:6">
      <c r="A282">
        <f>RAWBMWData!A282</f>
        <v>0</v>
      </c>
      <c r="B282">
        <f>RAWBMWData!B282</f>
        <v>0</v>
      </c>
      <c r="C282">
        <f>RAWBMWData!C282</f>
        <v>0</v>
      </c>
      <c r="D282">
        <f>RAWBMWData!D282</f>
        <v>0</v>
      </c>
      <c r="E282" s="1">
        <f>RAWBMWData!E282</f>
        <v>0</v>
      </c>
      <c r="F282">
        <f>RAWBMWData!F282</f>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6DAAA-1BF8-4661-A333-AD5A13577EE7}">
  <dimension ref="A1:L60"/>
  <sheetViews>
    <sheetView workbookViewId="0"/>
  </sheetViews>
  <sheetFormatPr defaultRowHeight="15"/>
  <cols>
    <col min="1" max="1" width="38.7109375" style="219" bestFit="1" customWidth="1"/>
    <col min="2" max="2" width="11.42578125" style="219" bestFit="1" customWidth="1"/>
    <col min="3" max="3" width="8.28515625" style="219" bestFit="1" customWidth="1"/>
    <col min="4" max="4" width="34.140625" style="219" bestFit="1" customWidth="1"/>
    <col min="5" max="5" width="8.85546875" style="219" bestFit="1" customWidth="1"/>
    <col min="6" max="6" width="11.5703125" style="219" bestFit="1" customWidth="1"/>
    <col min="7" max="7" width="46.7109375" style="219" bestFit="1" customWidth="1"/>
    <col min="8" max="8" width="9.7109375" style="219" bestFit="1" customWidth="1"/>
    <col min="9" max="9" width="8.42578125" style="219" bestFit="1" customWidth="1"/>
    <col min="10" max="10" width="8.28515625" style="219" bestFit="1" customWidth="1"/>
    <col min="11" max="11" width="104" style="219" bestFit="1" customWidth="1"/>
    <col min="12" max="12" width="9.140625" style="219"/>
  </cols>
  <sheetData>
    <row r="1" spans="1:12" ht="24" thickBot="1">
      <c r="A1" s="121" t="s">
        <v>337</v>
      </c>
      <c r="B1" s="122" t="s">
        <v>338</v>
      </c>
      <c r="C1" s="122" t="s">
        <v>339</v>
      </c>
      <c r="D1" s="122" t="s">
        <v>120</v>
      </c>
      <c r="E1" s="122" t="s">
        <v>228</v>
      </c>
      <c r="F1" s="122" t="s">
        <v>340</v>
      </c>
      <c r="G1" s="122" t="s">
        <v>341</v>
      </c>
      <c r="H1" s="122" t="s">
        <v>342</v>
      </c>
      <c r="I1" s="122" t="s">
        <v>343</v>
      </c>
      <c r="J1" s="122" t="s">
        <v>344</v>
      </c>
      <c r="K1" s="122" t="s">
        <v>345</v>
      </c>
      <c r="L1" s="123" t="s">
        <v>346</v>
      </c>
    </row>
    <row r="2" spans="1:12" ht="24" thickBot="1">
      <c r="A2" s="124" t="s">
        <v>347</v>
      </c>
      <c r="B2" s="125" t="s">
        <v>347</v>
      </c>
      <c r="C2" s="125" t="s">
        <v>347</v>
      </c>
      <c r="D2" s="125" t="s">
        <v>347</v>
      </c>
      <c r="E2" s="125" t="s">
        <v>347</v>
      </c>
      <c r="F2" s="126" t="s">
        <v>347</v>
      </c>
      <c r="G2" s="125" t="s">
        <v>347</v>
      </c>
      <c r="H2" s="125" t="s">
        <v>347</v>
      </c>
      <c r="I2" s="125" t="s">
        <v>347</v>
      </c>
      <c r="J2" s="125" t="s">
        <v>347</v>
      </c>
      <c r="K2" s="125" t="s">
        <v>347</v>
      </c>
      <c r="L2" s="125" t="s">
        <v>347</v>
      </c>
    </row>
    <row r="3" spans="1:12" ht="24" thickBot="1">
      <c r="A3" s="127" t="s">
        <v>348</v>
      </c>
      <c r="B3" s="128">
        <v>352</v>
      </c>
      <c r="C3" s="129">
        <v>2020</v>
      </c>
      <c r="D3" s="129" t="s">
        <v>122</v>
      </c>
      <c r="E3" s="130" t="s">
        <v>123</v>
      </c>
      <c r="F3" s="131">
        <v>0.13</v>
      </c>
      <c r="G3" s="130" t="s">
        <v>349</v>
      </c>
      <c r="H3" s="132">
        <v>750</v>
      </c>
      <c r="I3" s="132">
        <v>0</v>
      </c>
      <c r="J3" s="130" t="s">
        <v>350</v>
      </c>
      <c r="K3" s="130" t="s">
        <v>351</v>
      </c>
      <c r="L3" s="102" t="s">
        <v>352</v>
      </c>
    </row>
    <row r="4" spans="1:12" ht="24" thickBot="1">
      <c r="A4" s="127" t="s">
        <v>348</v>
      </c>
      <c r="B4" s="128">
        <v>427</v>
      </c>
      <c r="C4" s="129">
        <v>2020</v>
      </c>
      <c r="D4" s="129" t="s">
        <v>124</v>
      </c>
      <c r="E4" s="130" t="s">
        <v>125</v>
      </c>
      <c r="F4" s="131">
        <v>0.13</v>
      </c>
      <c r="G4" s="130" t="s">
        <v>349</v>
      </c>
      <c r="H4" s="132">
        <v>750</v>
      </c>
      <c r="I4" s="132">
        <v>0</v>
      </c>
      <c r="J4" s="130" t="s">
        <v>350</v>
      </c>
      <c r="K4" s="130" t="s">
        <v>353</v>
      </c>
      <c r="L4" s="102" t="s">
        <v>354</v>
      </c>
    </row>
    <row r="5" spans="1:12" ht="24" thickBot="1">
      <c r="A5" s="127" t="s">
        <v>348</v>
      </c>
      <c r="B5" s="128">
        <v>492</v>
      </c>
      <c r="C5" s="129">
        <v>2020</v>
      </c>
      <c r="D5" s="129" t="s">
        <v>126</v>
      </c>
      <c r="E5" s="130" t="s">
        <v>127</v>
      </c>
      <c r="F5" s="131">
        <v>0.13</v>
      </c>
      <c r="G5" s="130" t="s">
        <v>349</v>
      </c>
      <c r="H5" s="132">
        <v>750</v>
      </c>
      <c r="I5" s="132">
        <v>0</v>
      </c>
      <c r="J5" s="130" t="s">
        <v>350</v>
      </c>
      <c r="K5" s="130" t="s">
        <v>355</v>
      </c>
      <c r="L5" s="102" t="s">
        <v>356</v>
      </c>
    </row>
    <row r="6" spans="1:12" ht="24" thickBot="1">
      <c r="A6" s="133" t="s">
        <v>357</v>
      </c>
      <c r="B6" s="128">
        <v>295</v>
      </c>
      <c r="C6" s="129">
        <v>2020</v>
      </c>
      <c r="D6" s="129" t="s">
        <v>128</v>
      </c>
      <c r="E6" s="129" t="s">
        <v>129</v>
      </c>
      <c r="F6" s="131">
        <v>0.12</v>
      </c>
      <c r="G6" s="129" t="s">
        <v>349</v>
      </c>
      <c r="H6" s="134">
        <v>2000</v>
      </c>
      <c r="I6" s="134">
        <v>0</v>
      </c>
      <c r="J6" s="129" t="s">
        <v>350</v>
      </c>
      <c r="K6" s="130" t="s">
        <v>358</v>
      </c>
      <c r="L6" s="102" t="s">
        <v>359</v>
      </c>
    </row>
    <row r="7" spans="1:12" ht="24" thickBot="1">
      <c r="A7" s="133" t="s">
        <v>357</v>
      </c>
      <c r="B7" s="128">
        <v>367</v>
      </c>
      <c r="C7" s="129">
        <v>2020</v>
      </c>
      <c r="D7" s="129" t="s">
        <v>130</v>
      </c>
      <c r="E7" s="129" t="s">
        <v>125</v>
      </c>
      <c r="F7" s="131">
        <v>0.12</v>
      </c>
      <c r="G7" s="129" t="s">
        <v>349</v>
      </c>
      <c r="H7" s="134">
        <v>2000</v>
      </c>
      <c r="I7" s="134">
        <v>0</v>
      </c>
      <c r="J7" s="129" t="s">
        <v>350</v>
      </c>
      <c r="K7" s="129"/>
      <c r="L7" s="102" t="s">
        <v>360</v>
      </c>
    </row>
    <row r="8" spans="1:12" ht="24" thickBot="1">
      <c r="A8" s="133" t="s">
        <v>357</v>
      </c>
      <c r="B8" s="128">
        <v>708</v>
      </c>
      <c r="C8" s="129">
        <v>2020</v>
      </c>
      <c r="D8" s="129" t="s">
        <v>131</v>
      </c>
      <c r="E8" s="129" t="s">
        <v>132</v>
      </c>
      <c r="F8" s="131">
        <v>0.12</v>
      </c>
      <c r="G8" s="129" t="s">
        <v>349</v>
      </c>
      <c r="H8" s="134">
        <v>0</v>
      </c>
      <c r="I8" s="134">
        <v>0</v>
      </c>
      <c r="J8" s="129" t="s">
        <v>350</v>
      </c>
      <c r="K8" s="129" t="s">
        <v>361</v>
      </c>
      <c r="L8" s="102" t="s">
        <v>362</v>
      </c>
    </row>
    <row r="9" spans="1:12" ht="24" thickBot="1">
      <c r="A9" s="135" t="s">
        <v>348</v>
      </c>
      <c r="B9" s="128">
        <v>336</v>
      </c>
      <c r="C9" s="136">
        <v>2020</v>
      </c>
      <c r="D9" s="136" t="s">
        <v>133</v>
      </c>
      <c r="E9" s="136" t="s">
        <v>134</v>
      </c>
      <c r="F9" s="137">
        <v>0.125</v>
      </c>
      <c r="G9" s="136" t="s">
        <v>349</v>
      </c>
      <c r="H9" s="138">
        <v>2000</v>
      </c>
      <c r="I9" s="138">
        <v>1000</v>
      </c>
      <c r="J9" s="136" t="s">
        <v>350</v>
      </c>
      <c r="K9" s="136" t="s">
        <v>363</v>
      </c>
      <c r="L9" s="103" t="s">
        <v>364</v>
      </c>
    </row>
    <row r="10" spans="1:12" ht="24" thickBot="1">
      <c r="A10" s="135" t="s">
        <v>348</v>
      </c>
      <c r="B10" s="128">
        <v>391</v>
      </c>
      <c r="C10" s="136">
        <v>2020</v>
      </c>
      <c r="D10" s="136" t="s">
        <v>135</v>
      </c>
      <c r="E10" s="136" t="s">
        <v>136</v>
      </c>
      <c r="F10" s="137">
        <v>0.125</v>
      </c>
      <c r="G10" s="136" t="s">
        <v>349</v>
      </c>
      <c r="H10" s="138">
        <v>2000</v>
      </c>
      <c r="I10" s="138">
        <v>1000</v>
      </c>
      <c r="J10" s="136" t="s">
        <v>350</v>
      </c>
      <c r="K10" s="136" t="s">
        <v>365</v>
      </c>
      <c r="L10" s="103" t="s">
        <v>366</v>
      </c>
    </row>
    <row r="11" spans="1:12" ht="24" thickBot="1">
      <c r="A11" s="135" t="s">
        <v>357</v>
      </c>
      <c r="B11" s="128">
        <v>512</v>
      </c>
      <c r="C11" s="136">
        <v>2020</v>
      </c>
      <c r="D11" s="136" t="s">
        <v>137</v>
      </c>
      <c r="E11" s="136" t="s">
        <v>138</v>
      </c>
      <c r="F11" s="137">
        <v>0.11</v>
      </c>
      <c r="G11" s="136" t="s">
        <v>367</v>
      </c>
      <c r="H11" s="138">
        <v>2000</v>
      </c>
      <c r="I11" s="138">
        <v>1000</v>
      </c>
      <c r="J11" s="136" t="s">
        <v>350</v>
      </c>
      <c r="K11" s="136" t="s">
        <v>368</v>
      </c>
      <c r="L11" s="103" t="s">
        <v>369</v>
      </c>
    </row>
    <row r="12" spans="1:12" ht="24" thickBot="1">
      <c r="A12" s="139" t="s">
        <v>348</v>
      </c>
      <c r="B12" s="128">
        <v>382</v>
      </c>
      <c r="C12" s="140">
        <v>2020</v>
      </c>
      <c r="D12" s="140" t="s">
        <v>139</v>
      </c>
      <c r="E12" s="141" t="s">
        <v>140</v>
      </c>
      <c r="F12" s="137">
        <v>0.12</v>
      </c>
      <c r="G12" s="141" t="s">
        <v>370</v>
      </c>
      <c r="H12" s="142">
        <v>1500</v>
      </c>
      <c r="I12" s="142">
        <v>0</v>
      </c>
      <c r="J12" s="141" t="s">
        <v>350</v>
      </c>
      <c r="K12" s="141" t="s">
        <v>371</v>
      </c>
      <c r="L12" s="104" t="s">
        <v>372</v>
      </c>
    </row>
    <row r="13" spans="1:12" ht="24" thickBot="1">
      <c r="A13" s="139" t="s">
        <v>348</v>
      </c>
      <c r="B13" s="128">
        <v>534</v>
      </c>
      <c r="C13" s="140">
        <v>2020</v>
      </c>
      <c r="D13" s="140" t="s">
        <v>141</v>
      </c>
      <c r="E13" s="141" t="s">
        <v>142</v>
      </c>
      <c r="F13" s="137">
        <v>0.12</v>
      </c>
      <c r="G13" s="141" t="s">
        <v>370</v>
      </c>
      <c r="H13" s="142">
        <v>1500</v>
      </c>
      <c r="I13" s="142">
        <v>0</v>
      </c>
      <c r="J13" s="141" t="s">
        <v>350</v>
      </c>
      <c r="K13" s="141" t="s">
        <v>371</v>
      </c>
      <c r="L13" s="104" t="s">
        <v>373</v>
      </c>
    </row>
    <row r="14" spans="1:12" ht="24" thickBot="1">
      <c r="A14" s="139" t="s">
        <v>374</v>
      </c>
      <c r="B14" s="128">
        <v>693</v>
      </c>
      <c r="C14" s="143">
        <v>2020</v>
      </c>
      <c r="D14" s="143" t="s">
        <v>143</v>
      </c>
      <c r="E14" s="141" t="s">
        <v>144</v>
      </c>
      <c r="F14" s="137">
        <v>0.11</v>
      </c>
      <c r="G14" s="141" t="s">
        <v>375</v>
      </c>
      <c r="H14" s="142">
        <v>1500</v>
      </c>
      <c r="I14" s="142">
        <v>0</v>
      </c>
      <c r="J14" s="141" t="s">
        <v>350</v>
      </c>
      <c r="K14" s="144" t="s">
        <v>376</v>
      </c>
      <c r="L14" s="104" t="s">
        <v>377</v>
      </c>
    </row>
    <row r="15" spans="1:12" ht="24" thickBot="1">
      <c r="A15" s="139" t="s">
        <v>378</v>
      </c>
      <c r="B15" s="128">
        <v>758</v>
      </c>
      <c r="C15" s="145">
        <v>2020</v>
      </c>
      <c r="D15" s="145" t="s">
        <v>145</v>
      </c>
      <c r="E15" s="146" t="s">
        <v>146</v>
      </c>
      <c r="F15" s="137">
        <v>0.11</v>
      </c>
      <c r="G15" s="141" t="s">
        <v>378</v>
      </c>
      <c r="H15" s="147">
        <v>1500</v>
      </c>
      <c r="I15" s="147">
        <v>0</v>
      </c>
      <c r="J15" s="146" t="s">
        <v>350</v>
      </c>
      <c r="K15" s="148" t="s">
        <v>379</v>
      </c>
      <c r="L15" s="105" t="s">
        <v>380</v>
      </c>
    </row>
    <row r="16" spans="1:12" ht="24" thickBot="1">
      <c r="A16" s="149" t="s">
        <v>381</v>
      </c>
      <c r="B16" s="128">
        <v>698</v>
      </c>
      <c r="C16" s="143">
        <v>2020</v>
      </c>
      <c r="D16" s="143" t="s">
        <v>147</v>
      </c>
      <c r="E16" s="141" t="s">
        <v>148</v>
      </c>
      <c r="F16" s="137">
        <v>0.18</v>
      </c>
      <c r="G16" s="141" t="s">
        <v>382</v>
      </c>
      <c r="H16" s="142">
        <v>1500</v>
      </c>
      <c r="I16" s="142">
        <v>0</v>
      </c>
      <c r="J16" s="141" t="s">
        <v>350</v>
      </c>
      <c r="K16" s="144" t="s">
        <v>383</v>
      </c>
      <c r="L16" s="104" t="s">
        <v>384</v>
      </c>
    </row>
    <row r="17" spans="1:12" ht="24" thickBot="1">
      <c r="A17" s="150" t="s">
        <v>385</v>
      </c>
      <c r="B17" s="128">
        <v>453</v>
      </c>
      <c r="C17" s="151">
        <v>2020</v>
      </c>
      <c r="D17" s="151" t="s">
        <v>149</v>
      </c>
      <c r="E17" s="152" t="s">
        <v>138</v>
      </c>
      <c r="F17" s="137">
        <v>0.12</v>
      </c>
      <c r="G17" s="152" t="s">
        <v>370</v>
      </c>
      <c r="H17" s="153">
        <v>2000</v>
      </c>
      <c r="I17" s="153">
        <v>1000</v>
      </c>
      <c r="J17" s="152" t="s">
        <v>350</v>
      </c>
      <c r="K17" s="154" t="s">
        <v>386</v>
      </c>
      <c r="L17" s="106" t="s">
        <v>387</v>
      </c>
    </row>
    <row r="18" spans="1:12" ht="24" thickBot="1">
      <c r="A18" s="150" t="s">
        <v>385</v>
      </c>
      <c r="B18" s="128">
        <v>541</v>
      </c>
      <c r="C18" s="151">
        <v>2020</v>
      </c>
      <c r="D18" s="151" t="s">
        <v>150</v>
      </c>
      <c r="E18" s="152" t="s">
        <v>151</v>
      </c>
      <c r="F18" s="137">
        <v>0.12</v>
      </c>
      <c r="G18" s="152" t="s">
        <v>388</v>
      </c>
      <c r="H18" s="153">
        <v>2000</v>
      </c>
      <c r="I18" s="153">
        <v>1000</v>
      </c>
      <c r="J18" s="152" t="s">
        <v>350</v>
      </c>
      <c r="K18" s="154" t="s">
        <v>389</v>
      </c>
      <c r="L18" s="106" t="s">
        <v>390</v>
      </c>
    </row>
    <row r="19" spans="1:12" ht="24" thickBot="1">
      <c r="A19" s="150" t="s">
        <v>357</v>
      </c>
      <c r="B19" s="128">
        <v>664</v>
      </c>
      <c r="C19" s="151">
        <v>2020</v>
      </c>
      <c r="D19" s="151" t="s">
        <v>152</v>
      </c>
      <c r="E19" s="152" t="s">
        <v>144</v>
      </c>
      <c r="F19" s="137">
        <v>0.11</v>
      </c>
      <c r="G19" s="152" t="s">
        <v>388</v>
      </c>
      <c r="H19" s="153">
        <v>2000</v>
      </c>
      <c r="I19" s="153">
        <v>1000</v>
      </c>
      <c r="J19" s="152" t="s">
        <v>350</v>
      </c>
      <c r="K19" s="154" t="s">
        <v>391</v>
      </c>
      <c r="L19" s="106" t="s">
        <v>392</v>
      </c>
    </row>
    <row r="20" spans="1:12" ht="24" thickBot="1">
      <c r="A20" s="150" t="s">
        <v>385</v>
      </c>
      <c r="B20" s="128">
        <v>1024</v>
      </c>
      <c r="C20" s="151">
        <v>2020</v>
      </c>
      <c r="D20" s="151" t="s">
        <v>153</v>
      </c>
      <c r="E20" s="152" t="s">
        <v>154</v>
      </c>
      <c r="F20" s="137">
        <v>0.11</v>
      </c>
      <c r="G20" s="152" t="s">
        <v>388</v>
      </c>
      <c r="H20" s="153">
        <v>2000</v>
      </c>
      <c r="I20" s="153">
        <v>0</v>
      </c>
      <c r="J20" s="152" t="s">
        <v>350</v>
      </c>
      <c r="K20" s="154" t="s">
        <v>378</v>
      </c>
      <c r="L20" s="106" t="s">
        <v>393</v>
      </c>
    </row>
    <row r="21" spans="1:12" ht="24" thickBot="1">
      <c r="A21" s="150" t="s">
        <v>385</v>
      </c>
      <c r="B21" s="128">
        <v>1103</v>
      </c>
      <c r="C21" s="151">
        <v>2020</v>
      </c>
      <c r="D21" s="151" t="s">
        <v>155</v>
      </c>
      <c r="E21" s="152" t="s">
        <v>156</v>
      </c>
      <c r="F21" s="137">
        <v>0.11</v>
      </c>
      <c r="G21" s="152" t="s">
        <v>388</v>
      </c>
      <c r="H21" s="153">
        <v>2000</v>
      </c>
      <c r="I21" s="153">
        <v>0</v>
      </c>
      <c r="J21" s="152" t="s">
        <v>350</v>
      </c>
      <c r="K21" s="154" t="s">
        <v>394</v>
      </c>
      <c r="L21" s="106" t="s">
        <v>395</v>
      </c>
    </row>
    <row r="22" spans="1:12" ht="24" thickBot="1">
      <c r="A22" s="155" t="s">
        <v>357</v>
      </c>
      <c r="B22" s="128">
        <v>799</v>
      </c>
      <c r="C22" s="156">
        <v>2019</v>
      </c>
      <c r="D22" s="156" t="s">
        <v>157</v>
      </c>
      <c r="E22" s="157" t="s">
        <v>158</v>
      </c>
      <c r="F22" s="131">
        <v>0.22</v>
      </c>
      <c r="G22" s="157" t="s">
        <v>396</v>
      </c>
      <c r="H22" s="158">
        <v>3000</v>
      </c>
      <c r="I22" s="158">
        <v>0</v>
      </c>
      <c r="J22" s="157" t="s">
        <v>397</v>
      </c>
      <c r="K22" s="159" t="s">
        <v>398</v>
      </c>
      <c r="L22" s="160" t="s">
        <v>399</v>
      </c>
    </row>
    <row r="23" spans="1:12" ht="24" thickBot="1">
      <c r="A23" s="161" t="s">
        <v>385</v>
      </c>
      <c r="B23" s="128">
        <v>796</v>
      </c>
      <c r="C23" s="156">
        <v>2020</v>
      </c>
      <c r="D23" s="156" t="s">
        <v>159</v>
      </c>
      <c r="E23" s="162" t="s">
        <v>146</v>
      </c>
      <c r="F23" s="137">
        <v>0.13</v>
      </c>
      <c r="G23" s="162" t="s">
        <v>388</v>
      </c>
      <c r="H23" s="163">
        <v>3000</v>
      </c>
      <c r="I23" s="163">
        <v>0</v>
      </c>
      <c r="J23" s="162" t="s">
        <v>397</v>
      </c>
      <c r="K23" s="164" t="s">
        <v>388</v>
      </c>
      <c r="L23" s="160" t="s">
        <v>400</v>
      </c>
    </row>
    <row r="24" spans="1:12" ht="24" thickBot="1">
      <c r="A24" s="161" t="s">
        <v>385</v>
      </c>
      <c r="B24" s="128">
        <v>1009</v>
      </c>
      <c r="C24" s="156">
        <v>2020</v>
      </c>
      <c r="D24" s="156" t="s">
        <v>160</v>
      </c>
      <c r="E24" s="162" t="s">
        <v>161</v>
      </c>
      <c r="F24" s="137">
        <v>0.14499999999999999</v>
      </c>
      <c r="G24" s="162" t="s">
        <v>388</v>
      </c>
      <c r="H24" s="163">
        <v>3000</v>
      </c>
      <c r="I24" s="163">
        <v>0</v>
      </c>
      <c r="J24" s="162" t="s">
        <v>397</v>
      </c>
      <c r="K24" s="164" t="s">
        <v>401</v>
      </c>
      <c r="L24" s="107" t="s">
        <v>402</v>
      </c>
    </row>
    <row r="25" spans="1:12" ht="24" thickBot="1">
      <c r="A25" s="161" t="s">
        <v>385</v>
      </c>
      <c r="B25" s="128">
        <v>1281</v>
      </c>
      <c r="C25" s="157">
        <v>2020</v>
      </c>
      <c r="D25" s="157" t="s">
        <v>162</v>
      </c>
      <c r="E25" s="157" t="s">
        <v>163</v>
      </c>
      <c r="F25" s="165" t="s">
        <v>403</v>
      </c>
      <c r="G25" s="157" t="s">
        <v>404</v>
      </c>
      <c r="H25" s="158">
        <v>3000</v>
      </c>
      <c r="I25" s="158">
        <v>0</v>
      </c>
      <c r="J25" s="157" t="s">
        <v>397</v>
      </c>
      <c r="K25" s="166" t="s">
        <v>404</v>
      </c>
      <c r="L25" s="108" t="s">
        <v>405</v>
      </c>
    </row>
    <row r="26" spans="1:12" ht="24" thickBot="1">
      <c r="A26" s="161" t="s">
        <v>385</v>
      </c>
      <c r="B26" s="128">
        <v>1364</v>
      </c>
      <c r="C26" s="157">
        <v>2020</v>
      </c>
      <c r="D26" s="157" t="s">
        <v>164</v>
      </c>
      <c r="E26" s="157" t="s">
        <v>165</v>
      </c>
      <c r="F26" s="165" t="s">
        <v>406</v>
      </c>
      <c r="G26" s="157" t="s">
        <v>388</v>
      </c>
      <c r="H26" s="158">
        <v>3000</v>
      </c>
      <c r="I26" s="158">
        <v>0</v>
      </c>
      <c r="J26" s="157" t="s">
        <v>397</v>
      </c>
      <c r="K26" s="166" t="s">
        <v>407</v>
      </c>
      <c r="L26" s="108" t="s">
        <v>408</v>
      </c>
    </row>
    <row r="27" spans="1:12" ht="24" thickBot="1">
      <c r="A27" s="161" t="s">
        <v>385</v>
      </c>
      <c r="B27" s="128">
        <v>1227</v>
      </c>
      <c r="C27" s="157">
        <v>2020</v>
      </c>
      <c r="D27" s="157" t="s">
        <v>166</v>
      </c>
      <c r="E27" s="157" t="s">
        <v>167</v>
      </c>
      <c r="F27" s="137">
        <v>0.18</v>
      </c>
      <c r="G27" s="157" t="s">
        <v>409</v>
      </c>
      <c r="H27" s="158">
        <v>3000</v>
      </c>
      <c r="I27" s="158">
        <v>0</v>
      </c>
      <c r="J27" s="157" t="s">
        <v>397</v>
      </c>
      <c r="K27" s="166" t="s">
        <v>410</v>
      </c>
      <c r="L27" s="108" t="s">
        <v>411</v>
      </c>
    </row>
    <row r="28" spans="1:12" ht="24" thickBot="1">
      <c r="A28" s="161" t="s">
        <v>385</v>
      </c>
      <c r="B28" s="128">
        <v>1245</v>
      </c>
      <c r="C28" s="157">
        <v>2020</v>
      </c>
      <c r="D28" s="157" t="s">
        <v>168</v>
      </c>
      <c r="E28" s="157" t="s">
        <v>169</v>
      </c>
      <c r="F28" s="137">
        <v>0.18</v>
      </c>
      <c r="G28" s="157" t="s">
        <v>388</v>
      </c>
      <c r="H28" s="158">
        <v>3000</v>
      </c>
      <c r="I28" s="158">
        <v>0</v>
      </c>
      <c r="J28" s="157" t="s">
        <v>397</v>
      </c>
      <c r="K28" s="166" t="s">
        <v>410</v>
      </c>
      <c r="L28" s="108" t="s">
        <v>412</v>
      </c>
    </row>
    <row r="29" spans="1:12" ht="32.25" thickBot="1">
      <c r="A29" s="167" t="s">
        <v>413</v>
      </c>
      <c r="B29" s="168">
        <v>786</v>
      </c>
      <c r="C29" s="169">
        <v>2019</v>
      </c>
      <c r="D29" s="170" t="s">
        <v>170</v>
      </c>
      <c r="E29" s="169" t="s">
        <v>171</v>
      </c>
      <c r="F29" s="171">
        <v>0.24</v>
      </c>
      <c r="G29" s="170" t="s">
        <v>414</v>
      </c>
      <c r="H29" s="172">
        <v>1500</v>
      </c>
      <c r="I29" s="172">
        <v>0</v>
      </c>
      <c r="J29" s="173" t="s">
        <v>397</v>
      </c>
      <c r="K29" s="174" t="s">
        <v>415</v>
      </c>
      <c r="L29" s="109" t="s">
        <v>416</v>
      </c>
    </row>
    <row r="30" spans="1:12" ht="24" thickBot="1">
      <c r="A30" s="175" t="s">
        <v>417</v>
      </c>
      <c r="B30" s="128">
        <v>634</v>
      </c>
      <c r="C30" s="176">
        <v>2020</v>
      </c>
      <c r="D30" s="176" t="s">
        <v>172</v>
      </c>
      <c r="E30" s="176" t="s">
        <v>173</v>
      </c>
      <c r="F30" s="137">
        <v>0.2</v>
      </c>
      <c r="G30" s="176" t="s">
        <v>404</v>
      </c>
      <c r="H30" s="177">
        <v>3000</v>
      </c>
      <c r="I30" s="177">
        <v>1000</v>
      </c>
      <c r="J30" s="176" t="s">
        <v>397</v>
      </c>
      <c r="K30" s="178" t="s">
        <v>418</v>
      </c>
      <c r="L30" s="110" t="s">
        <v>419</v>
      </c>
    </row>
    <row r="31" spans="1:12" ht="24" thickBot="1">
      <c r="A31" s="175" t="s">
        <v>417</v>
      </c>
      <c r="B31" s="128">
        <v>665</v>
      </c>
      <c r="C31" s="176">
        <v>2020</v>
      </c>
      <c r="D31" s="179" t="s">
        <v>174</v>
      </c>
      <c r="E31" s="176" t="s">
        <v>175</v>
      </c>
      <c r="F31" s="137">
        <v>0.2</v>
      </c>
      <c r="G31" s="176" t="s">
        <v>404</v>
      </c>
      <c r="H31" s="177">
        <v>3000</v>
      </c>
      <c r="I31" s="177">
        <v>1000</v>
      </c>
      <c r="J31" s="176" t="s">
        <v>397</v>
      </c>
      <c r="K31" s="178" t="s">
        <v>420</v>
      </c>
      <c r="L31" s="110" t="s">
        <v>421</v>
      </c>
    </row>
    <row r="32" spans="1:12" ht="24" thickBot="1">
      <c r="A32" s="175" t="s">
        <v>417</v>
      </c>
      <c r="B32" s="128">
        <v>702</v>
      </c>
      <c r="C32" s="176">
        <v>2020</v>
      </c>
      <c r="D32" s="176" t="s">
        <v>176</v>
      </c>
      <c r="E32" s="176" t="s">
        <v>177</v>
      </c>
      <c r="F32" s="137">
        <v>0.20499999999999999</v>
      </c>
      <c r="G32" s="176" t="s">
        <v>422</v>
      </c>
      <c r="H32" s="177">
        <v>3000</v>
      </c>
      <c r="I32" s="177">
        <v>1000</v>
      </c>
      <c r="J32" s="176" t="s">
        <v>397</v>
      </c>
      <c r="K32" s="178" t="s">
        <v>423</v>
      </c>
      <c r="L32" s="110" t="s">
        <v>424</v>
      </c>
    </row>
    <row r="33" spans="1:12" ht="24" thickBot="1">
      <c r="A33" s="175" t="s">
        <v>417</v>
      </c>
      <c r="B33" s="128">
        <v>811</v>
      </c>
      <c r="C33" s="176">
        <v>2020</v>
      </c>
      <c r="D33" s="176" t="s">
        <v>178</v>
      </c>
      <c r="E33" s="176" t="s">
        <v>179</v>
      </c>
      <c r="F33" s="137">
        <v>0.17499999999999999</v>
      </c>
      <c r="G33" s="176" t="s">
        <v>422</v>
      </c>
      <c r="H33" s="177">
        <v>3000</v>
      </c>
      <c r="I33" s="177">
        <v>1000</v>
      </c>
      <c r="J33" s="176" t="s">
        <v>397</v>
      </c>
      <c r="K33" s="178" t="s">
        <v>425</v>
      </c>
      <c r="L33" s="110" t="s">
        <v>426</v>
      </c>
    </row>
    <row r="34" spans="1:12" ht="24" thickBot="1">
      <c r="A34" s="175" t="s">
        <v>385</v>
      </c>
      <c r="B34" s="128">
        <v>910</v>
      </c>
      <c r="C34" s="176">
        <v>2020</v>
      </c>
      <c r="D34" s="180" t="s">
        <v>180</v>
      </c>
      <c r="E34" s="176" t="s">
        <v>181</v>
      </c>
      <c r="F34" s="137">
        <v>0.17</v>
      </c>
      <c r="G34" s="176" t="s">
        <v>422</v>
      </c>
      <c r="H34" s="177">
        <v>3000</v>
      </c>
      <c r="I34" s="177">
        <v>1000</v>
      </c>
      <c r="J34" s="176" t="s">
        <v>397</v>
      </c>
      <c r="K34" s="178" t="s">
        <v>425</v>
      </c>
      <c r="L34" s="110" t="s">
        <v>427</v>
      </c>
    </row>
    <row r="35" spans="1:12" ht="24" thickBot="1">
      <c r="A35" s="175" t="s">
        <v>385</v>
      </c>
      <c r="B35" s="128">
        <v>1472</v>
      </c>
      <c r="C35" s="176">
        <v>2020</v>
      </c>
      <c r="D35" s="180" t="s">
        <v>182</v>
      </c>
      <c r="E35" s="176" t="s">
        <v>183</v>
      </c>
      <c r="F35" s="137">
        <v>0.17</v>
      </c>
      <c r="G35" s="176" t="s">
        <v>388</v>
      </c>
      <c r="H35" s="177">
        <v>3000</v>
      </c>
      <c r="I35" s="177">
        <v>1000</v>
      </c>
      <c r="J35" s="176" t="s">
        <v>397</v>
      </c>
      <c r="K35" s="178" t="s">
        <v>428</v>
      </c>
      <c r="L35" s="110" t="s">
        <v>429</v>
      </c>
    </row>
    <row r="36" spans="1:12" ht="24" thickBot="1">
      <c r="A36" s="181" t="s">
        <v>385</v>
      </c>
      <c r="B36" s="128">
        <v>443</v>
      </c>
      <c r="C36" s="182">
        <v>2020</v>
      </c>
      <c r="D36" s="183" t="s">
        <v>184</v>
      </c>
      <c r="E36" s="182" t="s">
        <v>185</v>
      </c>
      <c r="F36" s="137">
        <v>0.12</v>
      </c>
      <c r="G36" s="184" t="s">
        <v>404</v>
      </c>
      <c r="H36" s="185">
        <v>1000</v>
      </c>
      <c r="I36" s="185">
        <v>0</v>
      </c>
      <c r="J36" s="184" t="s">
        <v>350</v>
      </c>
      <c r="K36" s="186" t="s">
        <v>430</v>
      </c>
      <c r="L36" s="111" t="s">
        <v>431</v>
      </c>
    </row>
    <row r="37" spans="1:12" ht="24" thickBot="1">
      <c r="A37" s="181" t="s">
        <v>385</v>
      </c>
      <c r="B37" s="128">
        <v>536</v>
      </c>
      <c r="C37" s="182">
        <v>2020</v>
      </c>
      <c r="D37" s="183" t="s">
        <v>186</v>
      </c>
      <c r="E37" s="182" t="s">
        <v>132</v>
      </c>
      <c r="F37" s="137">
        <v>0.12</v>
      </c>
      <c r="G37" s="184" t="s">
        <v>404</v>
      </c>
      <c r="H37" s="185">
        <v>1000</v>
      </c>
      <c r="I37" s="185">
        <v>0</v>
      </c>
      <c r="J37" s="184" t="s">
        <v>350</v>
      </c>
      <c r="K37" s="186" t="s">
        <v>398</v>
      </c>
      <c r="L37" s="111" t="s">
        <v>432</v>
      </c>
    </row>
    <row r="38" spans="1:12" ht="24" thickBot="1">
      <c r="A38" s="187" t="s">
        <v>433</v>
      </c>
      <c r="B38" s="128">
        <v>356</v>
      </c>
      <c r="C38" s="188">
        <v>2020</v>
      </c>
      <c r="D38" s="189" t="s">
        <v>187</v>
      </c>
      <c r="E38" s="188" t="s">
        <v>129</v>
      </c>
      <c r="F38" s="137">
        <v>0.125</v>
      </c>
      <c r="G38" s="190" t="s">
        <v>370</v>
      </c>
      <c r="H38" s="191">
        <v>1000</v>
      </c>
      <c r="I38" s="191">
        <v>750</v>
      </c>
      <c r="J38" s="190" t="s">
        <v>350</v>
      </c>
      <c r="K38" s="192" t="s">
        <v>434</v>
      </c>
      <c r="L38" s="112" t="s">
        <v>435</v>
      </c>
    </row>
    <row r="39" spans="1:12" ht="24" thickBot="1">
      <c r="A39" s="193" t="s">
        <v>433</v>
      </c>
      <c r="B39" s="128">
        <v>335</v>
      </c>
      <c r="C39" s="129">
        <v>2020</v>
      </c>
      <c r="D39" s="194" t="s">
        <v>188</v>
      </c>
      <c r="E39" s="130" t="s">
        <v>189</v>
      </c>
      <c r="F39" s="137">
        <v>0.125</v>
      </c>
      <c r="G39" s="130" t="s">
        <v>370</v>
      </c>
      <c r="H39" s="132">
        <v>1000</v>
      </c>
      <c r="I39" s="132">
        <v>750</v>
      </c>
      <c r="J39" s="130" t="s">
        <v>350</v>
      </c>
      <c r="K39" s="195" t="s">
        <v>434</v>
      </c>
      <c r="L39" s="113" t="s">
        <v>436</v>
      </c>
    </row>
    <row r="40" spans="1:12" ht="24" thickBot="1">
      <c r="A40" s="193" t="s">
        <v>433</v>
      </c>
      <c r="B40" s="128">
        <v>390</v>
      </c>
      <c r="C40" s="196">
        <v>2020</v>
      </c>
      <c r="D40" s="196" t="s">
        <v>190</v>
      </c>
      <c r="E40" s="146" t="s">
        <v>191</v>
      </c>
      <c r="F40" s="137">
        <v>0.12</v>
      </c>
      <c r="G40" s="146" t="s">
        <v>370</v>
      </c>
      <c r="H40" s="147">
        <v>1500</v>
      </c>
      <c r="I40" s="147">
        <v>750</v>
      </c>
      <c r="J40" s="146" t="s">
        <v>350</v>
      </c>
      <c r="K40" s="197" t="s">
        <v>437</v>
      </c>
      <c r="L40" s="114" t="s">
        <v>438</v>
      </c>
    </row>
    <row r="41" spans="1:12" ht="24" thickBot="1">
      <c r="A41" s="193" t="s">
        <v>433</v>
      </c>
      <c r="B41" s="128">
        <v>483</v>
      </c>
      <c r="C41" s="196">
        <v>2020</v>
      </c>
      <c r="D41" s="196" t="s">
        <v>192</v>
      </c>
      <c r="E41" s="146" t="s">
        <v>127</v>
      </c>
      <c r="F41" s="137">
        <v>0.12</v>
      </c>
      <c r="G41" s="146" t="s">
        <v>370</v>
      </c>
      <c r="H41" s="147">
        <v>1500</v>
      </c>
      <c r="I41" s="147">
        <v>750</v>
      </c>
      <c r="J41" s="146" t="s">
        <v>350</v>
      </c>
      <c r="K41" s="197" t="s">
        <v>439</v>
      </c>
      <c r="L41" s="114" t="s">
        <v>440</v>
      </c>
    </row>
    <row r="42" spans="1:12" ht="24" thickBot="1">
      <c r="A42" s="193" t="s">
        <v>433</v>
      </c>
      <c r="B42" s="128">
        <v>474</v>
      </c>
      <c r="C42" s="196">
        <v>2020</v>
      </c>
      <c r="D42" s="196" t="s">
        <v>193</v>
      </c>
      <c r="E42" s="146" t="s">
        <v>194</v>
      </c>
      <c r="F42" s="137">
        <v>0.12</v>
      </c>
      <c r="G42" s="146" t="s">
        <v>370</v>
      </c>
      <c r="H42" s="147">
        <v>1500</v>
      </c>
      <c r="I42" s="147">
        <v>750</v>
      </c>
      <c r="J42" s="146" t="s">
        <v>350</v>
      </c>
      <c r="K42" s="197" t="s">
        <v>441</v>
      </c>
      <c r="L42" s="114" t="s">
        <v>442</v>
      </c>
    </row>
    <row r="43" spans="1:12" ht="24" thickBot="1">
      <c r="A43" s="198" t="s">
        <v>443</v>
      </c>
      <c r="B43" s="128">
        <v>573</v>
      </c>
      <c r="C43" s="196">
        <v>2020</v>
      </c>
      <c r="D43" s="196" t="s">
        <v>195</v>
      </c>
      <c r="E43" s="146" t="s">
        <v>196</v>
      </c>
      <c r="F43" s="165" t="s">
        <v>197</v>
      </c>
      <c r="G43" s="146" t="s">
        <v>370</v>
      </c>
      <c r="H43" s="147">
        <v>1500</v>
      </c>
      <c r="I43" s="147">
        <v>750</v>
      </c>
      <c r="J43" s="146" t="s">
        <v>350</v>
      </c>
      <c r="K43" s="197" t="s">
        <v>404</v>
      </c>
      <c r="L43" s="114" t="s">
        <v>444</v>
      </c>
    </row>
    <row r="44" spans="1:12" ht="24" thickBot="1">
      <c r="A44" s="198" t="s">
        <v>445</v>
      </c>
      <c r="B44" s="128">
        <v>623</v>
      </c>
      <c r="C44" s="196">
        <v>2020</v>
      </c>
      <c r="D44" s="196" t="s">
        <v>198</v>
      </c>
      <c r="E44" s="146" t="s">
        <v>199</v>
      </c>
      <c r="F44" s="137">
        <v>0.12</v>
      </c>
      <c r="G44" s="146" t="s">
        <v>446</v>
      </c>
      <c r="H44" s="147">
        <v>1500</v>
      </c>
      <c r="I44" s="147">
        <v>750</v>
      </c>
      <c r="J44" s="146" t="s">
        <v>350</v>
      </c>
      <c r="K44" s="197" t="s">
        <v>398</v>
      </c>
      <c r="L44" s="114" t="s">
        <v>447</v>
      </c>
    </row>
    <row r="45" spans="1:12" ht="24" thickBot="1">
      <c r="A45" s="198" t="s">
        <v>443</v>
      </c>
      <c r="B45" s="128">
        <v>662</v>
      </c>
      <c r="C45" s="196">
        <v>2020</v>
      </c>
      <c r="D45" s="196" t="s">
        <v>198</v>
      </c>
      <c r="E45" s="146" t="s">
        <v>200</v>
      </c>
      <c r="F45" s="165" t="s">
        <v>197</v>
      </c>
      <c r="G45" s="146" t="s">
        <v>370</v>
      </c>
      <c r="H45" s="147">
        <v>1500</v>
      </c>
      <c r="I45" s="147">
        <v>750</v>
      </c>
      <c r="J45" s="146" t="s">
        <v>350</v>
      </c>
      <c r="K45" s="197" t="s">
        <v>448</v>
      </c>
      <c r="L45" s="115" t="s">
        <v>449</v>
      </c>
    </row>
    <row r="46" spans="1:12" ht="24" thickBot="1">
      <c r="A46" s="199" t="s">
        <v>348</v>
      </c>
      <c r="B46" s="128">
        <v>481</v>
      </c>
      <c r="C46" s="200">
        <v>2020</v>
      </c>
      <c r="D46" s="200" t="s">
        <v>201</v>
      </c>
      <c r="E46" s="201" t="s">
        <v>202</v>
      </c>
      <c r="F46" s="137">
        <v>0.12</v>
      </c>
      <c r="G46" s="201" t="s">
        <v>349</v>
      </c>
      <c r="H46" s="202">
        <v>1500</v>
      </c>
      <c r="I46" s="202">
        <v>750</v>
      </c>
      <c r="J46" s="201" t="s">
        <v>350</v>
      </c>
      <c r="K46" s="203" t="s">
        <v>450</v>
      </c>
      <c r="L46" s="116" t="s">
        <v>451</v>
      </c>
    </row>
    <row r="47" spans="1:12" ht="24" thickBot="1">
      <c r="A47" s="199" t="s">
        <v>348</v>
      </c>
      <c r="B47" s="128">
        <v>557</v>
      </c>
      <c r="C47" s="200">
        <v>2020</v>
      </c>
      <c r="D47" s="200" t="s">
        <v>203</v>
      </c>
      <c r="E47" s="201" t="s">
        <v>204</v>
      </c>
      <c r="F47" s="137">
        <v>0.12</v>
      </c>
      <c r="G47" s="201" t="s">
        <v>349</v>
      </c>
      <c r="H47" s="202">
        <v>1500</v>
      </c>
      <c r="I47" s="202">
        <v>750</v>
      </c>
      <c r="J47" s="201" t="s">
        <v>350</v>
      </c>
      <c r="K47" s="203" t="s">
        <v>450</v>
      </c>
      <c r="L47" s="116" t="s">
        <v>452</v>
      </c>
    </row>
    <row r="48" spans="1:12" ht="24" thickBot="1">
      <c r="A48" s="198" t="s">
        <v>443</v>
      </c>
      <c r="B48" s="128">
        <v>642</v>
      </c>
      <c r="C48" s="204">
        <v>2020</v>
      </c>
      <c r="D48" s="204" t="s">
        <v>205</v>
      </c>
      <c r="E48" s="205" t="s">
        <v>206</v>
      </c>
      <c r="F48" s="165" t="s">
        <v>197</v>
      </c>
      <c r="G48" s="205" t="s">
        <v>375</v>
      </c>
      <c r="H48" s="206">
        <v>1500</v>
      </c>
      <c r="I48" s="206">
        <v>750</v>
      </c>
      <c r="J48" s="205" t="s">
        <v>350</v>
      </c>
      <c r="K48" s="207" t="s">
        <v>453</v>
      </c>
      <c r="L48" s="117" t="s">
        <v>454</v>
      </c>
    </row>
    <row r="49" spans="1:12" ht="24" thickBot="1">
      <c r="A49" s="198" t="s">
        <v>443</v>
      </c>
      <c r="B49" s="128">
        <v>706</v>
      </c>
      <c r="C49" s="204">
        <v>2020</v>
      </c>
      <c r="D49" s="204" t="s">
        <v>207</v>
      </c>
      <c r="E49" s="205" t="s">
        <v>208</v>
      </c>
      <c r="F49" s="165" t="s">
        <v>197</v>
      </c>
      <c r="G49" s="205" t="s">
        <v>375</v>
      </c>
      <c r="H49" s="206">
        <v>1500</v>
      </c>
      <c r="I49" s="206">
        <v>750</v>
      </c>
      <c r="J49" s="205" t="s">
        <v>350</v>
      </c>
      <c r="K49" s="207" t="s">
        <v>455</v>
      </c>
      <c r="L49" s="117" t="s">
        <v>456</v>
      </c>
    </row>
    <row r="50" spans="1:12" ht="24" thickBot="1">
      <c r="A50" s="150" t="s">
        <v>457</v>
      </c>
      <c r="B50" s="128">
        <v>598</v>
      </c>
      <c r="C50" s="208">
        <v>2020</v>
      </c>
      <c r="D50" s="208" t="s">
        <v>209</v>
      </c>
      <c r="E50" s="152" t="s">
        <v>210</v>
      </c>
      <c r="F50" s="137">
        <v>0.12</v>
      </c>
      <c r="G50" s="152" t="s">
        <v>349</v>
      </c>
      <c r="H50" s="153">
        <v>1000</v>
      </c>
      <c r="I50" s="153">
        <v>500</v>
      </c>
      <c r="J50" s="152" t="s">
        <v>350</v>
      </c>
      <c r="K50" s="152" t="s">
        <v>458</v>
      </c>
      <c r="L50" s="118" t="s">
        <v>459</v>
      </c>
    </row>
    <row r="51" spans="1:12" ht="24" thickBot="1">
      <c r="A51" s="150" t="s">
        <v>457</v>
      </c>
      <c r="B51" s="128">
        <v>673</v>
      </c>
      <c r="C51" s="208">
        <v>2020</v>
      </c>
      <c r="D51" s="208" t="s">
        <v>211</v>
      </c>
      <c r="E51" s="152" t="s">
        <v>212</v>
      </c>
      <c r="F51" s="137">
        <v>0.12</v>
      </c>
      <c r="G51" s="152" t="s">
        <v>349</v>
      </c>
      <c r="H51" s="153">
        <v>1000</v>
      </c>
      <c r="I51" s="153">
        <v>500</v>
      </c>
      <c r="J51" s="152" t="s">
        <v>350</v>
      </c>
      <c r="K51" s="152" t="s">
        <v>460</v>
      </c>
      <c r="L51" s="118" t="s">
        <v>461</v>
      </c>
    </row>
    <row r="52" spans="1:12" ht="24" thickBot="1">
      <c r="A52" s="150" t="s">
        <v>457</v>
      </c>
      <c r="B52" s="128">
        <v>688</v>
      </c>
      <c r="C52" s="208">
        <v>2020</v>
      </c>
      <c r="D52" s="208" t="s">
        <v>213</v>
      </c>
      <c r="E52" s="152" t="s">
        <v>151</v>
      </c>
      <c r="F52" s="137">
        <v>0.12</v>
      </c>
      <c r="G52" s="152" t="s">
        <v>349</v>
      </c>
      <c r="H52" s="153">
        <v>1000</v>
      </c>
      <c r="I52" s="153">
        <v>500</v>
      </c>
      <c r="J52" s="152" t="s">
        <v>350</v>
      </c>
      <c r="K52" s="152" t="s">
        <v>462</v>
      </c>
      <c r="L52" s="118" t="s">
        <v>463</v>
      </c>
    </row>
    <row r="53" spans="1:12" ht="24" thickBot="1">
      <c r="A53" s="150" t="s">
        <v>464</v>
      </c>
      <c r="B53" s="128">
        <v>733</v>
      </c>
      <c r="C53" s="208">
        <v>2020</v>
      </c>
      <c r="D53" s="208" t="s">
        <v>214</v>
      </c>
      <c r="E53" s="152" t="s">
        <v>215</v>
      </c>
      <c r="F53" s="137">
        <v>0.12</v>
      </c>
      <c r="G53" s="152" t="s">
        <v>349</v>
      </c>
      <c r="H53" s="153">
        <v>1000</v>
      </c>
      <c r="I53" s="153">
        <v>500</v>
      </c>
      <c r="J53" s="152" t="s">
        <v>350</v>
      </c>
      <c r="K53" s="152" t="s">
        <v>465</v>
      </c>
      <c r="L53" s="118" t="s">
        <v>466</v>
      </c>
    </row>
    <row r="54" spans="1:12" ht="24" thickBot="1">
      <c r="A54" s="150" t="s">
        <v>357</v>
      </c>
      <c r="B54" s="128">
        <v>846</v>
      </c>
      <c r="C54" s="208">
        <v>2020</v>
      </c>
      <c r="D54" s="208" t="s">
        <v>216</v>
      </c>
      <c r="E54" s="152" t="s">
        <v>146</v>
      </c>
      <c r="F54" s="165" t="s">
        <v>197</v>
      </c>
      <c r="G54" s="152" t="s">
        <v>349</v>
      </c>
      <c r="H54" s="153">
        <v>1000</v>
      </c>
      <c r="I54" s="153">
        <v>500</v>
      </c>
      <c r="J54" s="152" t="s">
        <v>350</v>
      </c>
      <c r="K54" s="152" t="s">
        <v>465</v>
      </c>
      <c r="L54" s="118" t="s">
        <v>467</v>
      </c>
    </row>
    <row r="55" spans="1:12" ht="24" thickBot="1">
      <c r="A55" s="150" t="s">
        <v>464</v>
      </c>
      <c r="B55" s="128">
        <v>1293</v>
      </c>
      <c r="C55" s="208">
        <v>2020</v>
      </c>
      <c r="D55" s="208" t="s">
        <v>217</v>
      </c>
      <c r="E55" s="152" t="s">
        <v>218</v>
      </c>
      <c r="F55" s="131">
        <v>0.1</v>
      </c>
      <c r="G55" s="152" t="s">
        <v>468</v>
      </c>
      <c r="H55" s="153">
        <v>1000</v>
      </c>
      <c r="I55" s="153">
        <v>500</v>
      </c>
      <c r="J55" s="152" t="s">
        <v>350</v>
      </c>
      <c r="K55" s="152" t="s">
        <v>469</v>
      </c>
      <c r="L55" s="118" t="s">
        <v>470</v>
      </c>
    </row>
    <row r="56" spans="1:12" ht="24" thickBot="1">
      <c r="A56" s="209" t="s">
        <v>357</v>
      </c>
      <c r="B56" s="128">
        <v>796</v>
      </c>
      <c r="C56" s="210">
        <v>2020</v>
      </c>
      <c r="D56" s="210" t="s">
        <v>219</v>
      </c>
      <c r="E56" s="211" t="s">
        <v>206</v>
      </c>
      <c r="F56" s="131">
        <v>0.11</v>
      </c>
      <c r="G56" s="211" t="s">
        <v>378</v>
      </c>
      <c r="H56" s="212">
        <v>1000</v>
      </c>
      <c r="I56" s="212">
        <v>500</v>
      </c>
      <c r="J56" s="211" t="s">
        <v>350</v>
      </c>
      <c r="K56" s="213" t="s">
        <v>471</v>
      </c>
      <c r="L56" s="119" t="s">
        <v>472</v>
      </c>
    </row>
    <row r="57" spans="1:12" ht="24" thickBot="1">
      <c r="A57" s="209" t="s">
        <v>357</v>
      </c>
      <c r="B57" s="128">
        <v>893</v>
      </c>
      <c r="C57" s="210">
        <v>2020</v>
      </c>
      <c r="D57" s="210" t="s">
        <v>220</v>
      </c>
      <c r="E57" s="211" t="s">
        <v>221</v>
      </c>
      <c r="F57" s="131">
        <v>0.11</v>
      </c>
      <c r="G57" s="211" t="s">
        <v>378</v>
      </c>
      <c r="H57" s="212">
        <v>1000</v>
      </c>
      <c r="I57" s="212">
        <v>500</v>
      </c>
      <c r="J57" s="211" t="s">
        <v>350</v>
      </c>
      <c r="K57" s="213" t="s">
        <v>473</v>
      </c>
      <c r="L57" s="119" t="s">
        <v>474</v>
      </c>
    </row>
    <row r="58" spans="1:12" ht="24" thickBot="1">
      <c r="A58" s="209" t="s">
        <v>357</v>
      </c>
      <c r="B58" s="128">
        <v>1329</v>
      </c>
      <c r="C58" s="210">
        <v>2020</v>
      </c>
      <c r="D58" s="210" t="s">
        <v>222</v>
      </c>
      <c r="E58" s="211" t="s">
        <v>223</v>
      </c>
      <c r="F58" s="131">
        <v>0.1</v>
      </c>
      <c r="G58" s="211" t="s">
        <v>475</v>
      </c>
      <c r="H58" s="212">
        <v>1000</v>
      </c>
      <c r="I58" s="212">
        <v>500</v>
      </c>
      <c r="J58" s="211" t="s">
        <v>350</v>
      </c>
      <c r="K58" s="211" t="s">
        <v>469</v>
      </c>
      <c r="L58" s="119" t="s">
        <v>476</v>
      </c>
    </row>
    <row r="59" spans="1:12" ht="24" thickBot="1">
      <c r="A59" s="214" t="s">
        <v>433</v>
      </c>
      <c r="B59" s="128">
        <v>794</v>
      </c>
      <c r="C59" s="215">
        <v>2020</v>
      </c>
      <c r="D59" s="215" t="s">
        <v>224</v>
      </c>
      <c r="E59" s="216" t="s">
        <v>144</v>
      </c>
      <c r="F59" s="137">
        <v>0.12</v>
      </c>
      <c r="G59" s="216" t="s">
        <v>477</v>
      </c>
      <c r="H59" s="217">
        <v>1000</v>
      </c>
      <c r="I59" s="217">
        <v>0</v>
      </c>
      <c r="J59" s="216" t="s">
        <v>350</v>
      </c>
      <c r="K59" s="218" t="s">
        <v>478</v>
      </c>
      <c r="L59" s="120" t="s">
        <v>479</v>
      </c>
    </row>
    <row r="60" spans="1:12" ht="24" thickBot="1">
      <c r="A60" s="214" t="s">
        <v>433</v>
      </c>
      <c r="B60" s="128">
        <v>894</v>
      </c>
      <c r="C60" s="215">
        <v>2020</v>
      </c>
      <c r="D60" s="215" t="s">
        <v>225</v>
      </c>
      <c r="E60" s="216" t="s">
        <v>226</v>
      </c>
      <c r="F60" s="165" t="s">
        <v>403</v>
      </c>
      <c r="G60" s="216" t="s">
        <v>370</v>
      </c>
      <c r="H60" s="217">
        <v>1000</v>
      </c>
      <c r="I60" s="217">
        <v>0</v>
      </c>
      <c r="J60" s="216" t="s">
        <v>350</v>
      </c>
      <c r="K60" s="218" t="s">
        <v>480</v>
      </c>
      <c r="L60" s="120" t="s">
        <v>481</v>
      </c>
    </row>
  </sheetData>
  <hyperlinks>
    <hyperlink ref="L3" r:id="rId1" display="http://leasehackr.com/calculator?make=BMW&amp;miles=10000&amp;msd=7&amp;msrp=42000&amp;sales_price=36540&amp;months=36&amp;mf=.00118&amp;dp=0&amp;dealer_fee=599&amp;acq_fee=925&amp;taxed_inc=3250&amp;untaxed_inc=0&amp;rebate=0&amp;resP=53&amp;reg_fee=500&amp;sales_tax=0&amp;demo_mileage=0&amp;memo=undefined&amp;acqFee_check=true&amp;totalLeaseTax_radio=true" xr:uid="{BB423846-9A84-4C58-BB9C-F44B9C467FCF}"/>
    <hyperlink ref="L4" r:id="rId2" display="http://leasehackr.com/calculator?make=BMW&amp;miles=10000&amp;msd=7&amp;msrp=49000&amp;sales_price=42630&amp;months=36&amp;mf=.00118&amp;dp=0&amp;dealer_fee=599&amp;acq_fee=925&amp;taxed_inc=3250&amp;untaxed_inc=0&amp;rebate=0&amp;resP=53&amp;reg_fee=500&amp;sales_tax=0&amp;demo_mileage=0&amp;memo=undefined&amp;acqFee_check=true&amp;totalLeaseTax_radio=true" xr:uid="{EFE5AA5D-57F6-4729-9C70-B225B89B2DB6}"/>
    <hyperlink ref="L5" r:id="rId3" display="http://leasehackr.com/calculator?make=BMW&amp;miles=10000&amp;msd=7&amp;msrp=56500&amp;sales_price=49155&amp;months=36&amp;mf=.00118&amp;dp=0&amp;dealer_fee=599&amp;acq_fee=925&amp;taxed_inc=3750&amp;untaxed_inc=0&amp;rebate=0&amp;resP=53&amp;reg_fee=500&amp;sales_tax=0&amp;demo_mileage=0&amp;memo=undefined&amp;acqFee_check=true&amp;totalLeaseTax_radio=true" xr:uid="{0C26BBB0-8B5B-4A1E-82EE-419216147125}"/>
    <hyperlink ref="L6" r:id="rId4" display="http://leasehackr.com/calculator?make=BMW&amp;miles=10000&amp;msd=7&amp;msrp=41500&amp;sales_price=36520&amp;months=36&amp;mf=.00118&amp;dp=0&amp;dealer_fee=599&amp;acq_fee=925&amp;taxed_inc=2750&amp;untaxed_inc=0&amp;rebate=0&amp;resP=60&amp;reg_fee=500&amp;sales_tax=0&amp;demo_mileage=0&amp;memo=&amp;acqFee_check=true&amp;salesPriceTax_radio=true" xr:uid="{1D653699-7415-434A-9819-FCE42C81373F}"/>
    <hyperlink ref="L7" r:id="rId5" display="http://leasehackr.com/calculator?make=BMW&amp;miles=10000&amp;msd=7&amp;msrp=49500&amp;sales_price=43560&amp;months=36&amp;mf=.00118&amp;dp=0&amp;dealer_fee=599&amp;acq_fee=925&amp;taxed_inc=2750&amp;untaxed_inc=0&amp;rebate=0&amp;resP=60&amp;reg_fee=500&amp;sales_tax=0&amp;demo_mileage=0&amp;memo=&amp;acqFee_check=true&amp;salesPriceTax_radio=true" xr:uid="{ED7C661E-326F-4EC0-A1EF-03BADBEB807E}"/>
    <hyperlink ref="L8" r:id="rId6" display="http://leasehackr.com/calculator?make=BMW&amp;miles=10000&amp;msd=7&amp;msrp=65000&amp;sales_price=57200&amp;months=36&amp;mf=.00118&amp;dp=0&amp;dealer_fee=599&amp;acq_fee=925&amp;taxed_inc=0&amp;untaxed_inc=0&amp;rebate=0&amp;resP=53&amp;reg_fee=500&amp;sales_tax=0&amp;demo_mileage=0&amp;memo=&amp;acqFee_check=true&amp;salesPriceTax_radio=true" xr:uid="{FCFD5179-81E0-4A97-9F0C-C9C0F9937632}"/>
    <hyperlink ref="L9" r:id="rId7" display="http://leasehackr.com/calculator?make=BMW&amp;miles=10000&amp;msd=7&amp;msrp=46800&amp;sales_price=40950&amp;months=36&amp;mf=.00118&amp;dp=0&amp;dealer_fee=599&amp;acq_fee=925&amp;taxed_inc=2750&amp;untaxed_inc=0&amp;rebate=0&amp;resP=60&amp;reg_fee=500&amp;sales_tax=0&amp;demo_mileage=0&amp;memo=undefined&amp;acqFee_check=true&amp;totalLeaseTax_radio=true" xr:uid="{9CF92914-00ED-447C-AE5B-D19146970544}"/>
    <hyperlink ref="L10" r:id="rId8" display="http://leasehackr.com/calculator?make=BMW&amp;miles=10000&amp;msd=7&amp;msrp=53000&amp;sales_price=46375&amp;months=36&amp;mf=.00118&amp;dp=0&amp;dealer_fee=599&amp;acq_fee=925&amp;taxed_inc=2750&amp;untaxed_inc=0&amp;rebate=0&amp;resP=60&amp;reg_fee=500&amp;sales_tax=0&amp;demo_mileage=0&amp;memo=undefined&amp;acqFee_check=true&amp;totalLeaseTax_radio=true" xr:uid="{D4767BF8-A3CB-4D0E-9647-E9D0972B69D3}"/>
    <hyperlink ref="L11" r:id="rId9" display="http://leasehackr.com/calculator?make=BMW&amp;miles=10000&amp;msd=7&amp;msrp=64300&amp;sales_price=57227&amp;months=36&amp;mf=.00118&amp;dp=0&amp;dealer_fee=599&amp;acq_fee=925&amp;taxed_inc=3000&amp;untaxed_inc=0&amp;rebate=0&amp;resP=60&amp;reg_fee=500&amp;sales_tax=0&amp;demo_mileage=0&amp;memo=undefined&amp;acqFee_check=true&amp;totalLeaseTax_radio=true" xr:uid="{F169692F-3753-4253-8B7E-EAE8CAC2DCE3}"/>
    <hyperlink ref="L12" r:id="rId10" display="http://leasehackr.com/calculator?make=BMW&amp;miles=10000&amp;msd=7&amp;msrp=50795&amp;sales_price=44700&amp;months=36&amp;mf=.00142&amp;dp=0&amp;dealer_fee=599&amp;acq_fee=925&amp;taxed_inc=3250&amp;untaxed_inc=0&amp;rebate=0&amp;resP=60&amp;reg_fee=500&amp;sales_tax=0&amp;demo_mileage=0&amp;memo=undefined&amp;acqFee_check=true&amp;totalLeaseTax_radio=true" xr:uid="{D8BA7935-5E19-4F3F-A9DD-5AC1CCD63258}"/>
    <hyperlink ref="L13" r:id="rId11" display="http://leasehackr.com/calculator?make=BMW&amp;miles=10000&amp;msd=7&amp;msrp=68000&amp;sales_price=59840&amp;months=36&amp;mf=.00118&amp;dp=0&amp;dealer_fee=599&amp;acq_fee=925&amp;taxed_inc=2750&amp;untaxed_inc=0&amp;rebate=0&amp;resP=60&amp;reg_fee=500&amp;sales_tax=0&amp;demo_mileage=0&amp;memo=undefined&amp;acqFee_check=true&amp;totalLeaseTax_radio=true" xr:uid="{67458D34-92DD-4577-A08D-BD3B18A803AB}"/>
    <hyperlink ref="L14" r:id="rId12" display="http://leasehackr.com/calculator?make=BMW&amp;miles=10000&amp;msd=7&amp;msrp=83000&amp;sales_price=73870&amp;months=36&amp;mf=.00118&amp;dp=0&amp;dealer_fee=599&amp;acq_fee=925&amp;taxed_inc=2750&amp;untaxed_inc=0&amp;rebate=0&amp;resP=60&amp;reg_fee=500&amp;sales_tax=0&amp;demo_mileage=0&amp;memo=&amp;acqFee_check=true&amp;totalLeaseTax_radio=true" xr:uid="{9C0E79B8-845B-4168-96F3-92479774D9F2}"/>
    <hyperlink ref="L15" r:id="rId13" display="http://leasehackr.com/calculator?make=BMW&amp;miles=10000&amp;msd=7&amp;msrp=90000&amp;sales_price=80100&amp;months=36&amp;mf=.00118&amp;dp=0&amp;dealer_fee=599&amp;acq_fee=925&amp;taxed_inc=2750&amp;untaxed_inc=0&amp;rebate=0&amp;resP=60&amp;reg_fee=500&amp;sales_tax=0&amp;demo_mileage=0&amp;memo=&amp;acqFee_check=true&amp;totalLeaseTax_radio=true" xr:uid="{D33DFC47-50AD-47AE-8D69-9B4BF86DE4F3}"/>
    <hyperlink ref="L16" r:id="rId14" display="http://leasehackr.com/calculator?make=BMW&amp;miles=10000&amp;msd=7&amp;msrp=106500&amp;sales_price=87330&amp;months=36&amp;mf=.00118&amp;dp=0&amp;dealer_fee=599&amp;acq_fee=925&amp;taxed_inc=2750&amp;untaxed_inc=0&amp;rebate=0&amp;resP=60&amp;reg_fee=500&amp;sales_tax=0&amp;demo_mileage=0&amp;memo=&amp;acqFee_check=true&amp;totalLeaseTax_radio=true" xr:uid="{03F2D6D3-05A4-4304-A29F-3CBA94FCA610}"/>
    <hyperlink ref="L17" r:id="rId15" display="http://leasehackr.com/calculator?make=BMW&amp;miles=10000&amp;msd=7&amp;msrp=59000&amp;sales_price=51920&amp;months=36&amp;mf=.00118&amp;dp=0&amp;dealer_fee=599&amp;acq_fee=925&amp;taxed_inc=2750&amp;untaxed_inc=0&amp;rebate=0&amp;resP=60&amp;reg_fee=500&amp;sales_tax=0&amp;demo_mileage=0&amp;memo=&amp;acqFee_check=true&amp;monthlyTax_radio=true" xr:uid="{F625F4F7-B15C-4B2A-BA3E-E49EF4EAC401}"/>
    <hyperlink ref="L18" r:id="rId16" display="http://leasehackr.com/calculator?make=BMW&amp;miles=10000&amp;msd=7&amp;msrp=72000&amp;sales_price=63360&amp;months=36&amp;mf=.00118&amp;dp=0&amp;dealer_fee=599&amp;acq_fee=925&amp;taxed_inc=3750&amp;untaxed_inc=0&amp;rebate=0&amp;resP=60&amp;reg_fee=500&amp;sales_tax=0&amp;demo_mileage=0&amp;memo=&amp;acqFee_check=true&amp;monthlyTax_radio=true" xr:uid="{BC0457F0-08FF-4823-BFF5-519A08C0D764}"/>
    <hyperlink ref="L19" r:id="rId17" display="http://leasehackr.com/calculator?make=BMW&amp;miles=10000&amp;msd=7&amp;msrp=83000&amp;sales_price=73870&amp;months=36&amp;mf=.00118&amp;dp=0&amp;dealer_fee=599&amp;acq_fee=925&amp;taxed_inc=3750&amp;untaxed_inc=0&amp;rebate=0&amp;resP=60&amp;reg_fee=500&amp;sales_tax=0&amp;demo_mileage=0&amp;memo=&amp;acqFee_check=true&amp;monthlyTax_radio=true" xr:uid="{65B4A329-FAA2-4ACC-9CE4-25FF8B944F9A}"/>
    <hyperlink ref="L20" r:id="rId18" display="http://leasehackr.com/calculator?make=BMW&amp;miles=10000&amp;msd=7&amp;msrp=107000&amp;sales_price=95230&amp;months=36&amp;mf=.00118&amp;dp=0&amp;dealer_fee=599&amp;acq_fee=925&amp;taxed_inc=2000&amp;untaxed_inc=0&amp;rebate=0&amp;resP=57&amp;reg_fee=500&amp;sales_tax=0&amp;demo_mileage=0&amp;memo=&amp;acqFee_check=true&amp;monthlyTax_radio=true" xr:uid="{A17E5ED8-26E5-4970-8DD2-1ACDDFFC7A6D}"/>
    <hyperlink ref="L21" r:id="rId19" display="http://leasehackr.com/calculator?make=BMW&amp;miles=10000&amp;msd=7&amp;msrp=118000&amp;sales_price=105020&amp;months=36&amp;mf=.00118&amp;dp=0&amp;dealer_fee=599&amp;acq_fee=925&amp;taxed_inc=2000&amp;untaxed_inc=0&amp;rebate=0&amp;resP=58&amp;reg_fee=500&amp;sales_tax=0&amp;demo_mileage=0&amp;memo=&amp;acqFee_check=true&amp;monthlyTax_radio=true" xr:uid="{15F0AAEE-A397-4F35-B9B9-75B49A575527}"/>
    <hyperlink ref="L22" r:id="rId20" display="http://leasehackr.com/calculator?make=BMW&amp;miles=7500&amp;msd=7&amp;msrp=122500&amp;sales_price=95550&amp;months=36&amp;mf=.00118&amp;dp=0&amp;dealer_fee=599&amp;acq_fee=925&amp;taxed_inc=3000&amp;untaxed_inc=0&amp;rebate=0&amp;resP=56&amp;reg_fee=500&amp;sales_tax=0&amp;demo_mileage=0&amp;memo=undefined&amp;acqFee_check=true&amp;totalLeaseTax_radio=true" xr:uid="{790125BC-4EBB-4AAD-B444-D4E2EEB15E88}"/>
    <hyperlink ref="L23" r:id="rId21" display="http://leasehackr.com/calculator?make=BMW&amp;miles=7500&amp;msd=7&amp;msrp=90000&amp;sales_price=78300&amp;months=36&amp;mf=.00118&amp;dp=0&amp;dealer_fee=599&amp;acq_fee=925&amp;taxed_inc=3000&amp;untaxed_inc=0&amp;rebate=0&amp;resP=56&amp;reg_fee=500&amp;sales_tax=0&amp;demo_mileage=0&amp;memo=undefined&amp;acqFee_check=true&amp;totalLeaseTax_radio=true" xr:uid="{93906C2F-6F49-4147-8D44-AD2F51DC1DD9}"/>
    <hyperlink ref="L24" r:id="rId22" display="http://leasehackr.com/calculator?make=BMW&amp;miles=7500&amp;msd=7&amp;msrp=117000&amp;sales_price=100000&amp;months=36&amp;mf=.00118&amp;dp=0&amp;dealer_fee=599&amp;acq_fee=925&amp;taxed_inc=3000&amp;untaxed_inc=0&amp;rebate=0&amp;resP=56&amp;reg_fee=500&amp;sales_tax=0&amp;demo_mileage=0&amp;memo=undefined&amp;acqFee_check=true&amp;totalLeaseTax_radio=true" xr:uid="{F951D697-2994-4788-8BA2-534806E14E5F}"/>
    <hyperlink ref="L25" r:id="rId23" display="http://leasehackr.com/calculator?make=BMW&amp;miles=7500&amp;msd=7&amp;msrp=135500&amp;sales_price=119240&amp;months=36&amp;mf=.00118&amp;dp=0&amp;dealer_fee=599&amp;acq_fee=925&amp;taxed_inc=3000&amp;untaxed_inc=0&amp;rebate=0&amp;resP=56&amp;reg_fee=500&amp;sales_tax=0&amp;demo_mileage=0&amp;memo=undefined&amp;acqFee_check=true&amp;totalLeaseTax_radio=true" xr:uid="{653F8CAD-B083-4041-AB2E-EA6A6162AF1A}"/>
    <hyperlink ref="L26" r:id="rId24" display="http://leasehackr.com/calculator?make=BMW&amp;miles=7500&amp;msd=7&amp;msrp=148000&amp;sales_price=128760&amp;months=36&amp;mf=.00118&amp;dp=0&amp;dealer_fee=599&amp;acq_fee=925&amp;taxed_inc=3000&amp;untaxed_inc=0&amp;rebate=0&amp;resP=56&amp;reg_fee=500&amp;sales_tax=0&amp;demo_mileage=0&amp;memo=undefined&amp;acqFee_check=true&amp;totalLeaseTax_radio=true" xr:uid="{657098F5-01AD-4C44-B1E3-E5D353F858E2}"/>
    <hyperlink ref="L27" r:id="rId25" display="http://leasehackr.com/calculator?make=BMW&amp;miles=7500&amp;msd=7&amp;msrp=157000&amp;sales_price=128700&amp;months=36&amp;mf=.00118&amp;dp=0&amp;dealer_fee=599&amp;acq_fee=925&amp;taxed_inc=3000&amp;untaxed_inc=0&amp;rebate=0&amp;resP=56&amp;reg_fee=500&amp;sales_tax=0&amp;demo_mileage=0&amp;memo=undefined&amp;acqFee_check=true&amp;totalLeaseTax_radio=true" xr:uid="{A8D46F74-C400-47D8-9262-DF553708BFAE}"/>
    <hyperlink ref="L28" r:id="rId26" display="http://leasehackr.com/calculator?make=BMW&amp;miles=7500&amp;msd=7&amp;msrp=159000&amp;sales_price=130380&amp;months=36&amp;mf=.00118&amp;dp=0&amp;dealer_fee=599&amp;acq_fee=925&amp;taxed_inc=3000&amp;untaxed_inc=0&amp;rebate=0&amp;resP=56&amp;reg_fee=500&amp;sales_tax=0&amp;demo_mileage=0&amp;memo=undefined&amp;acqFee_check=true&amp;totalLeaseTax_radio=true" xr:uid="{46D4982B-5C66-4913-8D49-F6A07A415F2A}"/>
    <hyperlink ref="L29" r:id="rId27" display="http://leasehackr.com/calculator?make=BMW&amp;miles=7500&amp;msd=7&amp;msrp=154000&amp;sales_price=117040&amp;months=36&amp;mf=.00118&amp;dp=0&amp;dealer_fee=599&amp;acq_fee=925&amp;taxed_inc=3965&amp;untaxed_inc=0&amp;rebate=0&amp;resP=59&amp;reg_fee=500&amp;sales_tax=0&amp;demo_mileage=0&amp;memo=&amp;acqFee_check=true&amp;salesPriceTax_radio=true" xr:uid="{9F215F00-D188-4E37-B997-4E025025277A}"/>
    <hyperlink ref="L30" r:id="rId28" display="http://leasehackr.com/calculator?make=BMW&amp;miles=7500&amp;msd=7&amp;msrp=92600&amp;sales_price=74000&amp;months=36&amp;mf=.00118&amp;dp=0&amp;dealer_fee=599&amp;acq_fee=925&amp;taxed_inc=3000&amp;untaxed_inc=0&amp;rebate=0&amp;resP=56&amp;reg_fee=500&amp;sales_tax=0&amp;demo_mileage=0&amp;memo=undefined&amp;acqFee_check=true&amp;totalLeaseTax_radio=true" xr:uid="{D7BB1AE9-4942-49B4-A1DF-5F5424FB7016}"/>
    <hyperlink ref="L31" r:id="rId29" display="http://leasehackr.com/calculator?make=BMW&amp;miles=7500&amp;msd=7&amp;msrp=97500&amp;sales_price=77708&amp;months=36&amp;mf=.00118&amp;dp=0&amp;dealer_fee=599&amp;acq_fee=925&amp;taxed_inc=3000&amp;untaxed_inc=0&amp;rebate=0&amp;resP=56&amp;reg_fee=500&amp;sales_tax=0&amp;demo_mileage=0&amp;memo=undefined&amp;acqFee_check=true&amp;totalLeaseTax_radio=true" xr:uid="{53E6C720-E964-420B-83D9-231EB1AB4719}"/>
    <hyperlink ref="L32" r:id="rId30" display="http://leasehackr.com/calculator?make=BMW&amp;miles=7500&amp;msd=7&amp;msrp=103000&amp;sales_price=81885&amp;months=36&amp;mf=.00118&amp;dp=0&amp;dealer_fee=599&amp;acq_fee=925&amp;taxed_inc=3000&amp;untaxed_inc=0&amp;rebate=0&amp;resP=56&amp;reg_fee=500&amp;sales_tax=0&amp;demo_mileage=0&amp;memo=undefined&amp;acqFee_check=true&amp;totalLeaseTax_radio=true" xr:uid="{96288073-3887-482E-9A59-681F2C159D64}"/>
    <hyperlink ref="L33" r:id="rId31" display="http://leasehackr.com/calculator?make=BMW&amp;miles=7500&amp;msd=7&amp;msrp=105500&amp;sales_price=87000&amp;months=36&amp;mf=.00118&amp;dp=0&amp;dealer_fee=599&amp;acq_fee=925&amp;taxed_inc=3000&amp;untaxed_inc=0&amp;rebate=0&amp;resP=56&amp;reg_fee=500&amp;sales_tax=0&amp;demo_mileage=0&amp;memo=&amp;acqFee_check=true&amp;totalLeaseTax_radio=true" xr:uid="{EEAD0874-09A6-4F4E-82BB-C6DB9B37C472}"/>
    <hyperlink ref="L34" r:id="rId32" display="http://leasehackr.com/calculator?make=BMW&amp;miles=7500&amp;msd=7&amp;msrp=116000&amp;sales_price=96000&amp;months=36&amp;mf=.00118&amp;dp=0&amp;dealer_fee=599&amp;acq_fee=925&amp;taxed_inc=3000&amp;untaxed_inc=0&amp;rebate=0&amp;resP=56&amp;reg_fee=500&amp;sales_tax=0&amp;demo_mileage=0&amp;memo=&amp;acqFee_check=true&amp;totalLeaseTax_radio=true" xr:uid="{0506D923-7DE3-4AB9-B3E7-818CDEB11023}"/>
    <hyperlink ref="L35" r:id="rId33" display="http://leasehackr.com/calculator?make=BMW&amp;miles=7500&amp;msd=7&amp;msrp=180000&amp;sales_price=149400&amp;months=36&amp;mf=.00118&amp;dp=0&amp;dealer_fee=599&amp;acq_fee=925&amp;taxed_inc=3000&amp;untaxed_inc=0&amp;rebate=0&amp;resP=56&amp;reg_fee=500&amp;sales_tax=0&amp;demo_mileage=0&amp;memo=&amp;acqFee_check=true&amp;totalLeaseTax_radio=true" xr:uid="{53F1F0D4-58BD-43BC-B938-7121D8D534BD}"/>
    <hyperlink ref="L36" r:id="rId34" display="http://leasehackr.com/calculator?make=BMW&amp;miles=10000&amp;msd=7&amp;msrp=55500&amp;sales_price=48840&amp;months=36&amp;mf=.00118&amp;dp=0&amp;dealer_fee=599&amp;acq_fee=925&amp;taxed_inc=2500&amp;untaxed_inc=0&amp;rebate=0&amp;resP=59&amp;reg_fee=500&amp;sales_tax=0&amp;demo_mileage=0&amp;memo=&amp;acqFee_check=true&amp;totalLeaseTax_radio=true" xr:uid="{5F2BFDEC-5692-42AF-9BB2-24C4E2889BF5}"/>
    <hyperlink ref="L37" r:id="rId35" display="http://leasehackr.com/calculator?make=BMW&amp;miles=10000&amp;msd=7&amp;msrp=65500&amp;sales_price=57640&amp;months=36&amp;mf=.00118&amp;dp=0&amp;dealer_fee=599&amp;acq_fee=925&amp;taxed_inc=2500&amp;untaxed_inc=0&amp;rebate=0&amp;resP=59&amp;reg_fee=500&amp;sales_tax=0&amp;demo_mileage=0&amp;memo=&amp;acqFee_check=true&amp;totalLeaseTax_radio=true" xr:uid="{D54EBCB6-7283-496F-8F25-E926C888B81A}"/>
    <hyperlink ref="L38" r:id="rId36" display="http://leasehackr.com/calculator?make=BMW&amp;miles=10000&amp;msd=7&amp;msrp=41300&amp;sales_price=36120&amp;months=36&amp;mf=.00118&amp;dp=0&amp;dealer_fee=599&amp;acq_fee=925&amp;taxed_inc=2500&amp;untaxed_inc=0&amp;rebate=0&amp;resP=57&amp;reg_fee=500&amp;sales_tax=0&amp;demo_mileage=4800&amp;memo=undefined&amp;acqFee_check=true&amp;totalLeaseTax_radio=true" xr:uid="{13734B3A-4D56-4016-AC51-57D04B0D87EA}"/>
    <hyperlink ref="L39" r:id="rId37" display="http://leasehackr.com/calculator?make=BMW&amp;miles=10000&amp;msd=7&amp;msrp=43500&amp;sales_price=38063&amp;months=36&amp;mf=.00118&amp;dp=0&amp;dealer_fee=599&amp;acq_fee=925&amp;taxed_inc=3000&amp;untaxed_inc=0&amp;rebate=0&amp;resP=57&amp;reg_fee=500&amp;sales_tax=0&amp;demo_mileage=0&amp;memo=&amp;acqFee_check=true&amp;totalLeaseTax_radio=true" xr:uid="{77D9A9DE-4892-4335-92F0-73AD8051C8BF}"/>
    <hyperlink ref="L40" r:id="rId38" display="http://leasehackr.com/calculator?make=BMW&amp;miles=10000&amp;msd=7&amp;msrp=47000&amp;sales_price=41360&amp;months=36&amp;mf=.00118&amp;dp=0&amp;dealer_fee=599&amp;acq_fee=925&amp;taxed_inc=2500&amp;untaxed_inc=0&amp;rebate=0&amp;resP=57&amp;reg_fee=500&amp;sales_tax=0&amp;demo_mileage=0&amp;memo=undefined&amp;acqFee_check=true&amp;totalLeaseTax_radio=true" xr:uid="{DE42806D-916F-4045-A7B6-558D391E268F}"/>
    <hyperlink ref="L41" r:id="rId39" display="http://leasehackr.com/calculator?make=BMW&amp;miles=10000&amp;msd=7&amp;msrp=56500&amp;sales_price=49720&amp;months=36&amp;mf=.00118&amp;dp=0&amp;dealer_fee=599&amp;acq_fee=925&amp;taxed_inc=2500&amp;untaxed_inc=0&amp;rebate=0&amp;resP=57&amp;reg_fee=500&amp;sales_tax=0&amp;demo_mileage=0&amp;memo=undefined&amp;acqFee_check=true&amp;totalLeaseTax_radio=true" xr:uid="{D8406206-D6F4-4259-8745-76FBF45A23B5}"/>
    <hyperlink ref="L42" r:id="rId40" display="http://leasehackr.com/calculator?make=BMW&amp;miles=10000&amp;msd=7&amp;msrp=58500&amp;sales_price=51480&amp;months=36&amp;mf=.00118&amp;dp=0&amp;dealer_fee=599&amp;acq_fee=925&amp;taxed_inc=3500&amp;untaxed_inc=0&amp;rebate=0&amp;resP=57&amp;reg_fee=500&amp;sales_tax=0&amp;demo_mileage=0&amp;memo=undefined&amp;acqFee_check=true&amp;totalLeaseTax_radio=true" xr:uid="{FBBFF342-9C59-47F0-A26C-A124C3312BC6}"/>
    <hyperlink ref="L43" r:id="rId41" display="http://leasehackr.com/calculator?make=BMW&amp;miles=10000&amp;msd=7&amp;msrp=73000&amp;sales_price=64240&amp;months=36&amp;mf=.00118&amp;dp=0&amp;dealer_fee=599&amp;acq_fee=925&amp;taxed_inc=5000&amp;untaxed_inc=0&amp;rebate=0&amp;resP=57&amp;reg_fee=500&amp;sales_tax=0&amp;demo_mileage=0&amp;memo=undefined&amp;acqFee_check=true&amp;totalLeaseTax_radio=true" xr:uid="{53E307DE-79B3-4648-8C6D-4ECA07F5CE95}"/>
    <hyperlink ref="L44" r:id="rId42" display="http://leasehackr.com/calculator?make=BMW&amp;miles=10000&amp;msd=7&amp;msrp=78000&amp;sales_price=68640&amp;months=36&amp;mf=.00118&amp;dp=0&amp;dealer_fee=599&amp;acq_fee=925&amp;taxed_inc=5000&amp;untaxed_inc=0&amp;rebate=0&amp;resP=57&amp;reg_fee=500&amp;sales_tax=0&amp;demo_mileage=0&amp;memo=undefined&amp;acqFee_check=true&amp;totalLeaseTax_radio=true" xr:uid="{186B4EBA-147B-4D0D-956A-4F35A035D249}"/>
    <hyperlink ref="L45" r:id="rId43" display="http://leasehackr.com/calculator?make=BMW&amp;miles=10000&amp;msd=7&amp;msrp=82000&amp;sales_price=72160&amp;months=36&amp;mf=.00118&amp;dp=0&amp;dealer_fee=599&amp;acq_fee=925&amp;taxed_inc=5000&amp;untaxed_inc=0&amp;rebate=0&amp;resP=57&amp;reg_fee=500&amp;sales_tax=0&amp;demo_mileage=0&amp;memo=undefined&amp;acqFee_check=true&amp;totalLeaseTax_radio=true" xr:uid="{763BEE64-EA9C-4D21-AC0B-3D113C1B6C34}"/>
    <hyperlink ref="L46" r:id="rId44" display="http://leasehackr.com/calculator?make=BMW&amp;miles=10000&amp;msd=7&amp;msrp=55500&amp;sales_price=49118&amp;months=36&amp;mf=.00118&amp;dp=0&amp;dealer_fee=599&amp;acq_fee=925&amp;taxed_inc=2500&amp;untaxed_inc=0&amp;rebate=0&amp;resP=57&amp;reg_fee=500&amp;sales_tax=0&amp;demo_mileage=0&amp;memo=undefined&amp;acqFee_check=true&amp;totalLeaseTax_radio=true" xr:uid="{844EDAAA-1272-440A-AB16-3957DCF90163}"/>
    <hyperlink ref="L47" r:id="rId45" display="http://leasehackr.com/calculator?make=BMW&amp;miles=10000&amp;msd=7&amp;msrp=67000&amp;sales_price=58960&amp;months=36&amp;mf=.00118&amp;dp=0&amp;dealer_fee=599&amp;acq_fee=925&amp;taxed_inc=3500&amp;untaxed_inc=0&amp;rebate=0&amp;resP=57&amp;reg_fee=500&amp;sales_tax=0&amp;demo_mileage=0&amp;memo=undefined&amp;acqFee_check=true&amp;totalLeaseTax_radio=true" xr:uid="{F86438B1-F84C-43C7-AE8B-B6CEA0496F57}"/>
    <hyperlink ref="L48" r:id="rId46" display="http://leasehackr.com/calculator?make=BMW&amp;miles=10000&amp;msd=7&amp;msrp=80000&amp;sales_price=70400&amp;months=36&amp;mf=.00118&amp;dp=0&amp;dealer_fee=599&amp;acq_fee=925&amp;taxed_inc=5000&amp;untaxed_inc=0&amp;rebate=0&amp;resP=57&amp;reg_fee=500&amp;sales_tax=0&amp;demo_mileage=0&amp;memo=undefined&amp;acqFee_check=true&amp;totalLeaseTax_radio=true" xr:uid="{F4A56825-B813-4D0E-A550-D4392E6AC93F}"/>
    <hyperlink ref="L49" r:id="rId47" display="http://leasehackr.com/calculator?make=BMW&amp;miles=10000&amp;msd=7&amp;msrp=86500&amp;sales_price=76120&amp;months=36&amp;mf=.00118&amp;dp=0&amp;dealer_fee=599&amp;acq_fee=925&amp;taxed_inc=5000&amp;untaxed_inc=0&amp;rebate=0&amp;resP=57&amp;reg_fee=500&amp;sales_tax=0&amp;demo_mileage=0&amp;memo=undefined&amp;acqFee_check=true&amp;totalLeaseTax_radio=true" xr:uid="{A1360DD0-ED10-4A32-856E-656A92517BFD}"/>
    <hyperlink ref="L50" r:id="rId48" display="http://leasehackr.com/calculator?make=BMW&amp;miles=10000&amp;msd=7&amp;msrp=63550&amp;sales_price=55924&amp;months=36&amp;mf=.00118&amp;dp=0&amp;dealer_fee=599&amp;acq_fee=925&amp;taxed_inc=1500&amp;untaxed_inc=0&amp;rebate=0&amp;resP=56&amp;reg_fee=400&amp;sales_tax=0&amp;demo_mileage=0&amp;memo=undefined&amp;acqFee_check=true&amp;totalLeaseTax_radio=true" xr:uid="{8E5761C1-46C4-4612-9AFD-3C8FA116D904}"/>
    <hyperlink ref="L51" r:id="rId49" display="http://leasehackr.com/calculator?make=BMW&amp;miles=10000&amp;msd=7&amp;msrp=71000&amp;sales_price=62480&amp;months=36&amp;mf=.00118&amp;dp=0&amp;dealer_fee=599&amp;acq_fee=925&amp;taxed_inc=1500&amp;untaxed_inc=0&amp;rebate=0&amp;resP=56&amp;reg_fee=500&amp;sales_tax=0&amp;demo_mileage=0&amp;memo=undefined&amp;acqFee_check=true&amp;totalLeaseTax_radio=true" xr:uid="{AB0A1A22-F2F5-4F00-A0BB-6D566C22AAFF}"/>
    <hyperlink ref="L52" r:id="rId50" display="http://leasehackr.com/calculator?make=BMW&amp;miles=10000&amp;msd=7&amp;msrp=72500&amp;sales_price=63800&amp;months=36&amp;mf=.00118&amp;dp=0&amp;dealer_fee=599&amp;acq_fee=925&amp;taxed_inc=1500&amp;untaxed_inc=0&amp;rebate=0&amp;resP=56&amp;reg_fee=500&amp;sales_tax=0&amp;demo_mileage=0&amp;memo=undefined&amp;acqFee_check=true&amp;totalLeaseTax_radio=true" xr:uid="{4A68C77D-9EFA-48F1-A434-A438F43C70D6}"/>
    <hyperlink ref="L53" r:id="rId51" display="http://leasehackr.com/calculator?make=BMW&amp;miles=10000&amp;msd=7&amp;msrp=79800&amp;sales_price=70224&amp;months=36&amp;mf=.00118&amp;dp=0&amp;dealer_fee=599&amp;acq_fee=925&amp;taxed_inc=2500&amp;untaxed_inc=0&amp;rebate=0&amp;resP=56&amp;reg_fee=500&amp;sales_tax=0&amp;demo_mileage=0&amp;memo=undefined&amp;acqFee_check=true&amp;totalLeaseTax_radio=true" xr:uid="{79D3382B-DB48-4CF3-A4F8-A8D447A6E6FE}"/>
    <hyperlink ref="L54" r:id="rId52" display="http://leasehackr.com/calculator?make=BMW&amp;miles=10000&amp;msd=7&amp;msrp=91000&amp;sales_price=80080&amp;months=36&amp;mf=.00118&amp;dp=0&amp;dealer_fee=599&amp;acq_fee=925&amp;taxed_inc=2500&amp;untaxed_inc=0&amp;rebate=0&amp;resP=56&amp;reg_fee=500&amp;sales_tax=0&amp;demo_mileage=0&amp;memo=undefined&amp;acqFee_check=true&amp;totalLeaseTax_radio=true" xr:uid="{52E6EBEF-79AD-416B-9B98-E68837E7EB22}"/>
    <hyperlink ref="L55" r:id="rId53" display="http://leasehackr.com/calculator?make=BMW&amp;miles=10000&amp;msd=7&amp;msrp=124000&amp;sales_price=111600&amp;months=36&amp;mf=.00118&amp;dp=0&amp;dealer_fee=599&amp;acq_fee=925&amp;taxed_inc=1000&amp;untaxed_inc=0&amp;rebate=0&amp;resP=56&amp;reg_fee=500&amp;sales_tax=0&amp;demo_mileage=0&amp;memo=undefined&amp;acqFee_check=true&amp;totalLeaseTax_radio=true" xr:uid="{51A76DCE-2126-4C51-8A14-05600471B6B5}"/>
    <hyperlink ref="L56" r:id="rId54" display="http://leasehackr.com/calculator?make=BMW&amp;miles=10000&amp;msd=7&amp;msrp=80900&amp;sales_price=72001&amp;months=36&amp;mf=.00118&amp;dp=0&amp;dealer_fee=599&amp;acq_fee=925&amp;taxed_inc=1500&amp;untaxed_inc=0&amp;rebate=0&amp;resP=56&amp;reg_fee=500&amp;sales_tax=0&amp;demo_mileage=0&amp;memo=undefined&amp;acqFee_check=true&amp;totalLeaseTax_radio=true" xr:uid="{65863214-4F75-4EA6-B9DE-50C0277B8331}"/>
    <hyperlink ref="L57" r:id="rId55" display="http://leasehackr.com/calculator?make=BMW&amp;miles=10000&amp;msd=7&amp;msrp=93000&amp;sales_price=82770&amp;months=36&amp;mf=.00118&amp;dp=0&amp;dealer_fee=599&amp;acq_fee=925&amp;taxed_inc=2500&amp;untaxed_inc=0&amp;rebate=0&amp;resP=56&amp;reg_fee=500&amp;sales_tax=0&amp;demo_mileage=0&amp;memo=undefined&amp;acqFee_check=true&amp;totalLeaseTax_radio=true" xr:uid="{FAE515D0-FEAE-49BC-AA2B-7B3E1EFCDCAB}"/>
    <hyperlink ref="L58" r:id="rId56" display="http://leasehackr.com/calculator?make=BMW&amp;miles=10000&amp;msd=7&amp;msrp=127500&amp;sales_price=114750&amp;months=36&amp;mf=.00118&amp;dp=0&amp;dealer_fee=599&amp;acq_fee=925&amp;taxed_inc=1000&amp;untaxed_inc=0&amp;rebate=0&amp;resP=56&amp;reg_fee=500&amp;sales_tax=0&amp;demo_mileage=0&amp;memo=undefined&amp;acqFee_check=true&amp;totalLeaseTax_radio=true" xr:uid="{A77490DA-D29D-4EF4-83B4-E5FBEE7D3523}"/>
    <hyperlink ref="L59" r:id="rId57" display="http://leasehackr.com/calculator?make=BMW&amp;miles=10000&amp;msd=7&amp;msrp=83000&amp;sales_price=73040&amp;months=36&amp;mf=.00118&amp;dp=0&amp;dealer_fee=599&amp;acq_fee=925&amp;taxed_inc=1500&amp;untaxed_inc=0&amp;rebate=0&amp;resP=56&amp;reg_fee=500&amp;sales_tax=0&amp;demo_mileage=0&amp;memo=undefined&amp;acqFee_check=true&amp;totalLeaseTax_radio=true" xr:uid="{5C5FE917-1F3E-4A45-BB17-D9AEBE65D561}"/>
    <hyperlink ref="L60" r:id="rId58" display="http://leasehackr.com/calculator?make=BMW&amp;miles=10000&amp;msd=7&amp;msrp=95700&amp;sales_price=84216&amp;months=36&amp;mf=.00118&amp;dp=0&amp;dealer_fee=599&amp;acq_fee=925&amp;taxed_inc=2500&amp;untaxed_inc=0&amp;rebate=0&amp;resP=56&amp;reg_fee=500&amp;sales_tax=0&amp;demo_mileage=0&amp;memo=&amp;acqFee_check=true&amp;totalLeaseTax_radio=true" xr:uid="{849C71A7-5DA4-4E78-9D97-D15F9DAB5AEA}"/>
  </hyperlinks>
  <pageMargins left="0.7" right="0.7" top="0.75" bottom="0.75" header="0.3" footer="0.3"/>
  <pageSetup orientation="portrait" r:id="rId5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71E0C-B51F-467A-BF70-76AEC435ED7D}">
  <dimension ref="A1:K10"/>
  <sheetViews>
    <sheetView workbookViewId="0"/>
  </sheetViews>
  <sheetFormatPr defaultRowHeight="15"/>
  <cols>
    <col min="2" max="2" width="14.28515625" bestFit="1" customWidth="1"/>
    <col min="5" max="5" width="28.28515625" bestFit="1" customWidth="1"/>
    <col min="6" max="6" width="33.28515625" bestFit="1" customWidth="1"/>
    <col min="10" max="10" width="255.7109375" bestFit="1" customWidth="1"/>
  </cols>
  <sheetData>
    <row r="1" spans="1:11" ht="19.5" thickBot="1">
      <c r="A1" s="283" t="s">
        <v>339</v>
      </c>
      <c r="B1" s="284" t="s">
        <v>120</v>
      </c>
      <c r="C1" s="285" t="s">
        <v>338</v>
      </c>
      <c r="D1" s="285" t="s">
        <v>228</v>
      </c>
      <c r="E1" s="285" t="s">
        <v>524</v>
      </c>
      <c r="F1" s="285" t="s">
        <v>341</v>
      </c>
      <c r="G1" s="285" t="s">
        <v>525</v>
      </c>
      <c r="H1" s="285" t="s">
        <v>526</v>
      </c>
      <c r="I1" s="285" t="s">
        <v>344</v>
      </c>
      <c r="J1" s="285" t="s">
        <v>345</v>
      </c>
      <c r="K1" s="285" t="s">
        <v>346</v>
      </c>
    </row>
    <row r="2" spans="1:11" ht="23.25" thickBot="1">
      <c r="A2" s="286">
        <v>2019</v>
      </c>
      <c r="B2" s="287" t="s">
        <v>133</v>
      </c>
      <c r="C2" s="288">
        <v>300</v>
      </c>
      <c r="D2" s="289" t="s">
        <v>301</v>
      </c>
      <c r="E2" s="290">
        <v>0.19</v>
      </c>
      <c r="F2" s="289" t="s">
        <v>527</v>
      </c>
      <c r="G2" s="291">
        <v>2000</v>
      </c>
      <c r="H2" s="291">
        <v>1000</v>
      </c>
      <c r="I2" s="289" t="s">
        <v>350</v>
      </c>
      <c r="J2" s="289" t="s">
        <v>528</v>
      </c>
      <c r="K2" s="104" t="s">
        <v>529</v>
      </c>
    </row>
    <row r="3" spans="1:11" ht="23.25" thickBot="1">
      <c r="A3" s="292" t="s">
        <v>530</v>
      </c>
      <c r="B3" s="293" t="s">
        <v>133</v>
      </c>
      <c r="C3" s="294">
        <v>294</v>
      </c>
      <c r="D3" s="295" t="s">
        <v>302</v>
      </c>
      <c r="E3" s="296">
        <v>0.19</v>
      </c>
      <c r="F3" s="295" t="s">
        <v>531</v>
      </c>
      <c r="G3" s="297">
        <v>2000</v>
      </c>
      <c r="H3" s="297">
        <v>1000</v>
      </c>
      <c r="I3" s="295" t="s">
        <v>350</v>
      </c>
      <c r="J3" s="295" t="s">
        <v>532</v>
      </c>
      <c r="K3" s="280" t="s">
        <v>533</v>
      </c>
    </row>
    <row r="4" spans="1:11" ht="23.25" thickBot="1">
      <c r="A4" s="286">
        <v>2019</v>
      </c>
      <c r="B4" s="287" t="s">
        <v>133</v>
      </c>
      <c r="C4" s="288">
        <v>287</v>
      </c>
      <c r="D4" s="289" t="s">
        <v>134</v>
      </c>
      <c r="E4" s="290">
        <v>0.19</v>
      </c>
      <c r="F4" s="289" t="s">
        <v>534</v>
      </c>
      <c r="G4" s="291">
        <v>2000</v>
      </c>
      <c r="H4" s="291">
        <v>1000</v>
      </c>
      <c r="I4" s="289" t="s">
        <v>350</v>
      </c>
      <c r="J4" s="289" t="s">
        <v>535</v>
      </c>
      <c r="K4" s="281" t="s">
        <v>536</v>
      </c>
    </row>
    <row r="5" spans="1:11" ht="23.25" thickBot="1">
      <c r="A5" s="286">
        <v>2019</v>
      </c>
      <c r="B5" s="287" t="s">
        <v>149</v>
      </c>
      <c r="C5" s="288">
        <v>338</v>
      </c>
      <c r="D5" s="289" t="s">
        <v>303</v>
      </c>
      <c r="E5" s="290">
        <v>0.185</v>
      </c>
      <c r="F5" s="289" t="s">
        <v>537</v>
      </c>
      <c r="G5" s="291">
        <v>2000</v>
      </c>
      <c r="H5" s="291">
        <v>1000</v>
      </c>
      <c r="I5" s="289" t="s">
        <v>350</v>
      </c>
      <c r="J5" s="289" t="s">
        <v>538</v>
      </c>
      <c r="K5" s="281" t="s">
        <v>539</v>
      </c>
    </row>
    <row r="6" spans="1:11" ht="23.25" thickBot="1">
      <c r="A6" s="286">
        <v>2019</v>
      </c>
      <c r="B6" s="287" t="s">
        <v>149</v>
      </c>
      <c r="C6" s="288">
        <v>339</v>
      </c>
      <c r="D6" s="289" t="s">
        <v>303</v>
      </c>
      <c r="E6" s="290">
        <v>0.185</v>
      </c>
      <c r="F6" s="289" t="s">
        <v>540</v>
      </c>
      <c r="G6" s="291">
        <v>2000</v>
      </c>
      <c r="H6" s="291">
        <v>1000</v>
      </c>
      <c r="I6" s="289" t="s">
        <v>350</v>
      </c>
      <c r="J6" s="289" t="s">
        <v>538</v>
      </c>
      <c r="K6" s="281" t="s">
        <v>541</v>
      </c>
    </row>
    <row r="7" spans="1:11" ht="23.25" thickBot="1">
      <c r="A7" s="292" t="s">
        <v>518</v>
      </c>
      <c r="B7" s="293" t="s">
        <v>149</v>
      </c>
      <c r="C7" s="294">
        <v>367</v>
      </c>
      <c r="D7" s="295" t="s">
        <v>304</v>
      </c>
      <c r="E7" s="296">
        <v>0.185</v>
      </c>
      <c r="F7" s="295" t="s">
        <v>542</v>
      </c>
      <c r="G7" s="297">
        <v>2000</v>
      </c>
      <c r="H7" s="297">
        <v>1000</v>
      </c>
      <c r="I7" s="295" t="s">
        <v>350</v>
      </c>
      <c r="J7" s="295" t="s">
        <v>543</v>
      </c>
      <c r="K7" s="282" t="s">
        <v>544</v>
      </c>
    </row>
    <row r="8" spans="1:11" ht="23.25" thickBot="1">
      <c r="A8" s="292" t="s">
        <v>518</v>
      </c>
      <c r="B8" s="293" t="s">
        <v>149</v>
      </c>
      <c r="C8" s="294">
        <v>367</v>
      </c>
      <c r="D8" s="295" t="s">
        <v>304</v>
      </c>
      <c r="E8" s="296">
        <v>0.185</v>
      </c>
      <c r="F8" s="295" t="s">
        <v>545</v>
      </c>
      <c r="G8" s="297">
        <v>2000</v>
      </c>
      <c r="H8" s="297">
        <v>1000</v>
      </c>
      <c r="I8" s="295" t="s">
        <v>350</v>
      </c>
      <c r="J8" s="295" t="s">
        <v>546</v>
      </c>
      <c r="K8" s="282" t="s">
        <v>547</v>
      </c>
    </row>
    <row r="9" spans="1:11" ht="23.25" thickBot="1">
      <c r="A9" s="292" t="s">
        <v>530</v>
      </c>
      <c r="B9" s="293" t="s">
        <v>149</v>
      </c>
      <c r="C9" s="294">
        <v>355</v>
      </c>
      <c r="D9" s="295" t="s">
        <v>305</v>
      </c>
      <c r="E9" s="296">
        <v>0.185</v>
      </c>
      <c r="F9" s="295" t="s">
        <v>545</v>
      </c>
      <c r="G9" s="297">
        <v>2000</v>
      </c>
      <c r="H9" s="297">
        <v>1000</v>
      </c>
      <c r="I9" s="295" t="s">
        <v>350</v>
      </c>
      <c r="J9" s="295" t="s">
        <v>548</v>
      </c>
      <c r="K9" s="282" t="s">
        <v>549</v>
      </c>
    </row>
    <row r="10" spans="1:11" ht="23.25" thickBot="1">
      <c r="A10" s="286">
        <v>2019</v>
      </c>
      <c r="B10" s="287" t="s">
        <v>306</v>
      </c>
      <c r="C10" s="288">
        <v>534</v>
      </c>
      <c r="D10" s="289" t="s">
        <v>204</v>
      </c>
      <c r="E10" s="290">
        <v>0.18</v>
      </c>
      <c r="F10" s="289" t="s">
        <v>550</v>
      </c>
      <c r="G10" s="291">
        <v>1250</v>
      </c>
      <c r="H10" s="291">
        <v>750</v>
      </c>
      <c r="I10" s="289" t="s">
        <v>350</v>
      </c>
      <c r="J10" s="289" t="s">
        <v>551</v>
      </c>
      <c r="K10" s="281" t="s">
        <v>552</v>
      </c>
    </row>
  </sheetData>
  <hyperlinks>
    <hyperlink ref="K2" r:id="rId1" display="http://leasehackr.com/calculator?make=BMW&amp;miles=10000&amp;msd=7&amp;msrp=50000&amp;sales_price=40400&amp;months=36&amp;mf=0.00118&amp;dp=0&amp;dealer_fee=449&amp;acq_fee=925&amp;taxed_inc=2000&amp;untaxed_inc=0&amp;rebate=0&amp;resP=61&amp;reg_fee=300&amp;sales_tax=6.625&amp;demo_mileage=4000&amp;memo=&amp;acqFee_check=true&amp;totalLeaseTax_radio=true" xr:uid="{BA329F19-C5EE-4D97-A6E2-CAF64A546770}"/>
    <hyperlink ref="K3" r:id="rId2" display="http://leasehackr.com/calculator?make=BMW&amp;miles=10000&amp;msd=7&amp;msrp=49220&amp;sales_price=39812&amp;months=36&amp;mf=0.00118&amp;dp=0&amp;dealer_fee=399&amp;acq_fee=925&amp;taxed_inc=2000&amp;untaxed_inc=0&amp;rebate=0&amp;resP=61&amp;reg_fee=300&amp;sales_tax=6.625&amp;demo_mileage=3700&amp;memo=&amp;acqFee_check=true&amp;totalLeaseTax_radio=true" xr:uid="{0DFCBA2E-87FB-4A02-BBD5-3C9791B3E4D2}"/>
    <hyperlink ref="K4" r:id="rId3" display="http://leasehackr.com/calculator?make=BMW&amp;miles=10000&amp;msd=7&amp;msrp=47500&amp;sales_price=38475&amp;months=36&amp;mf=0.00118&amp;dp=0&amp;dealer_fee=399&amp;acq_fee=925&amp;taxed_inc=2000&amp;untaxed_inc=0&amp;rebate=0&amp;resP=61&amp;reg_fee=299&amp;sales_tax=6.625&amp;demo_mileage=4100&amp;memo=&amp;acqFee_check=true&amp;totalLeaseTax_radio=true" xr:uid="{D500D73A-1343-4451-AAE9-8A1924C08A98}"/>
    <hyperlink ref="K5" r:id="rId4" display="http://leasehackr.com/calculator?make=BMW&amp;miles=10000&amp;msd=7&amp;msrp=59000&amp;sales_price=48100&amp;months=36&amp;mf=0.00118&amp;dp=0&amp;dealer_fee=499&amp;acq_fee=925&amp;taxed_inc=3750&amp;untaxed_inc=0&amp;rebate=0&amp;resP=60&amp;reg_fee=299&amp;sales_tax=7.025&amp;demo_mileage=3900&amp;memo=&amp;acqFee_check=true&amp;totalLeaseTax_radio=true" xr:uid="{EEBF4D08-8902-4182-A499-9E329859430B}"/>
    <hyperlink ref="K6" r:id="rId5" display="http://leasehackr.com/calculator?make=BMW&amp;miles=10000&amp;msd=7&amp;msrp=59000&amp;sales_price=48055&amp;months=36&amp;mf=0.00118&amp;dp=0&amp;dealer_fee=499&amp;acq_fee=925&amp;taxed_inc=3750&amp;untaxed_inc=0&amp;rebate=0&amp;resP=60&amp;reg_fee=299&amp;sales_tax=7.025&amp;demo_mileage=4350&amp;memo=&amp;acqFee_check=true&amp;totalLeaseTax_radio=true" xr:uid="{22E49960-2DA8-487A-976C-94DE77B45D81}"/>
    <hyperlink ref="K7" r:id="rId6" display="http://leasehackr.com/calculator?make=BMW&amp;miles=10000&amp;msd=7&amp;msrp=63000&amp;sales_price=51314&amp;months=36&amp;mf=0.00118&amp;dp=0&amp;dealer_fee=499&amp;acq_fee=925&amp;taxed_inc=3750&amp;untaxed_inc=0&amp;rebate=0&amp;resP=60&amp;reg_fee=299&amp;sales_tax=7.025&amp;demo_mileage=4200&amp;memo=&amp;acqFee_check=true&amp;totalLeaseTax_radio=true" xr:uid="{8183BB88-9047-4825-AF7E-4231B63C69B0}"/>
    <hyperlink ref="K8" r:id="rId7" display="http://leasehackr.com/calculator?make=BMW&amp;miles=10000&amp;msd=7&amp;msrp=63000&amp;sales_price=51350&amp;months=36&amp;mf=0.00118&amp;dp=0&amp;dealer_fee=499&amp;acq_fee=925&amp;taxed_inc=3750&amp;untaxed_inc=0&amp;rebate=0&amp;resP=60&amp;reg_fee=299&amp;sales_tax=7.025&amp;demo_mileage=4000&amp;memo=&amp;acqFee_check=true&amp;totalLeaseTax_radio=true" xr:uid="{B57A5315-F8B1-4986-B370-0C4581A00E30}"/>
    <hyperlink ref="K9" r:id="rId8" display="http://leasehackr.com/calculator?make=BMW&amp;miles=10000&amp;msd=7&amp;msrp=61600&amp;sales_price=50200&amp;months=36&amp;mf=0.00118&amp;dp=0&amp;dealer_fee=499&amp;acq_fee=925&amp;taxed_inc=3750&amp;untaxed_inc=0&amp;rebate=0&amp;resP=60&amp;reg_fee=299&amp;sales_tax=7.025&amp;demo_mileage=3800&amp;memo=&amp;acqFee_check=true&amp;totalLeaseTax_radio=true" xr:uid="{6F22ADAC-0CA2-4A54-8AC2-404419B96BCB}"/>
    <hyperlink ref="K10" r:id="rId9" display="http://leasehackr.com/calculator?make=BMW&amp;miles=10000&amp;msd=7&amp;msrp=67000&amp;sales_price=54940&amp;months=36&amp;mf=.00118&amp;dp=0&amp;dealer_fee=499&amp;acq_fee=925&amp;taxed_inc=1250&amp;untaxed_inc=0&amp;rebate=0&amp;resP=57&amp;reg_fee=299&amp;sales_tax=7.025&amp;demo_mileage=4500&amp;memo=&amp;acqFee_check=true&amp;totalLeaseTax_radio=true" xr:uid="{3A00D7DA-072A-4D57-8AB9-BC3C9A46EB5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26FDA-8C96-4A2C-8A5F-E666F6500A3C}">
  <dimension ref="A1:K25"/>
  <sheetViews>
    <sheetView workbookViewId="0">
      <selection activeCell="M4" sqref="M4"/>
    </sheetView>
  </sheetViews>
  <sheetFormatPr defaultRowHeight="15"/>
  <cols>
    <col min="1" max="1" width="22.140625" style="219" bestFit="1" customWidth="1"/>
    <col min="2" max="2" width="18.7109375" style="219" bestFit="1" customWidth="1"/>
    <col min="3" max="3" width="43" style="219" bestFit="1" customWidth="1"/>
    <col min="4" max="4" width="15.42578125" style="219" bestFit="1" customWidth="1"/>
    <col min="5" max="5" width="14" style="219" bestFit="1" customWidth="1"/>
    <col min="6" max="16384" width="9.140625" style="219"/>
  </cols>
  <sheetData>
    <row r="1" spans="1:11" ht="15.75" thickBot="1">
      <c r="A1" s="298" t="s">
        <v>553</v>
      </c>
      <c r="B1" s="298" t="s">
        <v>554</v>
      </c>
      <c r="C1" s="299" t="s">
        <v>555</v>
      </c>
      <c r="D1" s="299" t="s">
        <v>556</v>
      </c>
      <c r="E1" s="299" t="s">
        <v>557</v>
      </c>
      <c r="F1" s="299" t="s">
        <v>558</v>
      </c>
      <c r="G1" s="299" t="s">
        <v>559</v>
      </c>
      <c r="H1" s="299" t="s">
        <v>560</v>
      </c>
      <c r="I1" s="299" t="s">
        <v>561</v>
      </c>
      <c r="J1" s="299" t="s">
        <v>562</v>
      </c>
      <c r="K1" s="299" t="s">
        <v>563</v>
      </c>
    </row>
    <row r="2" spans="1:11" ht="15.75" thickBot="1">
      <c r="A2" s="300">
        <v>349</v>
      </c>
      <c r="B2" s="300">
        <v>372</v>
      </c>
      <c r="C2" s="301" t="s">
        <v>564</v>
      </c>
      <c r="D2" s="300">
        <v>46000</v>
      </c>
      <c r="E2" s="300">
        <v>40940</v>
      </c>
      <c r="F2" s="300">
        <v>750</v>
      </c>
      <c r="G2" s="300">
        <v>2000</v>
      </c>
      <c r="H2" s="300">
        <v>2750</v>
      </c>
      <c r="I2" s="300">
        <v>1000</v>
      </c>
      <c r="J2" s="300">
        <v>1750</v>
      </c>
      <c r="K2" s="302">
        <v>0.6</v>
      </c>
    </row>
    <row r="3" spans="1:11" ht="15.75" thickBot="1">
      <c r="A3" s="300">
        <v>518</v>
      </c>
      <c r="B3" s="300">
        <v>558</v>
      </c>
      <c r="C3" s="301" t="s">
        <v>565</v>
      </c>
      <c r="D3" s="300">
        <v>65000</v>
      </c>
      <c r="E3" s="300">
        <v>57850</v>
      </c>
      <c r="F3" s="300">
        <v>1000</v>
      </c>
      <c r="G3" s="300">
        <v>2000</v>
      </c>
      <c r="H3" s="300">
        <v>3000</v>
      </c>
      <c r="I3" s="300">
        <v>1000</v>
      </c>
      <c r="J3" s="300">
        <v>2000</v>
      </c>
      <c r="K3" s="302">
        <v>0.6</v>
      </c>
    </row>
    <row r="4" spans="1:11" ht="15.75" thickBot="1">
      <c r="A4" s="300">
        <v>405</v>
      </c>
      <c r="B4" s="300">
        <v>431</v>
      </c>
      <c r="C4" s="301" t="s">
        <v>566</v>
      </c>
      <c r="D4" s="300">
        <v>52000</v>
      </c>
      <c r="E4" s="300">
        <v>46280</v>
      </c>
      <c r="F4" s="300">
        <v>1250</v>
      </c>
      <c r="G4" s="300">
        <v>1500</v>
      </c>
      <c r="H4" s="300">
        <v>2750</v>
      </c>
      <c r="I4" s="300">
        <v>0</v>
      </c>
      <c r="J4" s="300">
        <v>1250</v>
      </c>
      <c r="K4" s="302">
        <v>0.6</v>
      </c>
    </row>
    <row r="5" spans="1:11" ht="15.75" thickBot="1">
      <c r="A5" s="300">
        <v>418</v>
      </c>
      <c r="B5" s="300">
        <v>446</v>
      </c>
      <c r="C5" s="301" t="s">
        <v>567</v>
      </c>
      <c r="D5" s="300">
        <v>55000</v>
      </c>
      <c r="E5" s="300">
        <v>48950</v>
      </c>
      <c r="F5" s="300">
        <v>1750</v>
      </c>
      <c r="G5" s="300">
        <v>1500</v>
      </c>
      <c r="H5" s="300">
        <v>3250</v>
      </c>
      <c r="I5" s="300">
        <v>0</v>
      </c>
      <c r="J5" s="300">
        <v>1750</v>
      </c>
      <c r="K5" s="302">
        <v>0.6</v>
      </c>
    </row>
    <row r="6" spans="1:11" ht="15.75" thickBot="1">
      <c r="A6" s="300">
        <v>470</v>
      </c>
      <c r="B6" s="300">
        <v>499</v>
      </c>
      <c r="C6" s="301" t="s">
        <v>568</v>
      </c>
      <c r="D6" s="300">
        <v>59000</v>
      </c>
      <c r="E6" s="300">
        <v>52510</v>
      </c>
      <c r="F6" s="300">
        <v>750</v>
      </c>
      <c r="G6" s="300">
        <v>2000</v>
      </c>
      <c r="H6" s="300">
        <v>2750</v>
      </c>
      <c r="I6" s="300">
        <v>1000</v>
      </c>
      <c r="J6" s="300">
        <v>1750</v>
      </c>
      <c r="K6" s="302">
        <v>0.6</v>
      </c>
    </row>
    <row r="7" spans="1:11" ht="15.75" thickBot="1">
      <c r="A7" s="300">
        <v>525</v>
      </c>
      <c r="B7" s="300">
        <v>559</v>
      </c>
      <c r="C7" s="301" t="s">
        <v>569</v>
      </c>
      <c r="D7" s="300">
        <v>68000</v>
      </c>
      <c r="E7" s="300">
        <v>60520</v>
      </c>
      <c r="F7" s="300">
        <v>1750</v>
      </c>
      <c r="G7" s="300">
        <v>2000</v>
      </c>
      <c r="H7" s="300">
        <v>3750</v>
      </c>
      <c r="I7" s="300">
        <v>1000</v>
      </c>
      <c r="J7" s="300">
        <v>2750</v>
      </c>
      <c r="K7" s="302">
        <v>0.6</v>
      </c>
    </row>
    <row r="8" spans="1:11" ht="15.75" thickBot="1">
      <c r="A8" s="300">
        <v>729</v>
      </c>
      <c r="B8" s="300">
        <v>775</v>
      </c>
      <c r="C8" s="301" t="s">
        <v>570</v>
      </c>
      <c r="D8" s="300">
        <v>90000</v>
      </c>
      <c r="E8" s="300">
        <v>80100</v>
      </c>
      <c r="F8" s="300">
        <v>1750</v>
      </c>
      <c r="G8" s="300">
        <v>2000</v>
      </c>
      <c r="H8" s="300">
        <v>3750</v>
      </c>
      <c r="I8" s="300">
        <v>1000</v>
      </c>
      <c r="J8" s="300">
        <v>2750</v>
      </c>
      <c r="K8" s="302">
        <v>0.6</v>
      </c>
    </row>
    <row r="9" spans="1:11" ht="15.75" thickBot="1">
      <c r="A9" s="300">
        <v>1024</v>
      </c>
      <c r="B9" s="300">
        <v>1080</v>
      </c>
      <c r="C9" s="301" t="s">
        <v>153</v>
      </c>
      <c r="D9" s="300">
        <v>110000</v>
      </c>
      <c r="E9" s="300">
        <v>97900</v>
      </c>
      <c r="F9" s="300">
        <v>0</v>
      </c>
      <c r="G9" s="300">
        <v>2000</v>
      </c>
      <c r="H9" s="300">
        <v>2000</v>
      </c>
      <c r="I9" s="300">
        <v>0</v>
      </c>
      <c r="J9" s="300">
        <v>0</v>
      </c>
      <c r="K9" s="302">
        <v>0.57999999999999996</v>
      </c>
    </row>
    <row r="10" spans="1:11" ht="15.75" thickBot="1">
      <c r="A10" s="303"/>
      <c r="B10" s="303"/>
      <c r="C10" s="301" t="s">
        <v>571</v>
      </c>
      <c r="D10" s="304" t="s">
        <v>572</v>
      </c>
      <c r="E10" s="305"/>
      <c r="F10" s="300">
        <v>0</v>
      </c>
      <c r="G10" s="300">
        <v>3000</v>
      </c>
      <c r="H10" s="300">
        <v>3000</v>
      </c>
      <c r="I10" s="300">
        <v>1000</v>
      </c>
      <c r="J10" s="300">
        <v>1000</v>
      </c>
      <c r="K10" s="302">
        <v>0.55000000000000004</v>
      </c>
    </row>
    <row r="11" spans="1:11" ht="15.75" thickBot="1">
      <c r="A11" s="303"/>
      <c r="B11" s="303"/>
      <c r="C11" s="301" t="s">
        <v>573</v>
      </c>
      <c r="D11" s="304" t="s">
        <v>572</v>
      </c>
      <c r="E11" s="305"/>
      <c r="F11" s="300">
        <v>0</v>
      </c>
      <c r="G11" s="300">
        <v>3000</v>
      </c>
      <c r="H11" s="300">
        <v>3000</v>
      </c>
      <c r="I11" s="300">
        <v>0</v>
      </c>
      <c r="J11" s="300">
        <v>0</v>
      </c>
      <c r="K11" s="302">
        <v>0.55000000000000004</v>
      </c>
    </row>
    <row r="12" spans="1:11" ht="15.75" thickBot="1">
      <c r="A12" s="300">
        <v>454</v>
      </c>
      <c r="B12" s="300">
        <v>482</v>
      </c>
      <c r="C12" s="301" t="s">
        <v>574</v>
      </c>
      <c r="D12" s="300">
        <v>55000</v>
      </c>
      <c r="E12" s="300">
        <v>48950</v>
      </c>
      <c r="F12" s="300">
        <v>1500</v>
      </c>
      <c r="G12" s="300">
        <v>1000</v>
      </c>
      <c r="H12" s="300">
        <v>2500</v>
      </c>
      <c r="I12" s="300">
        <v>0</v>
      </c>
      <c r="J12" s="300">
        <v>1500</v>
      </c>
      <c r="K12" s="302">
        <v>0.59</v>
      </c>
    </row>
    <row r="13" spans="1:11" ht="15.75" thickBot="1">
      <c r="A13" s="300">
        <v>588</v>
      </c>
      <c r="B13" s="300">
        <v>623</v>
      </c>
      <c r="C13" s="301" t="s">
        <v>575</v>
      </c>
      <c r="D13" s="300">
        <v>69000</v>
      </c>
      <c r="E13" s="300">
        <v>61410</v>
      </c>
      <c r="F13" s="300">
        <v>1500</v>
      </c>
      <c r="G13" s="300">
        <v>1000</v>
      </c>
      <c r="H13" s="300">
        <v>2500</v>
      </c>
      <c r="I13" s="300">
        <v>0</v>
      </c>
      <c r="J13" s="300">
        <v>1500</v>
      </c>
      <c r="K13" s="302">
        <v>0.59</v>
      </c>
    </row>
    <row r="14" spans="1:11" ht="15.75" thickBot="1">
      <c r="A14" s="300">
        <v>348</v>
      </c>
      <c r="B14" s="300">
        <v>368</v>
      </c>
      <c r="C14" s="301" t="s">
        <v>576</v>
      </c>
      <c r="D14" s="300">
        <v>41500</v>
      </c>
      <c r="E14" s="300">
        <v>36935</v>
      </c>
      <c r="F14" s="300">
        <v>1500</v>
      </c>
      <c r="G14" s="300">
        <v>1000</v>
      </c>
      <c r="H14" s="300">
        <v>2500</v>
      </c>
      <c r="I14" s="300">
        <v>750</v>
      </c>
      <c r="J14" s="300">
        <v>2250</v>
      </c>
      <c r="K14" s="302">
        <v>0.56999999999999995</v>
      </c>
    </row>
    <row r="15" spans="1:11" ht="15.75" thickBot="1">
      <c r="A15" s="300">
        <v>338</v>
      </c>
      <c r="B15" s="300">
        <v>359</v>
      </c>
      <c r="C15" s="301" t="s">
        <v>577</v>
      </c>
      <c r="D15" s="300">
        <v>42000</v>
      </c>
      <c r="E15" s="300">
        <v>37380</v>
      </c>
      <c r="F15" s="300">
        <v>2000</v>
      </c>
      <c r="G15" s="300">
        <v>1000</v>
      </c>
      <c r="H15" s="300">
        <v>3000</v>
      </c>
      <c r="I15" s="300">
        <v>750</v>
      </c>
      <c r="J15" s="300">
        <v>2750</v>
      </c>
      <c r="K15" s="302">
        <v>0.56999999999999995</v>
      </c>
    </row>
    <row r="16" spans="1:11" ht="15.75" thickBot="1">
      <c r="A16" s="300">
        <v>393</v>
      </c>
      <c r="B16" s="300">
        <v>416</v>
      </c>
      <c r="C16" s="301" t="s">
        <v>578</v>
      </c>
      <c r="D16" s="300">
        <v>46000</v>
      </c>
      <c r="E16" s="300">
        <v>40940</v>
      </c>
      <c r="F16" s="300">
        <v>1000</v>
      </c>
      <c r="G16" s="300">
        <v>1500</v>
      </c>
      <c r="H16" s="300">
        <v>2500</v>
      </c>
      <c r="I16" s="300">
        <v>750</v>
      </c>
      <c r="J16" s="300">
        <v>1750</v>
      </c>
      <c r="K16" s="302">
        <v>0.56999999999999995</v>
      </c>
    </row>
    <row r="17" spans="1:11" ht="15.75" thickBot="1">
      <c r="A17" s="300">
        <v>541</v>
      </c>
      <c r="B17" s="300">
        <v>572</v>
      </c>
      <c r="C17" s="301" t="s">
        <v>579</v>
      </c>
      <c r="D17" s="300">
        <v>63500</v>
      </c>
      <c r="E17" s="300">
        <v>56515</v>
      </c>
      <c r="F17" s="300">
        <v>2000</v>
      </c>
      <c r="G17" s="300">
        <v>1500</v>
      </c>
      <c r="H17" s="300">
        <v>3500</v>
      </c>
      <c r="I17" s="300">
        <v>750</v>
      </c>
      <c r="J17" s="300">
        <v>2750</v>
      </c>
      <c r="K17" s="302">
        <v>0.56999999999999995</v>
      </c>
    </row>
    <row r="18" spans="1:11" ht="15.75" thickBot="1">
      <c r="A18" s="300">
        <v>635</v>
      </c>
      <c r="B18" s="300">
        <v>672</v>
      </c>
      <c r="C18" s="301" t="s">
        <v>580</v>
      </c>
      <c r="D18" s="300">
        <v>77000</v>
      </c>
      <c r="E18" s="300">
        <v>68530</v>
      </c>
      <c r="F18" s="300">
        <v>3500</v>
      </c>
      <c r="G18" s="300">
        <v>1500</v>
      </c>
      <c r="H18" s="300">
        <v>5000</v>
      </c>
      <c r="I18" s="300">
        <v>750</v>
      </c>
      <c r="J18" s="300">
        <v>4250</v>
      </c>
      <c r="K18" s="302">
        <v>0.56999999999999995</v>
      </c>
    </row>
    <row r="19" spans="1:11" ht="15.75" thickBot="1">
      <c r="A19" s="300">
        <v>610</v>
      </c>
      <c r="B19" s="300">
        <v>642</v>
      </c>
      <c r="C19" s="301" t="s">
        <v>581</v>
      </c>
      <c r="D19" s="300">
        <v>63000</v>
      </c>
      <c r="E19" s="300">
        <v>56070</v>
      </c>
      <c r="F19" s="300">
        <v>500</v>
      </c>
      <c r="G19" s="300">
        <v>1000</v>
      </c>
      <c r="H19" s="300">
        <v>1500</v>
      </c>
      <c r="I19" s="300">
        <v>500</v>
      </c>
      <c r="J19" s="300">
        <v>1000</v>
      </c>
      <c r="K19" s="302">
        <v>0.56000000000000005</v>
      </c>
    </row>
    <row r="20" spans="1:11" ht="15.75" thickBot="1">
      <c r="A20" s="300">
        <v>841</v>
      </c>
      <c r="B20" s="300">
        <v>885</v>
      </c>
      <c r="C20" s="301" t="s">
        <v>582</v>
      </c>
      <c r="D20" s="300">
        <v>88000</v>
      </c>
      <c r="E20" s="300">
        <v>78320</v>
      </c>
      <c r="F20" s="300">
        <v>1500</v>
      </c>
      <c r="G20" s="300">
        <v>1000</v>
      </c>
      <c r="H20" s="300">
        <v>2500</v>
      </c>
      <c r="I20" s="300">
        <v>500</v>
      </c>
      <c r="J20" s="300">
        <v>2000</v>
      </c>
      <c r="K20" s="302">
        <v>0.56000000000000005</v>
      </c>
    </row>
    <row r="21" spans="1:11" ht="15.75" thickBot="1">
      <c r="A21" s="303"/>
      <c r="B21" s="303"/>
      <c r="C21" s="301" t="s">
        <v>583</v>
      </c>
      <c r="D21" s="304" t="s">
        <v>572</v>
      </c>
      <c r="E21" s="305"/>
      <c r="F21" s="300">
        <v>500</v>
      </c>
      <c r="G21" s="300">
        <v>1000</v>
      </c>
      <c r="H21" s="300">
        <v>1500</v>
      </c>
      <c r="I21" s="300">
        <v>500</v>
      </c>
      <c r="J21" s="300">
        <v>1000</v>
      </c>
      <c r="K21" s="302">
        <v>0.56000000000000005</v>
      </c>
    </row>
    <row r="22" spans="1:11" ht="15.75" thickBot="1">
      <c r="A22" s="303"/>
      <c r="B22" s="303"/>
      <c r="C22" s="301" t="s">
        <v>584</v>
      </c>
      <c r="D22" s="304" t="s">
        <v>572</v>
      </c>
      <c r="E22" s="305"/>
      <c r="F22" s="300">
        <v>1500</v>
      </c>
      <c r="G22" s="300">
        <v>1000</v>
      </c>
      <c r="H22" s="300">
        <v>2500</v>
      </c>
      <c r="I22" s="300">
        <v>500</v>
      </c>
      <c r="J22" s="300">
        <v>2000</v>
      </c>
      <c r="K22" s="302">
        <v>0.56000000000000005</v>
      </c>
    </row>
    <row r="23" spans="1:11" ht="15.75" thickBot="1">
      <c r="A23" s="303"/>
      <c r="B23" s="303"/>
      <c r="C23" s="301" t="s">
        <v>585</v>
      </c>
      <c r="D23" s="304" t="s">
        <v>572</v>
      </c>
      <c r="E23" s="305"/>
      <c r="F23" s="300">
        <v>0</v>
      </c>
      <c r="G23" s="300">
        <v>1000</v>
      </c>
      <c r="H23" s="300">
        <v>1000</v>
      </c>
      <c r="I23" s="300">
        <v>500</v>
      </c>
      <c r="J23" s="300">
        <v>500</v>
      </c>
      <c r="K23" s="302">
        <v>0.56000000000000005</v>
      </c>
    </row>
    <row r="24" spans="1:11" ht="15.75" thickBot="1">
      <c r="A24" s="300">
        <v>766</v>
      </c>
      <c r="B24" s="300">
        <v>805</v>
      </c>
      <c r="C24" s="301" t="s">
        <v>586</v>
      </c>
      <c r="D24" s="300">
        <v>78000</v>
      </c>
      <c r="E24" s="300">
        <v>69420</v>
      </c>
      <c r="F24" s="300">
        <v>500</v>
      </c>
      <c r="G24" s="300">
        <v>1000</v>
      </c>
      <c r="H24" s="300">
        <v>1500</v>
      </c>
      <c r="I24" s="300">
        <v>0</v>
      </c>
      <c r="J24" s="300">
        <v>500</v>
      </c>
      <c r="K24" s="302">
        <v>0.56000000000000005</v>
      </c>
    </row>
    <row r="25" spans="1:11" ht="15.75" thickBot="1">
      <c r="A25" s="306">
        <v>965</v>
      </c>
      <c r="B25" s="306">
        <v>1015</v>
      </c>
      <c r="C25" s="307" t="s">
        <v>587</v>
      </c>
      <c r="D25" s="306">
        <v>100000</v>
      </c>
      <c r="E25" s="306">
        <v>89000</v>
      </c>
      <c r="F25" s="306">
        <v>1500</v>
      </c>
      <c r="G25" s="306">
        <v>1000</v>
      </c>
      <c r="H25" s="300">
        <v>2500</v>
      </c>
      <c r="I25" s="306">
        <v>0</v>
      </c>
      <c r="J25" s="300">
        <v>1500</v>
      </c>
      <c r="K25" s="308">
        <v>0.56000000000000005</v>
      </c>
    </row>
  </sheetData>
  <mergeCells count="5">
    <mergeCell ref="D10:E10"/>
    <mergeCell ref="D11:E11"/>
    <mergeCell ref="D21:E21"/>
    <mergeCell ref="D22:E22"/>
    <mergeCell ref="D23:E2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1C7FD-7A64-449E-B340-21A99240F031}">
  <dimension ref="A1:I35"/>
  <sheetViews>
    <sheetView tabSelected="1" workbookViewId="0">
      <selection sqref="A1:A2"/>
    </sheetView>
  </sheetViews>
  <sheetFormatPr defaultRowHeight="15"/>
  <cols>
    <col min="1" max="1" width="9.140625" style="219"/>
    <col min="2" max="2" width="7.28515625" style="219" bestFit="1" customWidth="1"/>
    <col min="3" max="3" width="14.140625" style="219" bestFit="1" customWidth="1"/>
    <col min="4" max="4" width="9.7109375" style="219" bestFit="1" customWidth="1"/>
    <col min="5" max="5" width="13" style="219" bestFit="1" customWidth="1"/>
    <col min="6" max="6" width="10.5703125" style="219" bestFit="1" customWidth="1"/>
    <col min="7" max="7" width="26.42578125" style="219" bestFit="1" customWidth="1"/>
    <col min="8" max="8" width="15.28515625" style="219" bestFit="1" customWidth="1"/>
    <col min="9" max="16384" width="9.140625" style="219"/>
  </cols>
  <sheetData>
    <row r="1" spans="1:9" ht="21.75" customHeight="1">
      <c r="A1" s="331" t="s">
        <v>588</v>
      </c>
      <c r="B1" s="331" t="s">
        <v>589</v>
      </c>
      <c r="C1" s="331" t="s">
        <v>590</v>
      </c>
      <c r="D1" s="331" t="s">
        <v>228</v>
      </c>
      <c r="E1" s="331" t="s">
        <v>591</v>
      </c>
      <c r="F1" s="331" t="s">
        <v>592</v>
      </c>
      <c r="G1" s="331" t="s">
        <v>593</v>
      </c>
      <c r="H1" s="331" t="s">
        <v>594</v>
      </c>
      <c r="I1" s="332"/>
    </row>
    <row r="2" spans="1:9" ht="15.75" thickBot="1">
      <c r="A2" s="333"/>
      <c r="B2" s="333"/>
      <c r="C2" s="333"/>
      <c r="D2" s="333"/>
      <c r="E2" s="333"/>
      <c r="F2" s="333"/>
      <c r="G2" s="333"/>
      <c r="H2" s="333"/>
      <c r="I2" s="334"/>
    </row>
    <row r="3" spans="1:9" ht="19.5" thickBot="1">
      <c r="A3" s="335" t="s">
        <v>347</v>
      </c>
      <c r="B3" s="336">
        <v>2020</v>
      </c>
      <c r="C3" s="336" t="s">
        <v>595</v>
      </c>
      <c r="D3" s="336" t="s">
        <v>596</v>
      </c>
      <c r="E3" s="337">
        <v>438</v>
      </c>
      <c r="F3" s="337">
        <v>399</v>
      </c>
      <c r="G3" s="336" t="s">
        <v>597</v>
      </c>
      <c r="H3" s="336" t="s">
        <v>598</v>
      </c>
      <c r="I3" s="309" t="s">
        <v>599</v>
      </c>
    </row>
    <row r="4" spans="1:9" ht="19.5" thickBot="1">
      <c r="A4" s="335" t="s">
        <v>347</v>
      </c>
      <c r="B4" s="336">
        <v>2020</v>
      </c>
      <c r="C4" s="336" t="s">
        <v>595</v>
      </c>
      <c r="D4" s="336" t="s">
        <v>600</v>
      </c>
      <c r="E4" s="337">
        <v>456</v>
      </c>
      <c r="F4" s="337">
        <v>399</v>
      </c>
      <c r="G4" s="336" t="s">
        <v>597</v>
      </c>
      <c r="H4" s="336" t="s">
        <v>598</v>
      </c>
      <c r="I4" s="309" t="s">
        <v>601</v>
      </c>
    </row>
    <row r="5" spans="1:9" ht="19.5" thickBot="1">
      <c r="A5" s="335" t="s">
        <v>347</v>
      </c>
      <c r="B5" s="336">
        <v>2020</v>
      </c>
      <c r="C5" s="336" t="s">
        <v>595</v>
      </c>
      <c r="D5" s="336" t="s">
        <v>602</v>
      </c>
      <c r="E5" s="337">
        <v>465</v>
      </c>
      <c r="F5" s="337">
        <v>399</v>
      </c>
      <c r="G5" s="336" t="s">
        <v>597</v>
      </c>
      <c r="H5" s="336" t="s">
        <v>598</v>
      </c>
      <c r="I5" s="309" t="s">
        <v>603</v>
      </c>
    </row>
    <row r="6" spans="1:9" ht="19.5" thickBot="1">
      <c r="A6" s="338" t="s">
        <v>347</v>
      </c>
      <c r="B6" s="339">
        <v>2020</v>
      </c>
      <c r="C6" s="339" t="s">
        <v>310</v>
      </c>
      <c r="D6" s="340" t="s">
        <v>210</v>
      </c>
      <c r="E6" s="341">
        <v>491</v>
      </c>
      <c r="F6" s="341">
        <v>399</v>
      </c>
      <c r="G6" s="339" t="s">
        <v>597</v>
      </c>
      <c r="H6" s="339" t="s">
        <v>598</v>
      </c>
      <c r="I6" s="281" t="s">
        <v>604</v>
      </c>
    </row>
    <row r="7" spans="1:9" ht="19.5" thickBot="1">
      <c r="A7" s="338" t="s">
        <v>347</v>
      </c>
      <c r="B7" s="339">
        <v>2020</v>
      </c>
      <c r="C7" s="339" t="s">
        <v>310</v>
      </c>
      <c r="D7" s="340" t="s">
        <v>605</v>
      </c>
      <c r="E7" s="341">
        <v>501</v>
      </c>
      <c r="F7" s="341">
        <v>399</v>
      </c>
      <c r="G7" s="339" t="s">
        <v>597</v>
      </c>
      <c r="H7" s="339" t="s">
        <v>598</v>
      </c>
      <c r="I7" s="281" t="s">
        <v>606</v>
      </c>
    </row>
    <row r="8" spans="1:9" ht="19.5" thickBot="1">
      <c r="A8" s="338" t="s">
        <v>347</v>
      </c>
      <c r="B8" s="339">
        <v>2020</v>
      </c>
      <c r="C8" s="339" t="s">
        <v>310</v>
      </c>
      <c r="D8" s="340" t="s">
        <v>607</v>
      </c>
      <c r="E8" s="341">
        <v>521</v>
      </c>
      <c r="F8" s="341">
        <v>399</v>
      </c>
      <c r="G8" s="339" t="s">
        <v>597</v>
      </c>
      <c r="H8" s="339" t="s">
        <v>598</v>
      </c>
      <c r="I8" s="281" t="s">
        <v>608</v>
      </c>
    </row>
    <row r="9" spans="1:9" ht="19.5" thickBot="1">
      <c r="A9" s="342" t="s">
        <v>347</v>
      </c>
      <c r="B9" s="343">
        <v>2020</v>
      </c>
      <c r="C9" s="343" t="s">
        <v>311</v>
      </c>
      <c r="D9" s="344" t="s">
        <v>609</v>
      </c>
      <c r="E9" s="345">
        <v>618</v>
      </c>
      <c r="F9" s="345">
        <v>399</v>
      </c>
      <c r="G9" s="343" t="s">
        <v>597</v>
      </c>
      <c r="H9" s="343" t="s">
        <v>598</v>
      </c>
      <c r="I9" s="310" t="s">
        <v>610</v>
      </c>
    </row>
    <row r="10" spans="1:9" ht="19.5" thickBot="1">
      <c r="A10" s="342" t="s">
        <v>347</v>
      </c>
      <c r="B10" s="343">
        <v>2020</v>
      </c>
      <c r="C10" s="343" t="s">
        <v>311</v>
      </c>
      <c r="D10" s="344" t="s">
        <v>609</v>
      </c>
      <c r="E10" s="345">
        <v>627</v>
      </c>
      <c r="F10" s="345">
        <v>399</v>
      </c>
      <c r="G10" s="343" t="s">
        <v>597</v>
      </c>
      <c r="H10" s="343" t="s">
        <v>598</v>
      </c>
      <c r="I10" s="310" t="s">
        <v>611</v>
      </c>
    </row>
    <row r="11" spans="1:9" ht="19.5" thickBot="1">
      <c r="A11" s="342" t="s">
        <v>347</v>
      </c>
      <c r="B11" s="343">
        <v>2020</v>
      </c>
      <c r="C11" s="343" t="s">
        <v>311</v>
      </c>
      <c r="D11" s="344" t="s">
        <v>612</v>
      </c>
      <c r="E11" s="345">
        <v>636</v>
      </c>
      <c r="F11" s="345">
        <v>399</v>
      </c>
      <c r="G11" s="343" t="s">
        <v>597</v>
      </c>
      <c r="H11" s="343" t="s">
        <v>598</v>
      </c>
      <c r="I11" s="310" t="s">
        <v>613</v>
      </c>
    </row>
    <row r="12" spans="1:9" ht="19.5" thickBot="1">
      <c r="A12" s="342" t="s">
        <v>347</v>
      </c>
      <c r="B12" s="343">
        <v>2020</v>
      </c>
      <c r="C12" s="343" t="s">
        <v>311</v>
      </c>
      <c r="D12" s="344" t="s">
        <v>614</v>
      </c>
      <c r="E12" s="345">
        <v>654</v>
      </c>
      <c r="F12" s="345">
        <v>399</v>
      </c>
      <c r="G12" s="343" t="s">
        <v>597</v>
      </c>
      <c r="H12" s="343" t="s">
        <v>598</v>
      </c>
      <c r="I12" s="310" t="s">
        <v>615</v>
      </c>
    </row>
    <row r="13" spans="1:9" ht="19.5" thickBot="1">
      <c r="A13" s="346" t="s">
        <v>347</v>
      </c>
      <c r="B13" s="347">
        <v>2020</v>
      </c>
      <c r="C13" s="347" t="s">
        <v>616</v>
      </c>
      <c r="D13" s="348" t="s">
        <v>617</v>
      </c>
      <c r="E13" s="349">
        <v>630</v>
      </c>
      <c r="F13" s="349">
        <v>399</v>
      </c>
      <c r="G13" s="347" t="s">
        <v>597</v>
      </c>
      <c r="H13" s="347" t="s">
        <v>598</v>
      </c>
      <c r="I13" s="311" t="s">
        <v>618</v>
      </c>
    </row>
    <row r="14" spans="1:9" ht="19.5" thickBot="1">
      <c r="A14" s="346" t="s">
        <v>347</v>
      </c>
      <c r="B14" s="347">
        <v>2020</v>
      </c>
      <c r="C14" s="347" t="s">
        <v>616</v>
      </c>
      <c r="D14" s="348" t="s">
        <v>619</v>
      </c>
      <c r="E14" s="349">
        <v>641</v>
      </c>
      <c r="F14" s="349">
        <v>399</v>
      </c>
      <c r="G14" s="347" t="s">
        <v>597</v>
      </c>
      <c r="H14" s="347" t="s">
        <v>598</v>
      </c>
      <c r="I14" s="311" t="s">
        <v>620</v>
      </c>
    </row>
    <row r="15" spans="1:9" ht="19.5" thickBot="1">
      <c r="A15" s="346" t="s">
        <v>347</v>
      </c>
      <c r="B15" s="347">
        <v>2020</v>
      </c>
      <c r="C15" s="347" t="s">
        <v>616</v>
      </c>
      <c r="D15" s="348" t="s">
        <v>621</v>
      </c>
      <c r="E15" s="349">
        <v>661</v>
      </c>
      <c r="F15" s="349">
        <v>399</v>
      </c>
      <c r="G15" s="347" t="s">
        <v>597</v>
      </c>
      <c r="H15" s="347" t="s">
        <v>598</v>
      </c>
      <c r="I15" s="311" t="s">
        <v>622</v>
      </c>
    </row>
    <row r="16" spans="1:9" ht="19.5" thickBot="1">
      <c r="A16" s="346" t="s">
        <v>347</v>
      </c>
      <c r="B16" s="347">
        <v>2020</v>
      </c>
      <c r="C16" s="347" t="s">
        <v>616</v>
      </c>
      <c r="D16" s="348" t="s">
        <v>623</v>
      </c>
      <c r="E16" s="349">
        <v>681</v>
      </c>
      <c r="F16" s="349">
        <v>399</v>
      </c>
      <c r="G16" s="347" t="s">
        <v>597</v>
      </c>
      <c r="H16" s="347" t="s">
        <v>598</v>
      </c>
      <c r="I16" s="311" t="s">
        <v>624</v>
      </c>
    </row>
    <row r="17" spans="1:9" ht="19.5" thickBot="1">
      <c r="A17" s="327" t="s">
        <v>347</v>
      </c>
      <c r="B17" s="328">
        <v>2020</v>
      </c>
      <c r="C17" s="328" t="s">
        <v>625</v>
      </c>
      <c r="D17" s="329" t="s">
        <v>626</v>
      </c>
      <c r="E17" s="330">
        <v>773</v>
      </c>
      <c r="F17" s="330">
        <v>399</v>
      </c>
      <c r="G17" s="328" t="s">
        <v>597</v>
      </c>
      <c r="H17" s="328" t="s">
        <v>598</v>
      </c>
      <c r="I17" s="312" t="s">
        <v>627</v>
      </c>
    </row>
    <row r="18" spans="1:9" ht="19.5" thickBot="1">
      <c r="A18" s="327" t="s">
        <v>347</v>
      </c>
      <c r="B18" s="328">
        <v>2020</v>
      </c>
      <c r="C18" s="328" t="s">
        <v>625</v>
      </c>
      <c r="D18" s="329" t="s">
        <v>628</v>
      </c>
      <c r="E18" s="330">
        <v>793</v>
      </c>
      <c r="F18" s="330">
        <v>399</v>
      </c>
      <c r="G18" s="328" t="s">
        <v>597</v>
      </c>
      <c r="H18" s="328" t="s">
        <v>598</v>
      </c>
      <c r="I18" s="312" t="s">
        <v>629</v>
      </c>
    </row>
    <row r="19" spans="1:9" ht="19.5" thickBot="1">
      <c r="A19" s="327" t="s">
        <v>347</v>
      </c>
      <c r="B19" s="328">
        <v>2020</v>
      </c>
      <c r="C19" s="328" t="s">
        <v>625</v>
      </c>
      <c r="D19" s="329" t="s">
        <v>630</v>
      </c>
      <c r="E19" s="330">
        <v>813</v>
      </c>
      <c r="F19" s="330">
        <v>399</v>
      </c>
      <c r="G19" s="328" t="s">
        <v>597</v>
      </c>
      <c r="H19" s="328" t="s">
        <v>598</v>
      </c>
      <c r="I19" s="312" t="s">
        <v>631</v>
      </c>
    </row>
    <row r="20" spans="1:9" ht="19.5" thickBot="1">
      <c r="A20" s="327" t="s">
        <v>347</v>
      </c>
      <c r="B20" s="328">
        <v>2020</v>
      </c>
      <c r="C20" s="328" t="s">
        <v>625</v>
      </c>
      <c r="D20" s="329" t="s">
        <v>632</v>
      </c>
      <c r="E20" s="330">
        <v>834</v>
      </c>
      <c r="F20" s="330">
        <v>399</v>
      </c>
      <c r="G20" s="328" t="s">
        <v>597</v>
      </c>
      <c r="H20" s="328" t="s">
        <v>598</v>
      </c>
      <c r="I20" s="312" t="s">
        <v>633</v>
      </c>
    </row>
    <row r="21" spans="1:9" ht="19.5" thickBot="1">
      <c r="A21" s="350" t="s">
        <v>347</v>
      </c>
      <c r="B21" s="351">
        <v>2020</v>
      </c>
      <c r="C21" s="351" t="s">
        <v>634</v>
      </c>
      <c r="D21" s="352" t="s">
        <v>635</v>
      </c>
      <c r="E21" s="353">
        <v>394</v>
      </c>
      <c r="F21" s="353">
        <v>399</v>
      </c>
      <c r="G21" s="351" t="s">
        <v>597</v>
      </c>
      <c r="H21" s="351" t="s">
        <v>598</v>
      </c>
      <c r="I21" s="313" t="s">
        <v>636</v>
      </c>
    </row>
    <row r="22" spans="1:9" ht="19.5" thickBot="1">
      <c r="A22" s="350" t="s">
        <v>347</v>
      </c>
      <c r="B22" s="351">
        <v>2020</v>
      </c>
      <c r="C22" s="351" t="s">
        <v>634</v>
      </c>
      <c r="D22" s="352" t="s">
        <v>637</v>
      </c>
      <c r="E22" s="353">
        <v>414</v>
      </c>
      <c r="F22" s="353">
        <v>399</v>
      </c>
      <c r="G22" s="351" t="s">
        <v>597</v>
      </c>
      <c r="H22" s="351" t="s">
        <v>598</v>
      </c>
      <c r="I22" s="313" t="s">
        <v>638</v>
      </c>
    </row>
    <row r="23" spans="1:9" ht="19.5" thickBot="1">
      <c r="A23" s="350" t="s">
        <v>347</v>
      </c>
      <c r="B23" s="351">
        <v>2020</v>
      </c>
      <c r="C23" s="351" t="s">
        <v>634</v>
      </c>
      <c r="D23" s="352" t="s">
        <v>639</v>
      </c>
      <c r="E23" s="353">
        <v>435</v>
      </c>
      <c r="F23" s="353">
        <v>399</v>
      </c>
      <c r="G23" s="351" t="s">
        <v>597</v>
      </c>
      <c r="H23" s="351" t="s">
        <v>598</v>
      </c>
      <c r="I23" s="313" t="s">
        <v>640</v>
      </c>
    </row>
    <row r="24" spans="1:9" ht="19.5" thickBot="1">
      <c r="A24" s="350" t="s">
        <v>347</v>
      </c>
      <c r="B24" s="351">
        <v>2020</v>
      </c>
      <c r="C24" s="351" t="s">
        <v>634</v>
      </c>
      <c r="D24" s="352" t="s">
        <v>641</v>
      </c>
      <c r="E24" s="353">
        <v>455</v>
      </c>
      <c r="F24" s="353">
        <v>399</v>
      </c>
      <c r="G24" s="351" t="s">
        <v>597</v>
      </c>
      <c r="H24" s="351" t="s">
        <v>598</v>
      </c>
      <c r="I24" s="313" t="s">
        <v>642</v>
      </c>
    </row>
    <row r="25" spans="1:9" ht="19.5" thickBot="1">
      <c r="A25" s="354" t="s">
        <v>347</v>
      </c>
      <c r="B25" s="355">
        <v>2020</v>
      </c>
      <c r="C25" s="355" t="s">
        <v>643</v>
      </c>
      <c r="D25" s="356" t="s">
        <v>602</v>
      </c>
      <c r="E25" s="357">
        <v>493</v>
      </c>
      <c r="F25" s="357">
        <v>399</v>
      </c>
      <c r="G25" s="355" t="s">
        <v>597</v>
      </c>
      <c r="H25" s="355" t="s">
        <v>598</v>
      </c>
      <c r="I25" s="314" t="s">
        <v>644</v>
      </c>
    </row>
    <row r="26" spans="1:9" ht="19.5" thickBot="1">
      <c r="A26" s="354" t="s">
        <v>347</v>
      </c>
      <c r="B26" s="355">
        <v>2020</v>
      </c>
      <c r="C26" s="355" t="s">
        <v>643</v>
      </c>
      <c r="D26" s="356" t="s">
        <v>210</v>
      </c>
      <c r="E26" s="357">
        <v>503</v>
      </c>
      <c r="F26" s="357">
        <v>399</v>
      </c>
      <c r="G26" s="355" t="s">
        <v>597</v>
      </c>
      <c r="H26" s="355" t="s">
        <v>598</v>
      </c>
      <c r="I26" s="314" t="s">
        <v>645</v>
      </c>
    </row>
    <row r="27" spans="1:9" ht="19.5" thickBot="1">
      <c r="A27" s="354" t="s">
        <v>347</v>
      </c>
      <c r="B27" s="355">
        <v>2020</v>
      </c>
      <c r="C27" s="355" t="s">
        <v>643</v>
      </c>
      <c r="D27" s="356" t="s">
        <v>605</v>
      </c>
      <c r="E27" s="357">
        <v>513</v>
      </c>
      <c r="F27" s="357">
        <v>399</v>
      </c>
      <c r="G27" s="355" t="s">
        <v>597</v>
      </c>
      <c r="H27" s="355" t="s">
        <v>598</v>
      </c>
      <c r="I27" s="314" t="s">
        <v>646</v>
      </c>
    </row>
    <row r="28" spans="1:9" ht="19.5" thickBot="1">
      <c r="A28" s="358" t="s">
        <v>347</v>
      </c>
      <c r="B28" s="359">
        <v>2020</v>
      </c>
      <c r="C28" s="359" t="s">
        <v>647</v>
      </c>
      <c r="D28" s="360" t="s">
        <v>626</v>
      </c>
      <c r="E28" s="361">
        <v>681</v>
      </c>
      <c r="F28" s="361">
        <v>399</v>
      </c>
      <c r="G28" s="359" t="s">
        <v>597</v>
      </c>
      <c r="H28" s="359" t="s">
        <v>598</v>
      </c>
      <c r="I28" s="315" t="s">
        <v>648</v>
      </c>
    </row>
    <row r="29" spans="1:9" ht="19.5" thickBot="1">
      <c r="A29" s="358" t="s">
        <v>347</v>
      </c>
      <c r="B29" s="359">
        <v>2020</v>
      </c>
      <c r="C29" s="359" t="s">
        <v>649</v>
      </c>
      <c r="D29" s="360" t="s">
        <v>628</v>
      </c>
      <c r="E29" s="361">
        <v>702</v>
      </c>
      <c r="F29" s="361">
        <v>399</v>
      </c>
      <c r="G29" s="359" t="s">
        <v>597</v>
      </c>
      <c r="H29" s="359" t="s">
        <v>598</v>
      </c>
      <c r="I29" s="315" t="s">
        <v>650</v>
      </c>
    </row>
    <row r="30" spans="1:9" ht="19.5" thickBot="1">
      <c r="A30" s="362" t="s">
        <v>347</v>
      </c>
      <c r="B30" s="363">
        <v>2020</v>
      </c>
      <c r="C30" s="363" t="s">
        <v>308</v>
      </c>
      <c r="D30" s="363" t="s">
        <v>651</v>
      </c>
      <c r="E30" s="364">
        <v>339</v>
      </c>
      <c r="F30" s="364">
        <v>399</v>
      </c>
      <c r="G30" s="363" t="s">
        <v>597</v>
      </c>
      <c r="H30" s="363" t="s">
        <v>598</v>
      </c>
      <c r="I30" s="223" t="s">
        <v>652</v>
      </c>
    </row>
    <row r="31" spans="1:9" ht="19.5" thickBot="1">
      <c r="A31" s="362" t="s">
        <v>347</v>
      </c>
      <c r="B31" s="363">
        <v>2020</v>
      </c>
      <c r="C31" s="363" t="s">
        <v>308</v>
      </c>
      <c r="D31" s="363" t="s">
        <v>302</v>
      </c>
      <c r="E31" s="364">
        <v>366</v>
      </c>
      <c r="F31" s="364">
        <v>399</v>
      </c>
      <c r="G31" s="363" t="s">
        <v>597</v>
      </c>
      <c r="H31" s="363" t="s">
        <v>598</v>
      </c>
      <c r="I31" s="223" t="s">
        <v>653</v>
      </c>
    </row>
    <row r="32" spans="1:9" ht="19.5" thickBot="1">
      <c r="A32" s="362" t="s">
        <v>347</v>
      </c>
      <c r="B32" s="363">
        <v>2020</v>
      </c>
      <c r="C32" s="363" t="s">
        <v>308</v>
      </c>
      <c r="D32" s="363" t="s">
        <v>639</v>
      </c>
      <c r="E32" s="364">
        <v>394</v>
      </c>
      <c r="F32" s="364">
        <v>399</v>
      </c>
      <c r="G32" s="363" t="s">
        <v>597</v>
      </c>
      <c r="H32" s="363" t="s">
        <v>598</v>
      </c>
      <c r="I32" s="316" t="s">
        <v>654</v>
      </c>
    </row>
    <row r="33" spans="1:9" ht="19.5" thickBot="1">
      <c r="A33" s="365" t="s">
        <v>347</v>
      </c>
      <c r="B33" s="366">
        <v>2020</v>
      </c>
      <c r="C33" s="366" t="s">
        <v>309</v>
      </c>
      <c r="D33" s="366" t="s">
        <v>655</v>
      </c>
      <c r="E33" s="367">
        <v>468</v>
      </c>
      <c r="F33" s="367">
        <v>399</v>
      </c>
      <c r="G33" s="366" t="s">
        <v>656</v>
      </c>
      <c r="H33" s="366" t="s">
        <v>598</v>
      </c>
      <c r="I33" s="317" t="s">
        <v>657</v>
      </c>
    </row>
    <row r="34" spans="1:9" ht="19.5" thickBot="1">
      <c r="A34" s="365" t="s">
        <v>347</v>
      </c>
      <c r="B34" s="366">
        <v>2020</v>
      </c>
      <c r="C34" s="366" t="s">
        <v>309</v>
      </c>
      <c r="D34" s="366" t="s">
        <v>602</v>
      </c>
      <c r="E34" s="367">
        <v>487</v>
      </c>
      <c r="F34" s="367">
        <v>399</v>
      </c>
      <c r="G34" s="366" t="s">
        <v>597</v>
      </c>
      <c r="H34" s="366" t="s">
        <v>598</v>
      </c>
      <c r="I34" s="317" t="s">
        <v>658</v>
      </c>
    </row>
    <row r="35" spans="1:9" ht="19.5" thickBot="1">
      <c r="A35" s="365" t="s">
        <v>347</v>
      </c>
      <c r="B35" s="366">
        <v>2020</v>
      </c>
      <c r="C35" s="366" t="s">
        <v>309</v>
      </c>
      <c r="D35" s="366" t="s">
        <v>659</v>
      </c>
      <c r="E35" s="367">
        <v>515</v>
      </c>
      <c r="F35" s="367">
        <v>399</v>
      </c>
      <c r="G35" s="366" t="s">
        <v>597</v>
      </c>
      <c r="H35" s="366" t="s">
        <v>598</v>
      </c>
      <c r="I35" s="317" t="s">
        <v>660</v>
      </c>
    </row>
  </sheetData>
  <mergeCells count="9">
    <mergeCell ref="G1:G2"/>
    <mergeCell ref="H1:H2"/>
    <mergeCell ref="I1:I2"/>
    <mergeCell ref="A1:A2"/>
    <mergeCell ref="B1:B2"/>
    <mergeCell ref="C1:C2"/>
    <mergeCell ref="D1:D2"/>
    <mergeCell ref="E1:E2"/>
    <mergeCell ref="F1:F2"/>
  </mergeCells>
  <hyperlinks>
    <hyperlink ref="I3" r:id="rId1" display="http://leasehackr.com/calculator?make=BMW&amp;miles=10000&amp;msd=7&amp;msrp=59000&amp;sales_price=51920&amp;months=36&amp;mf=.00128&amp;dp=0&amp;dealer_fee=699&amp;acq_fee=925&amp;taxed_inc=3000&amp;untaxed_inc=0&amp;rebate=0&amp;resP=61&amp;reg_fee=400&amp;sales_tax=0&amp;demo_mileage=0&amp;memo=undefined&amp;acqFee_check=true&amp;totalLeaseTax_radio=true" xr:uid="{8D5688C0-699A-4CEF-82C4-C8E880B64C73}"/>
    <hyperlink ref="I4" r:id="rId2" display="http://leasehackr.com/calculator?make=BMW&amp;miles=10000&amp;msd=7&amp;msrp=61000&amp;sales_price=53680&amp;months=36&amp;mf=.00128&amp;dp=0&amp;dealer_fee=699&amp;acq_fee=925&amp;taxed_inc=3000&amp;untaxed_inc=0&amp;rebate=0&amp;resP=61&amp;reg_fee=400&amp;sales_tax=0&amp;demo_mileage=0&amp;memo=undefined&amp;acqFee_check=true&amp;totalLeaseTax_radio=true" xr:uid="{FBD199C2-A3EE-45C8-8297-E2826C0D029C}"/>
    <hyperlink ref="I5" r:id="rId3" display="http://leasehackr.com/calculator?make=BMW&amp;miles=10000&amp;msd=7&amp;msrp=62000&amp;sales_price=54560&amp;months=36&amp;mf=.00128&amp;dp=0&amp;dealer_fee=699&amp;acq_fee=925&amp;taxed_inc=3000&amp;untaxed_inc=0&amp;rebate=0&amp;resP=61&amp;reg_fee=400&amp;sales_tax=0&amp;demo_mileage=0&amp;memo=undefined&amp;acqFee_check=true&amp;totalLeaseTax_radio=true" xr:uid="{71EA8070-9A4B-412B-8DED-333BEE3ECAB6}"/>
    <hyperlink ref="I6" r:id="rId4" display="http://leasehackr.com/calculator?make=BMW&amp;miles=10000&amp;msd=0&amp;msrp=63000&amp;sales_price=55440&amp;months=36&amp;mf=0.00142&amp;dp=0&amp;dealer_fee=699&amp;acq_fee=925&amp;taxed_inc=4500&amp;untaxed_inc=0&amp;rebate=0&amp;resP=60&amp;reg_fee=400&amp;sales_tax=0&amp;demo_mileage=0&amp;memo=undefined&amp;acqFee_check=true&amp;totalLeaseTax_radio=true" xr:uid="{442CCE4A-F8AD-48FD-9E50-154A6DD90D0F}"/>
    <hyperlink ref="I7" r:id="rId5" display="http://leasehackr.com/calculator?make=BMW&amp;miles=10000&amp;msd=0&amp;msrp=64000&amp;sales_price=56320&amp;months=36&amp;mf=0.00142&amp;dp=0&amp;dealer_fee=699&amp;acq_fee=925&amp;taxed_inc=4500&amp;untaxed_inc=0&amp;rebate=0&amp;resP=60&amp;reg_fee=400&amp;sales_tax=0&amp;demo_mileage=0&amp;memo=undefined&amp;acqFee_check=true&amp;totalLeaseTax_radio=true" xr:uid="{2A56AD37-52CE-4DDF-8E67-BA3A04C56F57}"/>
    <hyperlink ref="I8" r:id="rId6" display="http://leasehackr.com/calculator?make=BMW&amp;miles=10000&amp;msd=0&amp;msrp=66000&amp;sales_price=58080&amp;months=36&amp;mf=0.00142&amp;dp=0&amp;dealer_fee=699&amp;acq_fee=925&amp;taxed_inc=4500&amp;untaxed_inc=0&amp;rebate=0&amp;resP=60&amp;reg_fee=400&amp;sales_tax=0&amp;demo_mileage=0&amp;memo=undefined&amp;acqFee_check=true&amp;totalLeaseTax_radio=true" xr:uid="{E6B06DA8-0189-4E9A-A144-71FA0FACC716}"/>
    <hyperlink ref="I9" r:id="rId7" display="http://leasehackr.com/calculator?make=BMW&amp;miles=10000&amp;msd=7&amp;msrp=80000&amp;sales_price=70400&amp;months=36&amp;mf=.00128&amp;dp=0&amp;dealer_fee=699&amp;acq_fee=925&amp;taxed_inc=4000&amp;untaxed_inc=0&amp;rebate=0&amp;resP=60&amp;reg_fee=400&amp;sales_tax=0&amp;demo_mileage=0&amp;memo=undefined&amp;acqFee_check=true&amp;monthlyTax_radio=true" xr:uid="{47F10D1B-F573-46BF-AE2A-E3D7A6EF2A40}"/>
    <hyperlink ref="I10" r:id="rId8" display="http://leasehackr.com/calculator?make=BMW&amp;miles=10000&amp;msd=7&amp;msrp=81000&amp;sales_price=71280&amp;months=36&amp;mf=.00128&amp;dp=0&amp;dealer_fee=699&amp;acq_fee=925&amp;taxed_inc=4000&amp;untaxed_inc=0&amp;rebate=0&amp;resP=60&amp;reg_fee=400&amp;sales_tax=0&amp;demo_mileage=0&amp;memo=undefined&amp;acqFee_check=true&amp;monthlyTax_radio=true" xr:uid="{011F3400-FE1C-4784-8E79-B4535D36F6C9}"/>
    <hyperlink ref="I11" r:id="rId9" display="http://leasehackr.com/calculator?make=BMW&amp;miles=10000&amp;msd=7&amp;msrp=82000&amp;sales_price=72160&amp;months=36&amp;mf=.00128&amp;dp=0&amp;dealer_fee=699&amp;acq_fee=925&amp;taxed_inc=4000&amp;untaxed_inc=0&amp;rebate=0&amp;resP=60&amp;reg_fee=400&amp;sales_tax=0&amp;demo_mileage=0&amp;memo=undefined&amp;acqFee_check=true&amp;monthlyTax_radio=true" xr:uid="{5E47158F-9C1F-4443-B197-175EDAEF1CC7}"/>
    <hyperlink ref="I12" r:id="rId10" display="http://leasehackr.com/calculator?make=BMW&amp;miles=10000&amp;msd=7&amp;msrp=84000&amp;sales_price=73920&amp;months=36&amp;mf=.00128&amp;dp=0&amp;dealer_fee=699&amp;acq_fee=925&amp;taxed_inc=4000&amp;untaxed_inc=0&amp;rebate=0&amp;resP=60&amp;reg_fee=400&amp;sales_tax=0&amp;demo_mileage=0&amp;memo=undefined&amp;acqFee_check=true&amp;monthlyTax_radio=true" xr:uid="{65F7B561-0078-46D0-A9D2-EC833606928C}"/>
    <hyperlink ref="I13" r:id="rId11" display="http://leasehackr.com/calculator?make=BMW&amp;miles=10000&amp;msd=7&amp;msrp=67000&amp;sales_price=58960&amp;months=36&amp;mf=0.00142&amp;dp=0&amp;dealer_fee=699&amp;acq_fee=925&amp;taxed_inc=1750&amp;untaxed_inc=0&amp;rebate=0&amp;resP=57&amp;reg_fee=400&amp;sales_tax=0&amp;demo_mileage=0&amp;memo=undefined&amp;acqFee_check=true&amp;monthlyTax_radio=true" xr:uid="{718DB1C5-7D42-45C7-B64F-79912B74FA2C}"/>
    <hyperlink ref="I14" r:id="rId12" display="http://leasehackr.com/calculator?make=BMW&amp;miles=10000&amp;msd=7&amp;msrp=68000&amp;sales_price=59840&amp;months=36&amp;mf=0.00142&amp;dp=0&amp;dealer_fee=699&amp;acq_fee=925&amp;taxed_inc=1750&amp;untaxed_inc=0&amp;rebate=0&amp;resP=57&amp;reg_fee=400&amp;sales_tax=0&amp;demo_mileage=0&amp;memo=undefined&amp;acqFee_check=true&amp;monthlyTax_radio=true" xr:uid="{E2DA8A5D-9E1C-4832-BD8D-1BF956874F8E}"/>
    <hyperlink ref="I15" r:id="rId13" display="http://leasehackr.com/calculator?make=BMW&amp;miles=10000&amp;msd=7&amp;msrp=70000&amp;sales_price=61600&amp;months=36&amp;mf=0.00142&amp;dp=0&amp;dealer_fee=699&amp;acq_fee=925&amp;taxed_inc=1750&amp;untaxed_inc=0&amp;rebate=0&amp;resP=57&amp;reg_fee=400&amp;sales_tax=0&amp;demo_mileage=0&amp;memo=undefined&amp;acqFee_check=true&amp;monthlyTax_radio=true" xr:uid="{D780D3BB-CF88-4DB6-8C91-6A7D304A2CF3}"/>
    <hyperlink ref="I16" r:id="rId14" display="http://leasehackr.com/calculator?make=BMW&amp;miles=10000&amp;msd=7&amp;msrp=72000&amp;sales_price=63360&amp;months=36&amp;mf=0.00142&amp;dp=0&amp;dealer_fee=699&amp;acq_fee=925&amp;taxed_inc=1750&amp;untaxed_inc=0&amp;rebate=0&amp;resP=57&amp;reg_fee=400&amp;sales_tax=0&amp;demo_mileage=0&amp;memo=undefined&amp;acqFee_check=true&amp;monthlyTax_radio=true" xr:uid="{2C62B142-C26C-4FD1-9D64-9D86E9EF8D26}"/>
    <hyperlink ref="I17" r:id="rId15" display="http://leasehackr.com/calculator?make=BMW&amp;miles=10000&amp;msd=7&amp;msrp=81000&amp;sales_price=71280&amp;months=36&amp;mf=0.00142&amp;dp=0&amp;dealer_fee=699&amp;acq_fee=925&amp;taxed_inc=1750&amp;untaxed_inc=0&amp;rebate=0&amp;resP=57&amp;reg_fee=400&amp;sales_tax=0&amp;demo_mileage=0&amp;memo=undefined&amp;acqFee_check=true&amp;monthlyTax_radio=true" xr:uid="{89E17FD2-9514-441C-B304-B34A8EB4F971}"/>
    <hyperlink ref="I18" r:id="rId16" display="http://leasehackr.com/calculator?make=BMW&amp;miles=10000&amp;msd=7&amp;msrp=83000&amp;sales_price=73040&amp;months=36&amp;mf=0.00142&amp;dp=0&amp;dealer_fee=699&amp;acq_fee=925&amp;taxed_inc=1750&amp;untaxed_inc=0&amp;rebate=0&amp;resP=57&amp;reg_fee=400&amp;sales_tax=0&amp;demo_mileage=0&amp;memo=undefined&amp;acqFee_check=true&amp;monthlyTax_radio=true" xr:uid="{359F61B8-E355-487C-AB22-7DC76F8B59A3}"/>
    <hyperlink ref="I19" r:id="rId17" display="http://leasehackr.com/calculator?make=BMW&amp;miles=10000&amp;msd=7&amp;msrp=85000&amp;sales_price=74800&amp;months=36&amp;mf=0.00142&amp;dp=0&amp;dealer_fee=699&amp;acq_fee=925&amp;taxed_inc=1750&amp;untaxed_inc=0&amp;rebate=0&amp;resP=57&amp;reg_fee=400&amp;sales_tax=0&amp;demo_mileage=0&amp;memo=undefined&amp;acqFee_check=true&amp;monthlyTax_radio=true" xr:uid="{E509A70E-B7C3-4850-8B63-DB2A8A0E7E66}"/>
    <hyperlink ref="I20" r:id="rId18" display="http://leasehackr.com/calculator?make=BMW&amp;miles=10000&amp;msd=7&amp;msrp=87000&amp;sales_price=76560&amp;months=36&amp;mf=0.00142&amp;dp=0&amp;dealer_fee=699&amp;acq_fee=925&amp;taxed_inc=1750&amp;untaxed_inc=0&amp;rebate=0&amp;resP=57&amp;reg_fee=400&amp;sales_tax=0&amp;demo_mileage=0&amp;memo=undefined&amp;acqFee_check=true&amp;monthlyTax_radio=true" xr:uid="{AADFA506-B873-4CC5-ACCB-98AE10573167}"/>
    <hyperlink ref="I21" r:id="rId19" display="http://leasehackr.com/calculator?make=BMW&amp;miles=10000&amp;msd=7&amp;msrp=48000&amp;sales_price=42240&amp;months=36&amp;mf=0.00142&amp;dp=0&amp;dealer_fee=699&amp;acq_fee=925&amp;taxed_inc=3250&amp;untaxed_inc=0&amp;rebate=0&amp;resP=57&amp;reg_fee=400&amp;sales_tax=0&amp;demo_mileage=0&amp;memo=undefined&amp;acqFee_check=true&amp;monthlyTax_radio=true" xr:uid="{A2C19291-7339-40B3-97D6-88659A09B5D1}"/>
    <hyperlink ref="I22" r:id="rId20" display="http://leasehackr.com/calculator?make=BMW&amp;miles=10000&amp;msd=7&amp;msrp=50000&amp;sales_price=44000&amp;months=36&amp;mf=0.00142&amp;dp=0&amp;dealer_fee=699&amp;acq_fee=925&amp;taxed_inc=3250&amp;untaxed_inc=0&amp;rebate=0&amp;resP=57&amp;reg_fee=400&amp;sales_tax=0&amp;demo_mileage=0&amp;memo=undefined&amp;acqFee_check=true&amp;monthlyTax_radio=true" xr:uid="{97C009A5-E04E-4DCB-BBF7-DA953A1399E4}"/>
    <hyperlink ref="I23" r:id="rId21" display="http://leasehackr.com/calculator?make=BMW&amp;miles=10000&amp;msd=7&amp;msrp=52000&amp;sales_price=45760&amp;months=36&amp;mf=0.00142&amp;dp=0&amp;dealer_fee=699&amp;acq_fee=925&amp;taxed_inc=3250&amp;untaxed_inc=0&amp;rebate=0&amp;resP=57&amp;reg_fee=400&amp;sales_tax=0&amp;demo_mileage=0&amp;memo=undefined&amp;acqFee_check=true&amp;monthlyTax_radio=true" xr:uid="{1A1BEFDB-BFD6-4FA9-9CBB-7616305C2ADA}"/>
    <hyperlink ref="I24" r:id="rId22" display="http://leasehackr.com/calculator?make=BMW&amp;miles=10000&amp;msd=7&amp;msrp=54000&amp;sales_price=47520&amp;months=36&amp;mf=0.00142&amp;dp=0&amp;dealer_fee=699&amp;acq_fee=925&amp;taxed_inc=3250&amp;untaxed_inc=0&amp;rebate=0&amp;resP=57&amp;reg_fee=400&amp;sales_tax=0&amp;demo_mileage=0&amp;memo=undefined&amp;acqFee_check=true&amp;monthlyTax_radio=true" xr:uid="{D754EBE1-91E2-4E6F-8432-187224117113}"/>
    <hyperlink ref="I25" r:id="rId23" display="http://leasehackr.com/calculator?make=BMW&amp;miles=10000&amp;msd=7&amp;msrp=62000&amp;sales_price=54560&amp;months=36&amp;mf=0.00142&amp;dp=0&amp;dealer_fee=699&amp;acq_fee=925&amp;taxed_inc=4750&amp;untaxed_inc=0&amp;rebate=0&amp;resP=57&amp;reg_fee=400&amp;sales_tax=0&amp;demo_mileage=0&amp;memo=undefined&amp;acqFee_check=true&amp;monthlyTax_radio=true" xr:uid="{8B9E4EDD-7D6E-4285-A847-5462FA01291B}"/>
    <hyperlink ref="I26" r:id="rId24" display="http://leasehackr.com/calculator?make=BMW&amp;miles=10000&amp;msd=7&amp;msrp=63000&amp;sales_price=55440&amp;months=36&amp;mf=0.00142&amp;dp=0&amp;dealer_fee=699&amp;acq_fee=925&amp;taxed_inc=4750&amp;untaxed_inc=0&amp;rebate=0&amp;resP=57&amp;reg_fee=400&amp;sales_tax=0&amp;demo_mileage=0&amp;memo=undefined&amp;acqFee_check=true&amp;monthlyTax_radio=true" xr:uid="{F7BD6C2C-E3EC-4F8B-8068-D3674EA495D3}"/>
    <hyperlink ref="I27" r:id="rId25" display="http://leasehackr.com/calculator?make=BMW&amp;miles=10000&amp;msd=7&amp;msrp=64000&amp;sales_price=56320&amp;months=36&amp;mf=0.00142&amp;dp=0&amp;dealer_fee=699&amp;acq_fee=925&amp;taxed_inc=4750&amp;untaxed_inc=0&amp;rebate=0&amp;resP=57&amp;reg_fee=400&amp;sales_tax=0&amp;demo_mileage=0&amp;memo=undefined&amp;acqFee_check=true&amp;monthlyTax_radio=true" xr:uid="{73D30DE7-6744-4E4C-B855-C04F47EB8F32}"/>
    <hyperlink ref="I28" r:id="rId26" display="http://leasehackr.com/calculator?make=BMW&amp;miles=10000&amp;msd=7&amp;msrp=81000&amp;sales_price=72090&amp;months=36&amp;mf=0.00142&amp;dp=0&amp;dealer_fee=699&amp;acq_fee=925&amp;taxed_inc=5750&amp;untaxed_inc=0&amp;rebate=0&amp;resP=57&amp;reg_fee=400&amp;sales_tax=0&amp;demo_mileage=0&amp;memo=undefined&amp;acqFee_check=true&amp;monthlyTax_radio=true" xr:uid="{B2D50913-10F9-4DC0-94E5-46BF5E57A21B}"/>
    <hyperlink ref="I29" r:id="rId27" display="http://leasehackr.com/calculator?make=BMW&amp;miles=10000&amp;msd=7&amp;msrp=83000&amp;sales_price=73870&amp;months=36&amp;mf=0.00142&amp;dp=0&amp;dealer_fee=699&amp;acq_fee=925&amp;taxed_inc=5750&amp;untaxed_inc=0&amp;rebate=0&amp;resP=57&amp;reg_fee=400&amp;sales_tax=0&amp;demo_mileage=0&amp;memo=undefined&amp;acqFee_check=true&amp;monthlyTax_radio=true" xr:uid="{5058BF7E-2058-4936-9C9B-7C30FF642784}"/>
    <hyperlink ref="I30" r:id="rId28" display="http://leasehackr.com/calculator?make=BMW&amp;miles=10000&amp;msd=7&amp;msrp=46000&amp;sales_price=40480&amp;months=36&amp;mf=0.00142&amp;dp=0&amp;dealer_fee=699&amp;acq_fee=925&amp;taxed_inc=2750&amp;untaxed_inc=0&amp;rebate=0&amp;resP=61&amp;reg_fee=400&amp;sales_tax=0&amp;demo_mileage=0&amp;memo=undefined&amp;acqFee_check=true&amp;monthlyTax_radio=true" xr:uid="{5346C96E-5591-470B-9C86-56FC2653319C}"/>
    <hyperlink ref="I31" r:id="rId29" display="http://leasehackr.com/calculator?make=BMW&amp;miles=10000&amp;msd=7&amp;msrp=49000&amp;sales_price=43120&amp;months=36&amp;mf=0.00142&amp;dp=0&amp;dealer_fee=699&amp;acq_fee=925&amp;taxed_inc=2750&amp;untaxed_inc=0&amp;rebate=0&amp;resP=61&amp;reg_fee=400&amp;sales_tax=0&amp;demo_mileage=0&amp;memo=undefined&amp;acqFee_check=true&amp;monthlyTax_radio=true" xr:uid="{47FDE492-4DF4-4C98-9DAC-0BF0C3D16943}"/>
    <hyperlink ref="I33" r:id="rId30" display="http://leasehackr.com/calculator?make=BMW&amp;miles=10000&amp;msd=7&amp;msrp=60000&amp;sales_price=52800&amp;months=36&amp;mf=0.00142&amp;dp=0&amp;dealer_fee=699&amp;acq_fee=925&amp;taxed_inc=3250&amp;untaxed_inc=0&amp;rebate=0&amp;resP=60&amp;reg_fee=400&amp;sales_tax=0&amp;demo_mileage=0&amp;memo=undefined&amp;acqFee_check=true&amp;monthlyTax_radio=true" xr:uid="{02B29010-7B81-4BA7-855F-4580A323441B}"/>
    <hyperlink ref="I34" r:id="rId31" display="http://leasehackr.com/calculator?make=BMW&amp;miles=10000&amp;msd=7&amp;msrp=62000&amp;sales_price=54560&amp;months=36&amp;mf=0.00142&amp;dp=0&amp;dealer_fee=699&amp;acq_fee=925&amp;taxed_inc=3250&amp;untaxed_inc=0&amp;rebate=0&amp;resP=60&amp;reg_fee=400&amp;sales_tax=0&amp;demo_mileage=0&amp;memo=undefined&amp;acqFee_check=true&amp;monthlyTax_radio=true" xr:uid="{D5863704-34C4-4FB7-8020-2A2C4FBA25DE}"/>
    <hyperlink ref="I35" r:id="rId32" display="http://leasehackr.com/calculator?make=BMW&amp;miles=10000&amp;msd=7&amp;msrp=65000&amp;sales_price=57200&amp;months=36&amp;mf=0.00142&amp;dp=0&amp;dealer_fee=699&amp;acq_fee=925&amp;taxed_inc=3250&amp;untaxed_inc=0&amp;rebate=0&amp;resP=60&amp;reg_fee=400&amp;sales_tax=0&amp;demo_mileage=0&amp;memo=undefined&amp;acqFee_check=true&amp;monthlyTax_radio=true" xr:uid="{D8B3BE4D-660E-4C04-94DB-CDB4A8FE079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F98A4-23CA-429E-A6A6-729FFA2094A3}">
  <dimension ref="A1:I5"/>
  <sheetViews>
    <sheetView workbookViewId="0">
      <selection activeCell="E18" sqref="E18"/>
    </sheetView>
  </sheetViews>
  <sheetFormatPr defaultRowHeight="15"/>
  <sheetData>
    <row r="1" spans="1:9" ht="21.75" customHeight="1" thickTop="1">
      <c r="A1" s="318" t="s">
        <v>588</v>
      </c>
      <c r="B1" s="318" t="s">
        <v>589</v>
      </c>
      <c r="C1" s="318" t="s">
        <v>590</v>
      </c>
      <c r="D1" s="318" t="s">
        <v>228</v>
      </c>
      <c r="E1" s="318" t="s">
        <v>591</v>
      </c>
      <c r="F1" s="318" t="s">
        <v>592</v>
      </c>
      <c r="G1" s="318" t="s">
        <v>593</v>
      </c>
      <c r="H1" s="318" t="s">
        <v>661</v>
      </c>
      <c r="I1" s="318" t="s">
        <v>594</v>
      </c>
    </row>
    <row r="2" spans="1:9" ht="15.75" thickBot="1">
      <c r="A2" s="319"/>
      <c r="B2" s="319"/>
      <c r="C2" s="319"/>
      <c r="D2" s="319"/>
      <c r="E2" s="319"/>
      <c r="F2" s="319"/>
      <c r="G2" s="319"/>
      <c r="H2" s="319"/>
      <c r="I2" s="319"/>
    </row>
    <row r="3" spans="1:9" ht="20.25" thickTop="1" thickBot="1">
      <c r="A3" s="320" t="s">
        <v>485</v>
      </c>
      <c r="B3" s="321">
        <v>2019</v>
      </c>
      <c r="C3" s="321" t="s">
        <v>308</v>
      </c>
      <c r="D3" s="321" t="s">
        <v>302</v>
      </c>
      <c r="E3" s="322">
        <v>357</v>
      </c>
      <c r="F3" s="322">
        <v>399</v>
      </c>
      <c r="G3" s="321" t="s">
        <v>662</v>
      </c>
      <c r="H3" s="321" t="s">
        <v>663</v>
      </c>
      <c r="I3" s="309" t="s">
        <v>664</v>
      </c>
    </row>
    <row r="4" spans="1:9" ht="19.5" thickBot="1">
      <c r="A4" s="323" t="s">
        <v>485</v>
      </c>
      <c r="B4" s="324">
        <v>2020</v>
      </c>
      <c r="C4" s="324" t="s">
        <v>665</v>
      </c>
      <c r="D4" s="324" t="s">
        <v>202</v>
      </c>
      <c r="E4" s="325">
        <v>447</v>
      </c>
      <c r="F4" s="325">
        <v>399</v>
      </c>
      <c r="G4" s="324" t="s">
        <v>666</v>
      </c>
      <c r="H4" s="324" t="s">
        <v>663</v>
      </c>
      <c r="I4" s="326" t="s">
        <v>667</v>
      </c>
    </row>
    <row r="5" spans="1:9" ht="19.5" thickBot="1">
      <c r="A5" s="323" t="s">
        <v>485</v>
      </c>
      <c r="B5" s="324">
        <v>2020</v>
      </c>
      <c r="C5" s="324" t="s">
        <v>665</v>
      </c>
      <c r="D5" s="324" t="s">
        <v>202</v>
      </c>
      <c r="E5" s="325">
        <v>447</v>
      </c>
      <c r="F5" s="325">
        <v>399</v>
      </c>
      <c r="G5" s="324" t="s">
        <v>668</v>
      </c>
      <c r="H5" s="324" t="s">
        <v>663</v>
      </c>
      <c r="I5" s="326" t="s">
        <v>667</v>
      </c>
    </row>
  </sheetData>
  <mergeCells count="9">
    <mergeCell ref="G1:G2"/>
    <mergeCell ref="H1:H2"/>
    <mergeCell ref="I1:I2"/>
    <mergeCell ref="A1:A2"/>
    <mergeCell ref="B1:B2"/>
    <mergeCell ref="C1:C2"/>
    <mergeCell ref="D1:D2"/>
    <mergeCell ref="E1:E2"/>
    <mergeCell ref="F1:F2"/>
  </mergeCells>
  <hyperlinks>
    <hyperlink ref="I3" r:id="rId1" display="http://leasehackr.com/calculator?make=BMW&amp;miles=10000&amp;msd=7&amp;msrp=49000&amp;sales_price=41650&amp;months=36&amp;mf=0.00137&amp;dp=0&amp;dealer_fee=699&amp;acq_fee=925&amp;taxed_inc=2500&amp;untaxed_inc=0&amp;rebate=0&amp;resP=61&amp;reg_fee=400&amp;sales_tax=0&amp;demo_mileage=4900&amp;memo=undefined&amp;acqFee_check=true&amp;monthlyTax_radio=true" xr:uid="{7773B596-780B-4571-ACFD-9AF31FCDBB95}"/>
    <hyperlink ref="I4" r:id="rId2" display="http://leasehackr.com/calculator?make=BMW&amp;miles=10000&amp;msd=7&amp;msrp=55000&amp;sales_price=46750&amp;months=36&amp;mf=0.00142&amp;dp=0&amp;dealer_fee=699&amp;acq_fee=925&amp;taxed_inc=3250&amp;untaxed_inc=0&amp;rebate=0&amp;resP=57&amp;reg_fee=400&amp;sales_tax=0&amp;demo_mileage=4900&amp;memo=undefined&amp;acqFee_check=true&amp;monthlyTax_radio=true" xr:uid="{83583A4F-3321-416F-BAD1-5B6351C0FF73}"/>
    <hyperlink ref="I5" r:id="rId3" display="http://leasehackr.com/calculator?make=BMW&amp;miles=10000&amp;msd=7&amp;msrp=55000&amp;sales_price=46750&amp;months=36&amp;mf=0.00142&amp;dp=0&amp;dealer_fee=699&amp;acq_fee=925&amp;taxed_inc=3250&amp;untaxed_inc=0&amp;rebate=0&amp;resP=57&amp;reg_fee=400&amp;sales_tax=0&amp;demo_mileage=4900&amp;memo=undefined&amp;acqFee_check=true&amp;monthlyTax_radio=true" xr:uid="{35855B33-FEA2-4B47-B582-A8DCA009A9C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6790A-1A0C-4DAC-A8F6-56D4FE48AE5F}">
  <dimension ref="A1:G38"/>
  <sheetViews>
    <sheetView workbookViewId="0">
      <selection activeCell="J14" sqref="J14"/>
    </sheetView>
  </sheetViews>
  <sheetFormatPr defaultRowHeight="15"/>
  <sheetData>
    <row r="1" spans="1:7">
      <c r="A1" t="s">
        <v>0</v>
      </c>
      <c r="B1" t="s">
        <v>1</v>
      </c>
      <c r="C1" t="s">
        <v>2</v>
      </c>
      <c r="D1" t="s">
        <v>3</v>
      </c>
      <c r="E1" t="s">
        <v>4</v>
      </c>
      <c r="F1" t="s">
        <v>5</v>
      </c>
    </row>
    <row r="2" spans="1:7">
      <c r="A2" t="s">
        <v>15</v>
      </c>
      <c r="B2" t="s">
        <v>16</v>
      </c>
      <c r="C2">
        <v>120975</v>
      </c>
      <c r="D2" t="s">
        <v>17</v>
      </c>
      <c r="E2">
        <v>4018479600</v>
      </c>
      <c r="F2" t="s">
        <v>18</v>
      </c>
    </row>
    <row r="3" spans="1:7">
      <c r="A3" t="s">
        <v>19</v>
      </c>
      <c r="B3" t="s">
        <v>20</v>
      </c>
      <c r="C3">
        <v>120985</v>
      </c>
      <c r="D3" t="s">
        <v>21</v>
      </c>
      <c r="E3">
        <v>8063592886</v>
      </c>
      <c r="F3" t="s">
        <v>22</v>
      </c>
    </row>
    <row r="4" spans="1:7">
      <c r="A4" t="s">
        <v>23</v>
      </c>
      <c r="B4" t="s">
        <v>24</v>
      </c>
      <c r="C4">
        <v>122395</v>
      </c>
      <c r="D4" t="s">
        <v>25</v>
      </c>
      <c r="E4">
        <v>9733797744</v>
      </c>
      <c r="F4" t="s">
        <v>26</v>
      </c>
    </row>
    <row r="5" spans="1:7">
      <c r="A5" t="s">
        <v>27</v>
      </c>
      <c r="B5" t="s">
        <v>28</v>
      </c>
      <c r="C5">
        <v>122495</v>
      </c>
      <c r="D5" t="s">
        <v>29</v>
      </c>
      <c r="E5">
        <v>9207492020</v>
      </c>
      <c r="F5" t="s">
        <v>30</v>
      </c>
      <c r="G5" t="s">
        <v>31</v>
      </c>
    </row>
    <row r="6" spans="1:7">
      <c r="A6" t="s">
        <v>23</v>
      </c>
      <c r="B6" t="s">
        <v>32</v>
      </c>
      <c r="C6">
        <v>122905</v>
      </c>
      <c r="D6" t="s">
        <v>33</v>
      </c>
      <c r="E6">
        <v>9108677000</v>
      </c>
      <c r="F6" t="s">
        <v>34</v>
      </c>
      <c r="G6" t="s">
        <v>35</v>
      </c>
    </row>
    <row r="7" spans="1:7">
      <c r="A7" t="s">
        <v>36</v>
      </c>
      <c r="B7" t="s">
        <v>37</v>
      </c>
      <c r="C7">
        <v>122970</v>
      </c>
      <c r="D7" t="s">
        <v>38</v>
      </c>
      <c r="E7">
        <v>3523764551</v>
      </c>
      <c r="F7" t="s">
        <v>39</v>
      </c>
    </row>
    <row r="8" spans="1:7">
      <c r="A8" t="s">
        <v>36</v>
      </c>
      <c r="B8" t="s">
        <v>40</v>
      </c>
      <c r="C8">
        <v>123525</v>
      </c>
      <c r="D8" t="s">
        <v>41</v>
      </c>
      <c r="E8">
        <v>8886900685</v>
      </c>
      <c r="F8" t="s">
        <v>42</v>
      </c>
    </row>
    <row r="9" spans="1:7">
      <c r="A9" t="s">
        <v>23</v>
      </c>
      <c r="B9" t="s">
        <v>43</v>
      </c>
      <c r="C9">
        <v>123645</v>
      </c>
      <c r="D9" t="s">
        <v>44</v>
      </c>
      <c r="E9">
        <v>7043793100</v>
      </c>
      <c r="F9" t="s">
        <v>45</v>
      </c>
      <c r="G9" t="s">
        <v>46</v>
      </c>
    </row>
    <row r="10" spans="1:7">
      <c r="A10" t="s">
        <v>23</v>
      </c>
      <c r="B10" t="s">
        <v>47</v>
      </c>
      <c r="C10">
        <v>124315</v>
      </c>
      <c r="D10" t="s">
        <v>48</v>
      </c>
      <c r="E10">
        <v>9842875400</v>
      </c>
      <c r="F10" t="s">
        <v>49</v>
      </c>
    </row>
    <row r="11" spans="1:7">
      <c r="A11" t="s">
        <v>19</v>
      </c>
      <c r="B11" t="s">
        <v>50</v>
      </c>
      <c r="C11">
        <v>124595</v>
      </c>
      <c r="D11" t="s">
        <v>51</v>
      </c>
      <c r="E11">
        <v>3186291269</v>
      </c>
      <c r="F11" t="s">
        <v>52</v>
      </c>
    </row>
    <row r="12" spans="1:7">
      <c r="A12" t="s">
        <v>23</v>
      </c>
      <c r="B12" t="s">
        <v>53</v>
      </c>
      <c r="C12">
        <v>124630</v>
      </c>
      <c r="D12" t="s">
        <v>54</v>
      </c>
      <c r="E12">
        <v>8888422418</v>
      </c>
      <c r="F12" t="s">
        <v>55</v>
      </c>
    </row>
    <row r="13" spans="1:7">
      <c r="A13" t="s">
        <v>23</v>
      </c>
      <c r="B13" t="s">
        <v>56</v>
      </c>
      <c r="C13">
        <v>124995</v>
      </c>
      <c r="D13" t="s">
        <v>57</v>
      </c>
      <c r="E13">
        <v>7247462600</v>
      </c>
      <c r="F13" t="s">
        <v>58</v>
      </c>
      <c r="G13" t="s">
        <v>46</v>
      </c>
    </row>
    <row r="14" spans="1:7">
      <c r="A14" t="s">
        <v>23</v>
      </c>
      <c r="B14" t="s">
        <v>59</v>
      </c>
      <c r="C14">
        <v>125045</v>
      </c>
      <c r="D14" t="s">
        <v>8</v>
      </c>
      <c r="E14">
        <v>6148892571</v>
      </c>
      <c r="F14" t="s">
        <v>9</v>
      </c>
    </row>
    <row r="15" spans="1:7">
      <c r="A15" t="s">
        <v>23</v>
      </c>
      <c r="B15" t="s">
        <v>60</v>
      </c>
      <c r="C15">
        <v>125245</v>
      </c>
      <c r="D15" t="s">
        <v>61</v>
      </c>
      <c r="E15">
        <v>8054966500</v>
      </c>
      <c r="F15" t="s">
        <v>62</v>
      </c>
    </row>
    <row r="16" spans="1:7">
      <c r="A16" t="s">
        <v>23</v>
      </c>
      <c r="B16" t="s">
        <v>63</v>
      </c>
      <c r="C16">
        <v>125245</v>
      </c>
      <c r="D16" t="s">
        <v>64</v>
      </c>
      <c r="E16">
        <v>5417748450</v>
      </c>
      <c r="F16" t="s">
        <v>65</v>
      </c>
    </row>
    <row r="17" spans="1:7">
      <c r="A17" t="s">
        <v>23</v>
      </c>
      <c r="B17" t="s">
        <v>66</v>
      </c>
      <c r="C17">
        <v>125255</v>
      </c>
      <c r="D17" t="s">
        <v>67</v>
      </c>
      <c r="E17">
        <v>6306545400</v>
      </c>
      <c r="F17" t="s">
        <v>68</v>
      </c>
    </row>
    <row r="18" spans="1:7">
      <c r="A18" t="s">
        <v>23</v>
      </c>
      <c r="B18" t="s">
        <v>69</v>
      </c>
      <c r="C18">
        <v>125450</v>
      </c>
      <c r="D18" t="s">
        <v>70</v>
      </c>
      <c r="E18">
        <v>9164861011</v>
      </c>
      <c r="F18" t="s">
        <v>71</v>
      </c>
    </row>
    <row r="19" spans="1:7">
      <c r="A19" t="s">
        <v>23</v>
      </c>
      <c r="B19" t="s">
        <v>72</v>
      </c>
      <c r="C19">
        <v>126045</v>
      </c>
      <c r="D19" t="s">
        <v>33</v>
      </c>
      <c r="E19">
        <v>9108677000</v>
      </c>
      <c r="F19" t="s">
        <v>34</v>
      </c>
    </row>
    <row r="20" spans="1:7">
      <c r="A20" t="s">
        <v>23</v>
      </c>
      <c r="B20" t="s">
        <v>73</v>
      </c>
      <c r="C20">
        <v>126045</v>
      </c>
      <c r="D20" t="s">
        <v>74</v>
      </c>
      <c r="E20">
        <v>7758262100</v>
      </c>
      <c r="F20" t="s">
        <v>75</v>
      </c>
    </row>
    <row r="21" spans="1:7">
      <c r="A21" t="s">
        <v>23</v>
      </c>
      <c r="B21" t="s">
        <v>76</v>
      </c>
      <c r="C21">
        <v>126045</v>
      </c>
      <c r="D21" t="s">
        <v>77</v>
      </c>
      <c r="E21">
        <v>8124736590</v>
      </c>
      <c r="F21" t="s">
        <v>78</v>
      </c>
    </row>
    <row r="22" spans="1:7">
      <c r="A22" t="s">
        <v>23</v>
      </c>
      <c r="B22" t="s">
        <v>79</v>
      </c>
      <c r="C22">
        <v>126295</v>
      </c>
      <c r="D22" t="s">
        <v>80</v>
      </c>
      <c r="E22">
        <v>8154554330</v>
      </c>
      <c r="F22" t="s">
        <v>81</v>
      </c>
    </row>
    <row r="23" spans="1:7">
      <c r="A23" t="s">
        <v>23</v>
      </c>
      <c r="B23" t="s">
        <v>82</v>
      </c>
      <c r="C23">
        <v>126295</v>
      </c>
      <c r="D23" t="s">
        <v>44</v>
      </c>
      <c r="E23">
        <v>7043793100</v>
      </c>
      <c r="F23" t="s">
        <v>45</v>
      </c>
      <c r="G23" t="s">
        <v>46</v>
      </c>
    </row>
    <row r="24" spans="1:7">
      <c r="A24" t="s">
        <v>23</v>
      </c>
      <c r="B24" t="s">
        <v>83</v>
      </c>
      <c r="C24">
        <v>126525</v>
      </c>
      <c r="D24" t="s">
        <v>84</v>
      </c>
      <c r="E24">
        <v>9512498000</v>
      </c>
      <c r="F24" t="s">
        <v>85</v>
      </c>
    </row>
    <row r="25" spans="1:7">
      <c r="A25" t="s">
        <v>23</v>
      </c>
      <c r="B25" t="s">
        <v>86</v>
      </c>
      <c r="C25">
        <v>127470</v>
      </c>
      <c r="D25" t="s">
        <v>54</v>
      </c>
      <c r="E25">
        <v>8888422418</v>
      </c>
      <c r="F25" t="s">
        <v>55</v>
      </c>
    </row>
    <row r="26" spans="1:7">
      <c r="A26" t="s">
        <v>23</v>
      </c>
      <c r="B26" t="s">
        <v>87</v>
      </c>
      <c r="C26">
        <v>127975</v>
      </c>
      <c r="D26" t="s">
        <v>88</v>
      </c>
      <c r="E26">
        <v>3037301300</v>
      </c>
      <c r="F26" t="s">
        <v>89</v>
      </c>
      <c r="G26" t="s">
        <v>90</v>
      </c>
    </row>
    <row r="27" spans="1:7">
      <c r="A27" t="s">
        <v>23</v>
      </c>
      <c r="B27" t="s">
        <v>91</v>
      </c>
      <c r="C27">
        <v>129445</v>
      </c>
      <c r="D27" t="s">
        <v>92</v>
      </c>
      <c r="E27">
        <v>3157971520</v>
      </c>
      <c r="F27" t="s">
        <v>93</v>
      </c>
    </row>
    <row r="28" spans="1:7">
      <c r="A28" t="s">
        <v>23</v>
      </c>
      <c r="B28" t="s">
        <v>94</v>
      </c>
      <c r="C28">
        <v>129595</v>
      </c>
      <c r="D28" t="s">
        <v>95</v>
      </c>
      <c r="E28">
        <v>5413421763</v>
      </c>
      <c r="F28" t="s">
        <v>96</v>
      </c>
    </row>
    <row r="29" spans="1:7">
      <c r="A29" t="s">
        <v>23</v>
      </c>
      <c r="B29" t="s">
        <v>97</v>
      </c>
      <c r="C29">
        <v>129845</v>
      </c>
      <c r="D29" t="s">
        <v>98</v>
      </c>
      <c r="E29">
        <v>4126820788</v>
      </c>
      <c r="F29" t="s">
        <v>99</v>
      </c>
    </row>
    <row r="30" spans="1:7">
      <c r="A30" t="s">
        <v>100</v>
      </c>
      <c r="B30" t="s">
        <v>101</v>
      </c>
      <c r="C30">
        <v>130170</v>
      </c>
      <c r="D30" t="s">
        <v>102</v>
      </c>
      <c r="E30">
        <v>3019848989</v>
      </c>
      <c r="F30" t="s">
        <v>103</v>
      </c>
    </row>
    <row r="31" spans="1:7">
      <c r="A31" t="s">
        <v>23</v>
      </c>
      <c r="B31" t="s">
        <v>104</v>
      </c>
      <c r="C31">
        <v>130445</v>
      </c>
      <c r="D31" t="s">
        <v>105</v>
      </c>
      <c r="E31">
        <v>8885937018</v>
      </c>
      <c r="F31" t="s">
        <v>106</v>
      </c>
    </row>
    <row r="32" spans="1:7">
      <c r="A32" t="s">
        <v>27</v>
      </c>
      <c r="B32" t="s">
        <v>107</v>
      </c>
      <c r="C32">
        <v>130670</v>
      </c>
      <c r="D32" t="s">
        <v>108</v>
      </c>
      <c r="E32">
        <v>3363233900</v>
      </c>
      <c r="F32" t="s">
        <v>109</v>
      </c>
    </row>
    <row r="33" spans="1:7">
      <c r="A33" t="s">
        <v>27</v>
      </c>
      <c r="B33" t="s">
        <v>110</v>
      </c>
      <c r="C33">
        <v>130700</v>
      </c>
      <c r="D33" t="s">
        <v>111</v>
      </c>
      <c r="E33">
        <v>8778220534</v>
      </c>
      <c r="F33" t="s">
        <v>112</v>
      </c>
      <c r="G33" t="s">
        <v>113</v>
      </c>
    </row>
    <row r="34" spans="1:7">
      <c r="A34" t="s">
        <v>23</v>
      </c>
      <c r="B34" t="s">
        <v>114</v>
      </c>
      <c r="C34">
        <v>132995</v>
      </c>
      <c r="D34" t="s">
        <v>115</v>
      </c>
      <c r="E34">
        <v>3109397300</v>
      </c>
      <c r="F34" t="s">
        <v>116</v>
      </c>
    </row>
    <row r="35" spans="1:7">
      <c r="A35" t="s">
        <v>6</v>
      </c>
      <c r="B35" t="s">
        <v>117</v>
      </c>
      <c r="C35">
        <v>134695</v>
      </c>
      <c r="D35" t="s">
        <v>118</v>
      </c>
      <c r="E35">
        <v>9513735000</v>
      </c>
      <c r="F35" t="s">
        <v>119</v>
      </c>
    </row>
    <row r="36" spans="1:7">
      <c r="A36" t="s">
        <v>6</v>
      </c>
      <c r="B36" t="s">
        <v>7</v>
      </c>
      <c r="C36">
        <v>138695</v>
      </c>
      <c r="D36" t="s">
        <v>8</v>
      </c>
      <c r="E36">
        <v>6148892571</v>
      </c>
      <c r="F36" t="s">
        <v>9</v>
      </c>
    </row>
    <row r="37" spans="1:7">
      <c r="A37" t="s">
        <v>10</v>
      </c>
      <c r="B37" t="s">
        <v>11</v>
      </c>
      <c r="C37">
        <v>160795</v>
      </c>
      <c r="D37" t="s">
        <v>12</v>
      </c>
      <c r="E37">
        <v>7874747000</v>
      </c>
      <c r="F37" t="s">
        <v>13</v>
      </c>
    </row>
    <row r="38" spans="1:7">
      <c r="A38" t="s">
        <v>14</v>
      </c>
      <c r="B38">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42C1C-1518-4788-B002-5894EB90CE54}">
  <dimension ref="A1:G81"/>
  <sheetViews>
    <sheetView zoomScale="115" zoomScaleNormal="115" workbookViewId="0">
      <selection activeCell="C1" sqref="C1:C1048576"/>
    </sheetView>
  </sheetViews>
  <sheetFormatPr defaultRowHeight="15"/>
  <cols>
    <col min="3" max="3" width="11.5703125" bestFit="1" customWidth="1"/>
  </cols>
  <sheetData>
    <row r="1" spans="1:7" ht="47.25" thickBot="1">
      <c r="A1" s="4" t="s">
        <v>227</v>
      </c>
      <c r="B1" s="5" t="s">
        <v>228</v>
      </c>
      <c r="C1" s="6" t="s">
        <v>229</v>
      </c>
      <c r="D1" t="s">
        <v>230</v>
      </c>
      <c r="E1" t="s">
        <v>231</v>
      </c>
      <c r="F1" s="2" t="s">
        <v>120</v>
      </c>
      <c r="G1" s="2" t="s">
        <v>121</v>
      </c>
    </row>
    <row r="2" spans="1:7" ht="65.25" thickBot="1">
      <c r="A2" s="7" t="s">
        <v>122</v>
      </c>
      <c r="B2" s="83">
        <v>42000</v>
      </c>
      <c r="C2" s="8">
        <v>0.13</v>
      </c>
      <c r="D2" t="s">
        <v>232</v>
      </c>
      <c r="E2" t="s">
        <v>233</v>
      </c>
      <c r="F2" t="str">
        <f t="shared" ref="F2:F46" si="0">IFERROR(LEFT(A2,FIND(" ",A2)-1),IFERROR(LEFT(A2,FIND(CHAR(10),A2)-1),A2))</f>
        <v>230i</v>
      </c>
      <c r="G2" t="str">
        <f>IF(RIGHT(F2,1)="i",IF(RIGHT(F2,2)="xi",LEFT(F2,LEN(F2)-2),LEFT(F2,LEN(F2)-1)),F2)</f>
        <v>230</v>
      </c>
    </row>
    <row r="3" spans="1:7" ht="81" thickBot="1">
      <c r="A3" s="7" t="s">
        <v>124</v>
      </c>
      <c r="B3" s="83">
        <v>49000</v>
      </c>
      <c r="C3" s="8">
        <v>0.13</v>
      </c>
      <c r="D3" t="s">
        <v>234</v>
      </c>
      <c r="E3" t="s">
        <v>233</v>
      </c>
      <c r="F3" t="str">
        <f t="shared" si="0"/>
        <v>230i</v>
      </c>
      <c r="G3" t="str">
        <f t="shared" ref="G3:G66" si="1">IF(RIGHT(F3,1)="i",IF(RIGHT(F3,2)="xi",LEFT(F3,LEN(F3)-2),LEFT(F3,LEN(F3)-1)),F3)</f>
        <v>230</v>
      </c>
    </row>
    <row r="4" spans="1:7" ht="81" thickBot="1">
      <c r="A4" s="7" t="s">
        <v>126</v>
      </c>
      <c r="B4" s="83">
        <v>56000</v>
      </c>
      <c r="C4" s="8">
        <v>0.13</v>
      </c>
      <c r="D4" t="s">
        <v>235</v>
      </c>
      <c r="E4" t="s">
        <v>233</v>
      </c>
      <c r="F4" t="str">
        <f t="shared" si="0"/>
        <v>M240i</v>
      </c>
      <c r="G4" t="str">
        <f t="shared" si="1"/>
        <v>M240</v>
      </c>
    </row>
    <row r="5" spans="1:7" ht="49.5" thickBot="1">
      <c r="A5" s="7" t="s">
        <v>128</v>
      </c>
      <c r="B5" s="84">
        <v>41000</v>
      </c>
      <c r="C5" s="8">
        <v>0.12</v>
      </c>
      <c r="D5" t="s">
        <v>236</v>
      </c>
      <c r="E5" t="s">
        <v>233</v>
      </c>
      <c r="F5" t="str">
        <f t="shared" si="0"/>
        <v>228xi</v>
      </c>
      <c r="G5" t="str">
        <f t="shared" si="1"/>
        <v>228</v>
      </c>
    </row>
    <row r="6" spans="1:7" ht="65.25" thickBot="1">
      <c r="A6" s="7" t="s">
        <v>130</v>
      </c>
      <c r="B6" s="84">
        <v>49000</v>
      </c>
      <c r="C6" s="8">
        <v>0.12</v>
      </c>
      <c r="D6" t="s">
        <v>237</v>
      </c>
      <c r="E6" t="s">
        <v>233</v>
      </c>
      <c r="F6" t="str">
        <f t="shared" si="0"/>
        <v>M235i</v>
      </c>
      <c r="G6" t="str">
        <f t="shared" si="1"/>
        <v>M235</v>
      </c>
    </row>
    <row r="7" spans="1:7" ht="33.75" thickBot="1">
      <c r="A7" s="7" t="s">
        <v>131</v>
      </c>
      <c r="B7" s="84">
        <v>65000</v>
      </c>
      <c r="C7" s="8">
        <v>0.12</v>
      </c>
      <c r="D7" t="s">
        <v>238</v>
      </c>
      <c r="E7" t="s">
        <v>233</v>
      </c>
      <c r="F7" t="str">
        <f t="shared" si="0"/>
        <v>M2</v>
      </c>
      <c r="G7" t="str">
        <f t="shared" si="1"/>
        <v>M2</v>
      </c>
    </row>
    <row r="8" spans="1:7" ht="33.75" thickBot="1">
      <c r="A8" s="9" t="s">
        <v>133</v>
      </c>
      <c r="B8" s="85">
        <v>47000</v>
      </c>
      <c r="C8" s="10">
        <v>0.125</v>
      </c>
      <c r="D8" t="s">
        <v>239</v>
      </c>
      <c r="E8" t="s">
        <v>233</v>
      </c>
      <c r="F8" t="str">
        <f t="shared" si="0"/>
        <v>330i</v>
      </c>
      <c r="G8" t="str">
        <f t="shared" si="1"/>
        <v>330</v>
      </c>
    </row>
    <row r="9" spans="1:7" ht="65.25" thickBot="1">
      <c r="A9" s="9" t="s">
        <v>135</v>
      </c>
      <c r="B9" s="86">
        <v>53000</v>
      </c>
      <c r="C9" s="10">
        <v>0.125</v>
      </c>
      <c r="D9" t="s">
        <v>240</v>
      </c>
      <c r="E9" t="s">
        <v>233</v>
      </c>
      <c r="F9" t="str">
        <f t="shared" si="0"/>
        <v>330i</v>
      </c>
      <c r="G9" t="str">
        <f t="shared" si="1"/>
        <v>330</v>
      </c>
    </row>
    <row r="10" spans="1:7" ht="49.5" thickBot="1">
      <c r="A10" s="9" t="s">
        <v>137</v>
      </c>
      <c r="B10" s="86">
        <v>64000</v>
      </c>
      <c r="C10" s="10">
        <v>0.11</v>
      </c>
      <c r="D10" t="s">
        <v>241</v>
      </c>
      <c r="E10" t="s">
        <v>233</v>
      </c>
      <c r="F10" t="str">
        <f t="shared" si="0"/>
        <v>M340i</v>
      </c>
      <c r="G10" t="str">
        <f t="shared" si="1"/>
        <v>M340</v>
      </c>
    </row>
    <row r="11" spans="1:7" ht="65.25" thickBot="1">
      <c r="A11" s="11" t="s">
        <v>139</v>
      </c>
      <c r="B11" s="87">
        <v>50000</v>
      </c>
      <c r="C11" s="10">
        <v>0.12</v>
      </c>
      <c r="D11" t="s">
        <v>242</v>
      </c>
      <c r="E11" t="s">
        <v>233</v>
      </c>
      <c r="F11" t="str">
        <f t="shared" si="0"/>
        <v>430i</v>
      </c>
      <c r="G11" t="str">
        <f t="shared" si="1"/>
        <v>430</v>
      </c>
    </row>
    <row r="12" spans="1:7" ht="65.25" thickBot="1">
      <c r="A12" s="11" t="s">
        <v>141</v>
      </c>
      <c r="B12" s="87">
        <v>68000</v>
      </c>
      <c r="C12" s="10">
        <v>0.12</v>
      </c>
      <c r="D12" t="s">
        <v>243</v>
      </c>
      <c r="E12" t="s">
        <v>233</v>
      </c>
      <c r="F12" t="str">
        <f t="shared" si="0"/>
        <v>440i</v>
      </c>
      <c r="G12" t="str">
        <f t="shared" si="1"/>
        <v>440</v>
      </c>
    </row>
    <row r="13" spans="1:7" ht="49.5" thickBot="1">
      <c r="A13" s="12" t="s">
        <v>143</v>
      </c>
      <c r="B13" s="87">
        <v>83000</v>
      </c>
      <c r="C13" s="10">
        <v>0.11</v>
      </c>
      <c r="D13" t="s">
        <v>244</v>
      </c>
      <c r="E13" t="s">
        <v>233</v>
      </c>
      <c r="F13" t="str">
        <f t="shared" si="0"/>
        <v>M4</v>
      </c>
      <c r="G13" t="str">
        <f t="shared" si="1"/>
        <v>M4</v>
      </c>
    </row>
    <row r="14" spans="1:7" ht="81" thickBot="1">
      <c r="A14" s="13" t="s">
        <v>145</v>
      </c>
      <c r="B14" s="88">
        <v>90000</v>
      </c>
      <c r="C14" s="10">
        <v>0.11</v>
      </c>
      <c r="D14" t="s">
        <v>245</v>
      </c>
      <c r="E14" t="s">
        <v>233</v>
      </c>
      <c r="F14" t="str">
        <f t="shared" si="0"/>
        <v>M4</v>
      </c>
      <c r="G14" t="str">
        <f t="shared" si="1"/>
        <v>M4</v>
      </c>
    </row>
    <row r="15" spans="1:7" ht="24" thickBot="1">
      <c r="A15" s="12" t="s">
        <v>147</v>
      </c>
      <c r="B15" s="87">
        <v>106000</v>
      </c>
      <c r="C15" s="10">
        <v>0.18</v>
      </c>
      <c r="D15" t="s">
        <v>246</v>
      </c>
      <c r="E15" t="s">
        <v>233</v>
      </c>
      <c r="F15" t="str">
        <f t="shared" si="0"/>
        <v>M4</v>
      </c>
      <c r="G15" t="str">
        <f t="shared" si="1"/>
        <v>M4</v>
      </c>
    </row>
    <row r="16" spans="1:7" ht="33.75" thickBot="1">
      <c r="A16" s="14" t="s">
        <v>149</v>
      </c>
      <c r="B16" s="89">
        <v>64000</v>
      </c>
      <c r="C16" s="10">
        <v>0.12</v>
      </c>
      <c r="D16" t="s">
        <v>247</v>
      </c>
      <c r="E16" t="s">
        <v>233</v>
      </c>
      <c r="F16" t="str">
        <f t="shared" si="0"/>
        <v>530i</v>
      </c>
      <c r="G16" t="str">
        <f t="shared" si="1"/>
        <v>530</v>
      </c>
    </row>
    <row r="17" spans="1:7" ht="33.75" thickBot="1">
      <c r="A17" s="14" t="s">
        <v>150</v>
      </c>
      <c r="B17" s="89">
        <v>72000</v>
      </c>
      <c r="C17" s="10">
        <v>0.12</v>
      </c>
      <c r="D17" t="s">
        <v>248</v>
      </c>
      <c r="E17" t="s">
        <v>233</v>
      </c>
      <c r="F17" t="str">
        <f t="shared" si="0"/>
        <v>540i</v>
      </c>
      <c r="G17" t="str">
        <f t="shared" si="1"/>
        <v>540</v>
      </c>
    </row>
    <row r="18" spans="1:7" ht="49.5" thickBot="1">
      <c r="A18" s="14" t="s">
        <v>152</v>
      </c>
      <c r="B18" s="89">
        <v>83000</v>
      </c>
      <c r="C18" s="10">
        <v>0.11</v>
      </c>
      <c r="D18" t="s">
        <v>249</v>
      </c>
      <c r="E18" t="s">
        <v>233</v>
      </c>
      <c r="F18" t="str">
        <f t="shared" si="0"/>
        <v>M550i</v>
      </c>
      <c r="G18" t="str">
        <f t="shared" si="1"/>
        <v>M550</v>
      </c>
    </row>
    <row r="19" spans="1:7" ht="24" thickBot="1">
      <c r="A19" s="14" t="s">
        <v>153</v>
      </c>
      <c r="B19" s="89">
        <v>107000</v>
      </c>
      <c r="C19" s="10">
        <v>0.11</v>
      </c>
      <c r="D19" t="s">
        <v>250</v>
      </c>
      <c r="E19" t="s">
        <v>233</v>
      </c>
      <c r="F19" t="str">
        <f t="shared" si="0"/>
        <v>M5</v>
      </c>
      <c r="G19" t="str">
        <f t="shared" si="1"/>
        <v>M5</v>
      </c>
    </row>
    <row r="20" spans="1:7" ht="33.75" thickBot="1">
      <c r="A20" s="14" t="s">
        <v>155</v>
      </c>
      <c r="B20" s="89">
        <v>118000</v>
      </c>
      <c r="C20" s="10">
        <v>0.11</v>
      </c>
      <c r="D20" t="s">
        <v>251</v>
      </c>
      <c r="E20" t="s">
        <v>233</v>
      </c>
      <c r="F20" t="str">
        <f t="shared" si="0"/>
        <v>M5</v>
      </c>
      <c r="G20" t="str">
        <f t="shared" si="1"/>
        <v>M5</v>
      </c>
    </row>
    <row r="21" spans="1:7" ht="65.25" thickBot="1">
      <c r="A21" s="15" t="s">
        <v>157</v>
      </c>
      <c r="B21" s="90">
        <v>122000</v>
      </c>
      <c r="C21" s="8">
        <v>0.22</v>
      </c>
      <c r="D21" t="s">
        <v>252</v>
      </c>
      <c r="E21" t="s">
        <v>233</v>
      </c>
      <c r="F21" t="str">
        <f t="shared" si="0"/>
        <v>M850i</v>
      </c>
      <c r="G21" t="str">
        <f t="shared" si="1"/>
        <v>M850</v>
      </c>
    </row>
    <row r="22" spans="1:7" ht="65.25" thickBot="1">
      <c r="A22" s="15" t="s">
        <v>159</v>
      </c>
      <c r="B22" s="91">
        <v>90000</v>
      </c>
      <c r="C22" s="10">
        <v>0.13</v>
      </c>
      <c r="D22" t="s">
        <v>253</v>
      </c>
      <c r="E22" t="s">
        <v>233</v>
      </c>
      <c r="F22" t="str">
        <f t="shared" si="0"/>
        <v>840i</v>
      </c>
      <c r="G22" t="str">
        <f t="shared" si="1"/>
        <v>840</v>
      </c>
    </row>
    <row r="23" spans="1:7" ht="65.25" thickBot="1">
      <c r="A23" s="15" t="s">
        <v>160</v>
      </c>
      <c r="B23" s="91">
        <v>117000</v>
      </c>
      <c r="C23" s="10">
        <v>0.14499999999999999</v>
      </c>
      <c r="D23" t="s">
        <v>254</v>
      </c>
      <c r="E23" t="s">
        <v>233</v>
      </c>
      <c r="F23" t="str">
        <f t="shared" si="0"/>
        <v>M850i</v>
      </c>
      <c r="G23" t="str">
        <f t="shared" si="1"/>
        <v>M850</v>
      </c>
    </row>
    <row r="24" spans="1:7" ht="49.5" thickBot="1">
      <c r="A24" s="16" t="s">
        <v>162</v>
      </c>
      <c r="B24" s="90">
        <v>135000</v>
      </c>
      <c r="C24" s="8">
        <v>0.12</v>
      </c>
      <c r="D24" t="s">
        <v>255</v>
      </c>
      <c r="E24" t="s">
        <v>233</v>
      </c>
      <c r="F24" t="str">
        <f t="shared" si="0"/>
        <v>M8
Gran</v>
      </c>
      <c r="G24" t="str">
        <f t="shared" si="1"/>
        <v>M8
Gran</v>
      </c>
    </row>
    <row r="25" spans="1:7" ht="96.75" thickBot="1">
      <c r="A25" s="16" t="s">
        <v>164</v>
      </c>
      <c r="B25" s="90">
        <v>148000</v>
      </c>
      <c r="C25" s="8">
        <v>0.13</v>
      </c>
      <c r="D25" t="s">
        <v>256</v>
      </c>
      <c r="E25" t="s">
        <v>233</v>
      </c>
      <c r="F25" t="str">
        <f t="shared" si="0"/>
        <v>M8</v>
      </c>
      <c r="G25" t="str">
        <f t="shared" si="1"/>
        <v>M8</v>
      </c>
    </row>
    <row r="26" spans="1:7" ht="81" thickBot="1">
      <c r="A26" s="16" t="s">
        <v>166</v>
      </c>
      <c r="B26" s="90">
        <v>157000</v>
      </c>
      <c r="C26" s="10">
        <v>0.18</v>
      </c>
      <c r="D26" t="s">
        <v>257</v>
      </c>
      <c r="E26" t="s">
        <v>233</v>
      </c>
      <c r="F26" t="str">
        <f t="shared" si="0"/>
        <v>M8</v>
      </c>
      <c r="G26" t="str">
        <f t="shared" si="1"/>
        <v>M8</v>
      </c>
    </row>
    <row r="27" spans="1:7" ht="81" thickBot="1">
      <c r="A27" s="16" t="s">
        <v>168</v>
      </c>
      <c r="B27" s="90">
        <v>159000</v>
      </c>
      <c r="C27" s="10">
        <v>0.18</v>
      </c>
      <c r="D27" t="s">
        <v>258</v>
      </c>
      <c r="E27" t="s">
        <v>233</v>
      </c>
      <c r="F27" t="str">
        <f t="shared" si="0"/>
        <v>M8</v>
      </c>
      <c r="G27" t="str">
        <f t="shared" si="1"/>
        <v>M8</v>
      </c>
    </row>
    <row r="28" spans="1:7" ht="165.75" thickBot="1">
      <c r="A28" s="18" t="s">
        <v>170</v>
      </c>
      <c r="B28" s="92">
        <v>154000</v>
      </c>
      <c r="C28" s="19">
        <v>0.24</v>
      </c>
      <c r="D28" t="s">
        <v>259</v>
      </c>
      <c r="E28" t="s">
        <v>233</v>
      </c>
      <c r="F28" t="str">
        <f t="shared" si="0"/>
        <v>i8</v>
      </c>
      <c r="G28" t="str">
        <f t="shared" si="1"/>
        <v>i8</v>
      </c>
    </row>
    <row r="29" spans="1:7" ht="33.75" thickBot="1">
      <c r="A29" s="20" t="s">
        <v>172</v>
      </c>
      <c r="B29" s="93">
        <v>92000</v>
      </c>
      <c r="C29" s="10">
        <v>0.2</v>
      </c>
      <c r="D29" t="s">
        <v>260</v>
      </c>
      <c r="E29" t="s">
        <v>233</v>
      </c>
      <c r="F29" t="str">
        <f t="shared" si="0"/>
        <v>740i</v>
      </c>
      <c r="G29" t="str">
        <f t="shared" si="1"/>
        <v>740</v>
      </c>
    </row>
    <row r="30" spans="1:7" ht="54" thickBot="1">
      <c r="A30" s="21" t="s">
        <v>174</v>
      </c>
      <c r="B30" s="93">
        <v>97000</v>
      </c>
      <c r="C30" s="10">
        <v>0.2</v>
      </c>
      <c r="D30" t="s">
        <v>261</v>
      </c>
      <c r="E30" t="s">
        <v>233</v>
      </c>
      <c r="F30" t="str">
        <f t="shared" si="0"/>
        <v>740i</v>
      </c>
      <c r="G30" t="str">
        <f t="shared" si="1"/>
        <v>740</v>
      </c>
    </row>
    <row r="31" spans="1:7" ht="49.5" thickBot="1">
      <c r="A31" s="20" t="s">
        <v>176</v>
      </c>
      <c r="B31" s="93">
        <v>103000</v>
      </c>
      <c r="C31" s="10">
        <v>0.20499999999999999</v>
      </c>
      <c r="D31" t="s">
        <v>262</v>
      </c>
      <c r="E31" t="s">
        <v>233</v>
      </c>
      <c r="F31" t="str">
        <f t="shared" si="0"/>
        <v>745e</v>
      </c>
      <c r="G31" t="str">
        <f t="shared" si="1"/>
        <v>745e</v>
      </c>
    </row>
    <row r="32" spans="1:7" ht="49.5" thickBot="1">
      <c r="A32" s="20" t="s">
        <v>178</v>
      </c>
      <c r="B32" s="93">
        <v>105000</v>
      </c>
      <c r="C32" s="10">
        <v>0.17499999999999999</v>
      </c>
      <c r="D32" t="s">
        <v>263</v>
      </c>
      <c r="E32" t="s">
        <v>233</v>
      </c>
      <c r="F32" t="str">
        <f t="shared" si="0"/>
        <v>750i</v>
      </c>
      <c r="G32" t="str">
        <f t="shared" si="1"/>
        <v>750</v>
      </c>
    </row>
    <row r="33" spans="1:7" ht="41.25" thickBot="1">
      <c r="A33" s="22" t="s">
        <v>180</v>
      </c>
      <c r="B33" s="93">
        <v>116000</v>
      </c>
      <c r="C33" s="10">
        <v>0.17</v>
      </c>
      <c r="D33" t="s">
        <v>264</v>
      </c>
      <c r="E33" t="s">
        <v>233</v>
      </c>
      <c r="F33" t="str">
        <f t="shared" si="0"/>
        <v>750i</v>
      </c>
      <c r="G33" t="str">
        <f t="shared" si="1"/>
        <v>750</v>
      </c>
    </row>
    <row r="34" spans="1:7" ht="41.25" thickBot="1">
      <c r="A34" s="22" t="s">
        <v>182</v>
      </c>
      <c r="B34" s="93">
        <v>180000</v>
      </c>
      <c r="C34" s="10">
        <v>0.17</v>
      </c>
      <c r="D34" t="s">
        <v>265</v>
      </c>
      <c r="E34" t="s">
        <v>233</v>
      </c>
      <c r="F34" t="str">
        <f t="shared" si="0"/>
        <v>M760i</v>
      </c>
      <c r="G34" t="str">
        <f t="shared" si="1"/>
        <v>M760</v>
      </c>
    </row>
    <row r="35" spans="1:7" ht="24" thickBot="1">
      <c r="A35" s="23" t="s">
        <v>184</v>
      </c>
      <c r="B35" s="94">
        <v>55000</v>
      </c>
      <c r="C35" s="10">
        <v>0.12</v>
      </c>
      <c r="D35" t="s">
        <v>266</v>
      </c>
      <c r="E35" t="s">
        <v>233</v>
      </c>
      <c r="F35" t="str">
        <f t="shared" si="0"/>
        <v>Z4</v>
      </c>
      <c r="G35" t="str">
        <f t="shared" si="1"/>
        <v>Z4</v>
      </c>
    </row>
    <row r="36" spans="1:7" ht="24" thickBot="1">
      <c r="A36" s="23" t="s">
        <v>186</v>
      </c>
      <c r="B36" s="94">
        <v>65000</v>
      </c>
      <c r="C36" s="10">
        <v>0.12</v>
      </c>
      <c r="D36" t="s">
        <v>267</v>
      </c>
      <c r="E36" t="s">
        <v>233</v>
      </c>
      <c r="F36" t="str">
        <f t="shared" si="0"/>
        <v>Z4</v>
      </c>
      <c r="G36" t="str">
        <f t="shared" si="1"/>
        <v>Z4</v>
      </c>
    </row>
    <row r="37" spans="1:7" ht="33.75" thickBot="1">
      <c r="A37" s="24" t="s">
        <v>187</v>
      </c>
      <c r="B37" s="95">
        <v>41000</v>
      </c>
      <c r="C37" s="10">
        <v>0.125</v>
      </c>
      <c r="D37" t="s">
        <v>268</v>
      </c>
      <c r="E37" t="s">
        <v>233</v>
      </c>
      <c r="F37" t="str">
        <f t="shared" si="0"/>
        <v>x1</v>
      </c>
      <c r="G37" t="str">
        <f t="shared" si="1"/>
        <v>x1</v>
      </c>
    </row>
    <row r="38" spans="1:7" ht="33.75" thickBot="1">
      <c r="A38" s="25" t="s">
        <v>188</v>
      </c>
      <c r="B38" s="83">
        <v>43000</v>
      </c>
      <c r="C38" s="10">
        <v>0.125</v>
      </c>
      <c r="D38" t="s">
        <v>269</v>
      </c>
      <c r="E38" t="s">
        <v>233</v>
      </c>
      <c r="F38" t="str">
        <f t="shared" si="0"/>
        <v>x2</v>
      </c>
      <c r="G38" t="str">
        <f t="shared" si="1"/>
        <v>x2</v>
      </c>
    </row>
    <row r="39" spans="1:7" ht="49.5" thickBot="1">
      <c r="A39" s="26" t="s">
        <v>190</v>
      </c>
      <c r="B39" s="88">
        <v>45000</v>
      </c>
      <c r="C39" s="10">
        <v>0.12</v>
      </c>
      <c r="D39" t="s">
        <v>270</v>
      </c>
      <c r="E39" t="s">
        <v>233</v>
      </c>
      <c r="F39" t="str">
        <f t="shared" si="0"/>
        <v>x3</v>
      </c>
      <c r="G39" t="str">
        <f t="shared" si="1"/>
        <v>x3</v>
      </c>
    </row>
    <row r="40" spans="1:7" ht="81" thickBot="1">
      <c r="A40" s="26" t="s">
        <v>192</v>
      </c>
      <c r="B40" s="88">
        <v>56000</v>
      </c>
      <c r="C40" s="10">
        <v>0.12</v>
      </c>
      <c r="D40" t="s">
        <v>271</v>
      </c>
      <c r="E40" t="s">
        <v>233</v>
      </c>
      <c r="F40" t="str">
        <f t="shared" si="0"/>
        <v>x3</v>
      </c>
      <c r="G40" t="str">
        <f t="shared" si="1"/>
        <v>x3</v>
      </c>
    </row>
    <row r="41" spans="1:7" ht="33.75" thickBot="1">
      <c r="A41" s="26" t="s">
        <v>193</v>
      </c>
      <c r="B41" s="88">
        <v>58000</v>
      </c>
      <c r="C41" s="10">
        <v>0.12</v>
      </c>
      <c r="D41" t="s">
        <v>272</v>
      </c>
      <c r="E41" t="s">
        <v>233</v>
      </c>
      <c r="F41" t="str">
        <f t="shared" si="0"/>
        <v>x3</v>
      </c>
      <c r="G41" t="str">
        <f t="shared" si="1"/>
        <v>x3</v>
      </c>
    </row>
    <row r="42" spans="1:7" ht="47.25" thickBot="1">
      <c r="A42" s="26" t="s">
        <v>195</v>
      </c>
      <c r="B42" s="88">
        <v>73000</v>
      </c>
      <c r="C42" s="17" t="s">
        <v>197</v>
      </c>
      <c r="D42" t="s">
        <v>273</v>
      </c>
      <c r="E42" t="s">
        <v>233</v>
      </c>
      <c r="F42" t="str">
        <f t="shared" si="0"/>
        <v>X3M</v>
      </c>
      <c r="G42" t="str">
        <f t="shared" si="1"/>
        <v>X3M</v>
      </c>
    </row>
    <row r="43" spans="1:7" ht="49.5" thickBot="1">
      <c r="A43" s="26" t="s">
        <v>198</v>
      </c>
      <c r="B43" s="88">
        <v>78000</v>
      </c>
      <c r="C43" s="10">
        <v>0.12</v>
      </c>
      <c r="D43" t="s">
        <v>274</v>
      </c>
      <c r="E43" t="s">
        <v>233</v>
      </c>
      <c r="F43" t="str">
        <f t="shared" si="0"/>
        <v>X3M</v>
      </c>
      <c r="G43" t="str">
        <f t="shared" si="1"/>
        <v>X3M</v>
      </c>
    </row>
    <row r="44" spans="1:7" ht="49.5" thickBot="1">
      <c r="A44" s="26" t="s">
        <v>198</v>
      </c>
      <c r="B44" s="88">
        <v>82000</v>
      </c>
      <c r="C44" s="8">
        <v>0.12</v>
      </c>
      <c r="D44" t="s">
        <v>275</v>
      </c>
      <c r="E44" t="s">
        <v>233</v>
      </c>
      <c r="F44" t="str">
        <f t="shared" si="0"/>
        <v>X3M</v>
      </c>
      <c r="G44" t="str">
        <f t="shared" si="1"/>
        <v>X3M</v>
      </c>
    </row>
    <row r="45" spans="1:7" ht="49.5" thickBot="1">
      <c r="A45" s="27" t="s">
        <v>201</v>
      </c>
      <c r="B45" s="96">
        <v>55000</v>
      </c>
      <c r="C45" s="10">
        <v>0.12</v>
      </c>
      <c r="D45" t="s">
        <v>276</v>
      </c>
      <c r="E45" t="s">
        <v>233</v>
      </c>
      <c r="F45" t="str">
        <f t="shared" si="0"/>
        <v>X4</v>
      </c>
      <c r="G45" t="str">
        <f t="shared" si="1"/>
        <v>X4</v>
      </c>
    </row>
    <row r="46" spans="1:7" ht="49.5" thickBot="1">
      <c r="A46" s="27" t="s">
        <v>203</v>
      </c>
      <c r="B46" s="97">
        <v>67000</v>
      </c>
      <c r="C46" s="10">
        <v>0.12</v>
      </c>
      <c r="D46" t="s">
        <v>277</v>
      </c>
      <c r="E46" t="s">
        <v>233</v>
      </c>
      <c r="F46" t="str">
        <f t="shared" si="0"/>
        <v>X4</v>
      </c>
      <c r="G46" t="str">
        <f t="shared" si="1"/>
        <v>X4</v>
      </c>
    </row>
    <row r="47" spans="1:7" ht="24" thickBot="1">
      <c r="A47" s="28" t="s">
        <v>205</v>
      </c>
      <c r="B47" s="98">
        <v>80000</v>
      </c>
      <c r="C47" s="10">
        <v>0.12</v>
      </c>
      <c r="D47" t="s">
        <v>278</v>
      </c>
      <c r="E47" t="s">
        <v>233</v>
      </c>
      <c r="F47" t="str">
        <f>IFERROR(LEFT(A47,FIND(" ",A47)-1),IFERROR(LEFT(A47,FIND(CHAR(10),A47)-1),A47))</f>
        <v>X4M</v>
      </c>
      <c r="G47" t="str">
        <f t="shared" si="1"/>
        <v>X4M</v>
      </c>
    </row>
    <row r="48" spans="1:7" ht="49.5" thickBot="1">
      <c r="A48" s="28" t="s">
        <v>207</v>
      </c>
      <c r="B48" s="98">
        <v>86000</v>
      </c>
      <c r="C48" s="10">
        <v>0.12</v>
      </c>
      <c r="D48" t="s">
        <v>279</v>
      </c>
      <c r="E48" t="s">
        <v>233</v>
      </c>
      <c r="F48" t="str">
        <f t="shared" ref="F48:F81" si="2">IFERROR(LEFT(A48,FIND(" ",A48)-1),IFERROR(LEFT(A48,FIND(CHAR(10),A48)-1),A48))</f>
        <v>X4M</v>
      </c>
      <c r="G48" t="str">
        <f t="shared" si="1"/>
        <v>X4M</v>
      </c>
    </row>
    <row r="49" spans="1:7" ht="65.25" thickBot="1">
      <c r="A49" s="29" t="s">
        <v>209</v>
      </c>
      <c r="B49" s="99">
        <v>63000</v>
      </c>
      <c r="C49" s="10">
        <v>0.12</v>
      </c>
      <c r="D49" t="s">
        <v>280</v>
      </c>
      <c r="E49" t="s">
        <v>233</v>
      </c>
      <c r="F49" t="str">
        <f t="shared" si="2"/>
        <v xml:space="preserve">
X5</v>
      </c>
      <c r="G49" t="str">
        <f t="shared" si="1"/>
        <v xml:space="preserve">
X5</v>
      </c>
    </row>
    <row r="50" spans="1:7" ht="81" thickBot="1">
      <c r="A50" s="29" t="s">
        <v>211</v>
      </c>
      <c r="B50" s="89">
        <v>71000</v>
      </c>
      <c r="C50" s="10">
        <v>0.12</v>
      </c>
      <c r="D50" t="s">
        <v>281</v>
      </c>
      <c r="E50" t="s">
        <v>233</v>
      </c>
      <c r="F50" t="str">
        <f t="shared" si="2"/>
        <v xml:space="preserve">
X5</v>
      </c>
      <c r="G50" t="str">
        <f t="shared" si="1"/>
        <v xml:space="preserve">
X5</v>
      </c>
    </row>
    <row r="51" spans="1:7" ht="81" thickBot="1">
      <c r="A51" s="29" t="s">
        <v>213</v>
      </c>
      <c r="B51" s="89">
        <v>72000</v>
      </c>
      <c r="C51" s="10">
        <v>0.12</v>
      </c>
      <c r="D51" t="s">
        <v>282</v>
      </c>
      <c r="E51" t="s">
        <v>233</v>
      </c>
      <c r="F51" t="str">
        <f t="shared" si="2"/>
        <v>X5</v>
      </c>
      <c r="G51" t="str">
        <f t="shared" si="1"/>
        <v>X5</v>
      </c>
    </row>
    <row r="52" spans="1:7" ht="49.5" thickBot="1">
      <c r="A52" s="29" t="s">
        <v>214</v>
      </c>
      <c r="B52" s="89">
        <v>79000</v>
      </c>
      <c r="C52" s="10">
        <v>0.12</v>
      </c>
      <c r="D52" t="s">
        <v>283</v>
      </c>
      <c r="E52" t="s">
        <v>233</v>
      </c>
      <c r="F52" t="str">
        <f t="shared" si="2"/>
        <v>X5</v>
      </c>
      <c r="G52" t="str">
        <f t="shared" si="1"/>
        <v>X5</v>
      </c>
    </row>
    <row r="53" spans="1:7" ht="49.5" thickBot="1">
      <c r="A53" s="29" t="s">
        <v>216</v>
      </c>
      <c r="B53" s="89">
        <v>90000</v>
      </c>
      <c r="C53" s="10">
        <v>0.12</v>
      </c>
      <c r="D53" t="s">
        <v>284</v>
      </c>
      <c r="E53" t="s">
        <v>233</v>
      </c>
      <c r="F53" t="str">
        <f t="shared" si="2"/>
        <v>X5</v>
      </c>
      <c r="G53" t="str">
        <f t="shared" si="1"/>
        <v>X5</v>
      </c>
    </row>
    <row r="54" spans="1:7" ht="65.25" thickBot="1">
      <c r="A54" s="29" t="s">
        <v>217</v>
      </c>
      <c r="B54" s="89">
        <v>124000</v>
      </c>
      <c r="C54" s="8">
        <v>0.1</v>
      </c>
      <c r="D54" t="s">
        <v>285</v>
      </c>
      <c r="E54" t="s">
        <v>233</v>
      </c>
      <c r="F54" t="str">
        <f t="shared" si="2"/>
        <v xml:space="preserve">
X5M</v>
      </c>
      <c r="G54" t="str">
        <f t="shared" si="1"/>
        <v xml:space="preserve">
X5M</v>
      </c>
    </row>
    <row r="55" spans="1:7" ht="41.25" thickBot="1">
      <c r="A55" s="30" t="s">
        <v>219</v>
      </c>
      <c r="B55" s="100">
        <v>80000</v>
      </c>
      <c r="C55" s="8">
        <v>0.11</v>
      </c>
      <c r="D55" t="s">
        <v>286</v>
      </c>
      <c r="E55" t="s">
        <v>233</v>
      </c>
      <c r="F55" t="str">
        <f t="shared" si="2"/>
        <v>x6</v>
      </c>
      <c r="G55" t="str">
        <f t="shared" si="1"/>
        <v>x6</v>
      </c>
    </row>
    <row r="56" spans="1:7" ht="24" thickBot="1">
      <c r="A56" s="30" t="s">
        <v>220</v>
      </c>
      <c r="B56" s="100">
        <v>94000</v>
      </c>
      <c r="C56" s="8">
        <v>0.11</v>
      </c>
      <c r="D56" t="s">
        <v>287</v>
      </c>
      <c r="E56" t="s">
        <v>233</v>
      </c>
      <c r="F56" t="str">
        <f t="shared" si="2"/>
        <v>x6</v>
      </c>
      <c r="G56" t="str">
        <f t="shared" si="1"/>
        <v>x6</v>
      </c>
    </row>
    <row r="57" spans="1:7" ht="28.5" thickBot="1">
      <c r="A57" s="30" t="s">
        <v>222</v>
      </c>
      <c r="B57" s="100">
        <v>127000</v>
      </c>
      <c r="C57" s="8">
        <v>0.1</v>
      </c>
      <c r="D57" t="s">
        <v>288</v>
      </c>
      <c r="E57" t="s">
        <v>233</v>
      </c>
      <c r="F57" t="str">
        <f t="shared" si="2"/>
        <v>X6M</v>
      </c>
      <c r="G57" t="str">
        <f t="shared" si="1"/>
        <v>X6M</v>
      </c>
    </row>
    <row r="58" spans="1:7" ht="41.25" thickBot="1">
      <c r="A58" s="31" t="s">
        <v>224</v>
      </c>
      <c r="B58" s="101">
        <v>83000</v>
      </c>
      <c r="C58" s="10">
        <v>0.12</v>
      </c>
      <c r="D58" t="s">
        <v>289</v>
      </c>
      <c r="E58" t="s">
        <v>233</v>
      </c>
      <c r="F58" t="str">
        <f t="shared" si="2"/>
        <v>X7</v>
      </c>
      <c r="G58" t="str">
        <f t="shared" si="1"/>
        <v>X7</v>
      </c>
    </row>
    <row r="59" spans="1:7" ht="54" thickBot="1">
      <c r="A59" s="31" t="s">
        <v>225</v>
      </c>
      <c r="B59" s="101">
        <v>95000</v>
      </c>
      <c r="C59" s="10">
        <v>0.12</v>
      </c>
      <c r="D59" t="s">
        <v>290</v>
      </c>
      <c r="E59" t="s">
        <v>233</v>
      </c>
      <c r="F59" t="str">
        <f t="shared" si="2"/>
        <v xml:space="preserve">
X7</v>
      </c>
      <c r="G59" t="str">
        <f t="shared" si="1"/>
        <v xml:space="preserve">
X7</v>
      </c>
    </row>
    <row r="60" spans="1:7" ht="39.75" thickBot="1">
      <c r="A60" s="58" t="s">
        <v>318</v>
      </c>
      <c r="B60" s="53">
        <v>41350</v>
      </c>
      <c r="C60" s="54">
        <v>0.13</v>
      </c>
      <c r="D60" t="s">
        <v>317</v>
      </c>
      <c r="E60" t="s">
        <v>233</v>
      </c>
      <c r="F60" t="str">
        <f t="shared" si="2"/>
        <v>228xi</v>
      </c>
      <c r="G60" t="str">
        <f t="shared" si="1"/>
        <v>228</v>
      </c>
    </row>
    <row r="61" spans="1:7" ht="15.75" thickBot="1">
      <c r="A61" s="59" t="s">
        <v>308</v>
      </c>
      <c r="B61" s="55">
        <v>45200</v>
      </c>
      <c r="C61" s="56">
        <v>0.13</v>
      </c>
      <c r="D61" t="s">
        <v>317</v>
      </c>
      <c r="E61" t="s">
        <v>233</v>
      </c>
      <c r="F61" t="str">
        <f t="shared" si="2"/>
        <v>330xi</v>
      </c>
      <c r="G61" t="str">
        <f t="shared" si="1"/>
        <v>330</v>
      </c>
    </row>
    <row r="62" spans="1:7" ht="15.75" thickBot="1">
      <c r="A62" s="59" t="s">
        <v>309</v>
      </c>
      <c r="B62" s="55">
        <v>58900</v>
      </c>
      <c r="C62" s="56">
        <v>0.13</v>
      </c>
      <c r="D62" t="s">
        <v>317</v>
      </c>
      <c r="E62" t="s">
        <v>233</v>
      </c>
      <c r="F62" t="str">
        <f t="shared" si="2"/>
        <v>530xi</v>
      </c>
      <c r="G62" t="str">
        <f t="shared" si="1"/>
        <v>530</v>
      </c>
    </row>
    <row r="63" spans="1:7" ht="15.75" thickBot="1">
      <c r="A63" s="58" t="s">
        <v>310</v>
      </c>
      <c r="B63" s="53">
        <v>66550</v>
      </c>
      <c r="C63" s="54">
        <v>0.13</v>
      </c>
      <c r="D63" t="s">
        <v>317</v>
      </c>
      <c r="E63" t="s">
        <v>233</v>
      </c>
      <c r="F63" t="str">
        <f t="shared" si="2"/>
        <v>540xi</v>
      </c>
      <c r="G63" t="str">
        <f t="shared" si="1"/>
        <v>540</v>
      </c>
    </row>
    <row r="64" spans="1:7" ht="15.75" thickBot="1">
      <c r="A64" s="59" t="s">
        <v>311</v>
      </c>
      <c r="B64" s="55">
        <v>79200</v>
      </c>
      <c r="C64" s="56">
        <v>0.123</v>
      </c>
      <c r="D64" t="s">
        <v>317</v>
      </c>
      <c r="E64" t="s">
        <v>233</v>
      </c>
      <c r="F64" t="str">
        <f t="shared" si="2"/>
        <v>M550xi</v>
      </c>
      <c r="G64" t="str">
        <f t="shared" si="1"/>
        <v>M550</v>
      </c>
    </row>
    <row r="65" spans="1:7" ht="15.75" thickBot="1">
      <c r="A65" s="58" t="s">
        <v>319</v>
      </c>
      <c r="B65" s="53">
        <v>98300</v>
      </c>
      <c r="C65" s="54">
        <v>0.21</v>
      </c>
      <c r="D65" t="s">
        <v>317</v>
      </c>
      <c r="E65" t="s">
        <v>233</v>
      </c>
      <c r="F65" t="str">
        <f t="shared" si="2"/>
        <v>740xi</v>
      </c>
      <c r="G65" t="str">
        <f t="shared" si="1"/>
        <v>740</v>
      </c>
    </row>
    <row r="66" spans="1:7" ht="39.75" thickBot="1">
      <c r="A66" s="58" t="s">
        <v>320</v>
      </c>
      <c r="B66" s="53">
        <v>93800</v>
      </c>
      <c r="C66" s="54">
        <v>0.15</v>
      </c>
      <c r="D66" t="s">
        <v>317</v>
      </c>
      <c r="E66" t="s">
        <v>233</v>
      </c>
      <c r="F66" t="str">
        <f t="shared" si="2"/>
        <v>840xi</v>
      </c>
      <c r="G66" t="str">
        <f t="shared" si="1"/>
        <v>840</v>
      </c>
    </row>
    <row r="67" spans="1:7" ht="39.75" thickBot="1">
      <c r="A67" s="59" t="s">
        <v>321</v>
      </c>
      <c r="B67" s="55">
        <v>150200</v>
      </c>
      <c r="C67" s="56">
        <v>0.2</v>
      </c>
      <c r="D67" t="s">
        <v>317</v>
      </c>
      <c r="E67" t="s">
        <v>233</v>
      </c>
      <c r="F67" t="str">
        <f t="shared" si="2"/>
        <v>M8</v>
      </c>
      <c r="G67" t="str">
        <f t="shared" ref="G67:G81" si="3">IF(RIGHT(F67,1)="i",IF(RIGHT(F67,2)="xi",LEFT(F67,LEN(F67)-2),LEFT(F67,LEN(F67)-1)),F67)</f>
        <v>M8</v>
      </c>
    </row>
    <row r="68" spans="1:7" ht="27" thickBot="1">
      <c r="A68" s="58" t="s">
        <v>322</v>
      </c>
      <c r="B68" s="53">
        <v>135900</v>
      </c>
      <c r="C68" s="54">
        <v>0.2</v>
      </c>
      <c r="D68" t="s">
        <v>317</v>
      </c>
      <c r="E68" t="s">
        <v>233</v>
      </c>
      <c r="F68" t="str">
        <f t="shared" si="2"/>
        <v>M8</v>
      </c>
      <c r="G68" t="str">
        <f t="shared" si="3"/>
        <v>M8</v>
      </c>
    </row>
    <row r="69" spans="1:7" ht="27" thickBot="1">
      <c r="A69" s="59" t="s">
        <v>323</v>
      </c>
      <c r="B69" s="55">
        <v>54840</v>
      </c>
      <c r="C69" s="56">
        <v>0.13</v>
      </c>
      <c r="D69" t="s">
        <v>317</v>
      </c>
      <c r="E69" t="s">
        <v>233</v>
      </c>
      <c r="F69" t="str">
        <f t="shared" si="2"/>
        <v>Z4</v>
      </c>
      <c r="G69" t="str">
        <f t="shared" si="3"/>
        <v>Z4</v>
      </c>
    </row>
    <row r="70" spans="1:7" ht="15.75" thickBot="1">
      <c r="A70" s="58" t="s">
        <v>324</v>
      </c>
      <c r="B70" s="53">
        <v>83600</v>
      </c>
      <c r="C70" s="54">
        <v>0.125</v>
      </c>
      <c r="D70" t="s">
        <v>317</v>
      </c>
      <c r="E70" t="s">
        <v>233</v>
      </c>
      <c r="F70" t="str">
        <f t="shared" si="2"/>
        <v>M4</v>
      </c>
      <c r="G70" t="str">
        <f t="shared" si="3"/>
        <v>M4</v>
      </c>
    </row>
    <row r="71" spans="1:7" ht="27" thickBot="1">
      <c r="A71" s="58" t="s">
        <v>312</v>
      </c>
      <c r="B71" s="53">
        <v>42900</v>
      </c>
      <c r="C71" s="54">
        <v>0.13</v>
      </c>
      <c r="D71" t="s">
        <v>317</v>
      </c>
      <c r="E71" t="s">
        <v>233</v>
      </c>
      <c r="F71" t="str">
        <f t="shared" si="2"/>
        <v>X1</v>
      </c>
      <c r="G71" t="str">
        <f t="shared" si="3"/>
        <v>X1</v>
      </c>
    </row>
    <row r="72" spans="1:7" ht="27" thickBot="1">
      <c r="A72" s="59" t="s">
        <v>313</v>
      </c>
      <c r="B72" s="55">
        <v>46500</v>
      </c>
      <c r="C72" s="56">
        <v>0.13</v>
      </c>
      <c r="D72" t="s">
        <v>317</v>
      </c>
      <c r="E72" t="s">
        <v>233</v>
      </c>
      <c r="F72" t="str">
        <f t="shared" si="2"/>
        <v>X2</v>
      </c>
      <c r="G72" t="str">
        <f t="shared" si="3"/>
        <v>X2</v>
      </c>
    </row>
    <row r="73" spans="1:7" ht="27" thickBot="1">
      <c r="A73" s="58" t="s">
        <v>314</v>
      </c>
      <c r="B73" s="53">
        <v>49500</v>
      </c>
      <c r="C73" s="54">
        <v>0.13</v>
      </c>
      <c r="D73" t="s">
        <v>317</v>
      </c>
      <c r="E73" t="s">
        <v>233</v>
      </c>
      <c r="F73" t="str">
        <f t="shared" si="2"/>
        <v>X3</v>
      </c>
      <c r="G73" t="str">
        <f t="shared" si="3"/>
        <v>X3</v>
      </c>
    </row>
    <row r="74" spans="1:7" ht="15.75" thickBot="1">
      <c r="A74" s="60" t="s">
        <v>195</v>
      </c>
      <c r="B74" s="57">
        <v>77700</v>
      </c>
      <c r="C74" s="56">
        <v>0.13</v>
      </c>
      <c r="D74" t="s">
        <v>317</v>
      </c>
      <c r="E74" t="s">
        <v>233</v>
      </c>
      <c r="F74" t="str">
        <f t="shared" si="2"/>
        <v>X3M</v>
      </c>
      <c r="G74" t="str">
        <f t="shared" si="3"/>
        <v>X3M</v>
      </c>
    </row>
    <row r="75" spans="1:7" ht="27" thickBot="1">
      <c r="A75" s="58" t="s">
        <v>201</v>
      </c>
      <c r="B75" s="53">
        <v>59700</v>
      </c>
      <c r="C75" s="54">
        <v>0.13</v>
      </c>
      <c r="D75" t="s">
        <v>317</v>
      </c>
      <c r="E75" t="s">
        <v>233</v>
      </c>
      <c r="F75" t="str">
        <f t="shared" si="2"/>
        <v>X4</v>
      </c>
      <c r="G75" t="str">
        <f t="shared" si="3"/>
        <v>X4</v>
      </c>
    </row>
    <row r="76" spans="1:7" ht="15.75" thickBot="1">
      <c r="A76" s="59" t="s">
        <v>205</v>
      </c>
      <c r="B76" s="55">
        <v>85200</v>
      </c>
      <c r="C76" s="56">
        <v>0.13</v>
      </c>
      <c r="D76" t="s">
        <v>317</v>
      </c>
      <c r="E76" t="s">
        <v>233</v>
      </c>
      <c r="F76" t="str">
        <f t="shared" si="2"/>
        <v>X4M</v>
      </c>
      <c r="G76" t="str">
        <f t="shared" si="3"/>
        <v>X4M</v>
      </c>
    </row>
    <row r="77" spans="1:7" ht="27" thickBot="1">
      <c r="A77" s="58" t="s">
        <v>316</v>
      </c>
      <c r="B77" s="53">
        <v>62800</v>
      </c>
      <c r="C77" s="54">
        <v>0.13</v>
      </c>
      <c r="D77" t="s">
        <v>317</v>
      </c>
      <c r="E77" t="s">
        <v>233</v>
      </c>
      <c r="F77" t="str">
        <f t="shared" si="2"/>
        <v>X5</v>
      </c>
      <c r="G77" t="str">
        <f t="shared" si="3"/>
        <v>X5</v>
      </c>
    </row>
    <row r="78" spans="1:7" ht="15.75" thickBot="1">
      <c r="A78" s="60" t="s">
        <v>325</v>
      </c>
      <c r="B78" s="55">
        <v>94950</v>
      </c>
      <c r="C78" s="56">
        <v>0.125</v>
      </c>
      <c r="D78" t="s">
        <v>317</v>
      </c>
      <c r="E78" t="s">
        <v>233</v>
      </c>
      <c r="F78" t="str">
        <f t="shared" si="2"/>
        <v>X5</v>
      </c>
      <c r="G78" t="str">
        <f t="shared" si="3"/>
        <v>X5</v>
      </c>
    </row>
    <row r="79" spans="1:7" ht="15.75" thickBot="1">
      <c r="A79" s="58" t="s">
        <v>326</v>
      </c>
      <c r="B79" s="53">
        <v>123800</v>
      </c>
      <c r="C79" s="54">
        <v>0.06</v>
      </c>
      <c r="D79" t="s">
        <v>317</v>
      </c>
      <c r="E79" t="s">
        <v>233</v>
      </c>
      <c r="F79" t="str">
        <f t="shared" si="2"/>
        <v>X5M</v>
      </c>
      <c r="G79" t="str">
        <f t="shared" si="3"/>
        <v>X5M</v>
      </c>
    </row>
    <row r="80" spans="1:7" ht="27" thickBot="1">
      <c r="A80" s="58" t="s">
        <v>224</v>
      </c>
      <c r="B80" s="53">
        <v>77950</v>
      </c>
      <c r="C80" s="54">
        <v>0.13</v>
      </c>
      <c r="D80" t="s">
        <v>317</v>
      </c>
      <c r="E80" t="s">
        <v>233</v>
      </c>
      <c r="F80" t="str">
        <f t="shared" si="2"/>
        <v>X7</v>
      </c>
      <c r="G80" t="str">
        <f t="shared" si="3"/>
        <v>X7</v>
      </c>
    </row>
    <row r="81" spans="1:7" ht="15.75" thickBot="1">
      <c r="A81" s="60" t="s">
        <v>327</v>
      </c>
      <c r="B81" s="57">
        <v>101800</v>
      </c>
      <c r="C81" s="56">
        <v>0.125</v>
      </c>
      <c r="D81" t="s">
        <v>317</v>
      </c>
      <c r="E81" t="s">
        <v>233</v>
      </c>
      <c r="F81" t="str">
        <f t="shared" si="2"/>
        <v>X7</v>
      </c>
      <c r="G81" t="str">
        <f t="shared" si="3"/>
        <v>X7</v>
      </c>
    </row>
  </sheetData>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7D44D-5CD3-45AB-906D-D9EB70CFB29F}">
  <dimension ref="A1:G41"/>
  <sheetViews>
    <sheetView workbookViewId="0">
      <selection activeCell="A12" sqref="A12"/>
    </sheetView>
  </sheetViews>
  <sheetFormatPr defaultRowHeight="15"/>
  <cols>
    <col min="3" max="3" width="12.5703125" bestFit="1" customWidth="1"/>
  </cols>
  <sheetData>
    <row r="1" spans="1:7" ht="47.25" thickBot="1">
      <c r="A1" s="4" t="s">
        <v>227</v>
      </c>
      <c r="B1" s="5" t="s">
        <v>228</v>
      </c>
      <c r="C1" s="6" t="s">
        <v>229</v>
      </c>
      <c r="D1" t="s">
        <v>230</v>
      </c>
      <c r="E1" t="s">
        <v>231</v>
      </c>
      <c r="F1" s="2" t="s">
        <v>120</v>
      </c>
      <c r="G1" s="2" t="s">
        <v>121</v>
      </c>
    </row>
    <row r="2" spans="1:7" ht="33.75" thickBot="1">
      <c r="A2" s="32" t="s">
        <v>133</v>
      </c>
      <c r="B2" s="67">
        <v>43000</v>
      </c>
      <c r="C2" s="33">
        <v>0.192</v>
      </c>
      <c r="D2" t="s">
        <v>232</v>
      </c>
      <c r="E2" t="s">
        <v>233</v>
      </c>
      <c r="F2" t="str">
        <f t="shared" ref="F2" si="0">IFERROR(LEFT(A2,FIND(" ",A2)-1),IFERROR(LEFT(A2,FIND(CHAR(10),A2)-1),A2))</f>
        <v>330i</v>
      </c>
      <c r="G2" t="str">
        <f>IF(RIGHT(F2,1)="i",IF(RIGHT(F2,2)="xi",LEFT(F2,LEN(F2)-2),LEFT(F2,LEN(F2)-1)),F2)</f>
        <v>330</v>
      </c>
    </row>
    <row r="3" spans="1:7" ht="33.75" thickBot="1">
      <c r="A3" s="34" t="s">
        <v>133</v>
      </c>
      <c r="B3" s="68">
        <v>48000</v>
      </c>
      <c r="C3" s="8">
        <v>0.18</v>
      </c>
      <c r="D3" t="s">
        <v>234</v>
      </c>
      <c r="E3" t="s">
        <v>233</v>
      </c>
      <c r="F3" t="str">
        <f t="shared" ref="F3:F41" si="1">IFERROR(LEFT(A3,FIND(" ",A3)-1),IFERROR(LEFT(A3,FIND(CHAR(10),A3)-1),A3))</f>
        <v>330i</v>
      </c>
      <c r="G3" t="str">
        <f t="shared" ref="G3:G41" si="2">IF(RIGHT(F3,1)="i",IF(RIGHT(F3,2)="xi",LEFT(F3,LEN(F3)-2),LEFT(F3,LEN(F3)-1)),F3)</f>
        <v>330</v>
      </c>
    </row>
    <row r="4" spans="1:7" ht="96.75" thickBot="1">
      <c r="A4" s="35" t="s">
        <v>335</v>
      </c>
      <c r="B4" s="69">
        <v>54000</v>
      </c>
      <c r="C4" s="36">
        <v>0.16400000000000001</v>
      </c>
      <c r="D4" t="s">
        <v>235</v>
      </c>
      <c r="E4" t="s">
        <v>233</v>
      </c>
      <c r="F4" t="str">
        <f t="shared" si="1"/>
        <v>330i</v>
      </c>
      <c r="G4" t="str">
        <f t="shared" si="2"/>
        <v>330</v>
      </c>
    </row>
    <row r="5" spans="1:7" ht="81" thickBot="1">
      <c r="A5" s="37" t="s">
        <v>293</v>
      </c>
      <c r="B5" s="70">
        <v>51000</v>
      </c>
      <c r="C5" s="38">
        <v>0.17</v>
      </c>
      <c r="D5" t="s">
        <v>236</v>
      </c>
      <c r="E5" t="s">
        <v>233</v>
      </c>
      <c r="F5" t="str">
        <f t="shared" si="1"/>
        <v>430i</v>
      </c>
      <c r="G5" t="str">
        <f t="shared" si="2"/>
        <v>430</v>
      </c>
    </row>
    <row r="6" spans="1:7" ht="33.75" thickBot="1">
      <c r="A6" s="9" t="s">
        <v>149</v>
      </c>
      <c r="B6" s="71">
        <v>60000</v>
      </c>
      <c r="C6" s="39">
        <v>0.16</v>
      </c>
      <c r="D6" t="s">
        <v>237</v>
      </c>
      <c r="E6" t="s">
        <v>233</v>
      </c>
      <c r="F6" t="str">
        <f t="shared" si="1"/>
        <v>530i</v>
      </c>
      <c r="G6" t="str">
        <f t="shared" si="2"/>
        <v>530</v>
      </c>
    </row>
    <row r="7" spans="1:7" ht="33.75" thickBot="1">
      <c r="A7" s="40" t="s">
        <v>297</v>
      </c>
      <c r="B7" s="72">
        <v>43000</v>
      </c>
      <c r="C7" s="8">
        <v>0.17</v>
      </c>
      <c r="D7" t="s">
        <v>238</v>
      </c>
      <c r="E7" t="s">
        <v>233</v>
      </c>
      <c r="F7" t="str">
        <f t="shared" si="1"/>
        <v>X2</v>
      </c>
      <c r="G7" t="str">
        <f t="shared" si="2"/>
        <v>X2</v>
      </c>
    </row>
    <row r="8" spans="1:7" ht="33.75" thickBot="1">
      <c r="A8" s="40" t="s">
        <v>297</v>
      </c>
      <c r="B8" s="72">
        <v>46000</v>
      </c>
      <c r="C8" s="8">
        <v>0.17</v>
      </c>
      <c r="D8" t="s">
        <v>239</v>
      </c>
      <c r="E8" t="s">
        <v>233</v>
      </c>
      <c r="F8" t="str">
        <f t="shared" si="1"/>
        <v>X2</v>
      </c>
      <c r="G8" t="str">
        <f t="shared" si="2"/>
        <v>X2</v>
      </c>
    </row>
    <row r="9" spans="1:7" ht="41.25" thickBot="1">
      <c r="A9" s="41" t="s">
        <v>190</v>
      </c>
      <c r="B9" s="73">
        <v>48000</v>
      </c>
      <c r="C9" s="42">
        <v>0.17</v>
      </c>
      <c r="D9" t="s">
        <v>240</v>
      </c>
      <c r="E9" t="s">
        <v>233</v>
      </c>
      <c r="F9" t="str">
        <f t="shared" si="1"/>
        <v>x3</v>
      </c>
      <c r="G9" t="str">
        <f t="shared" si="2"/>
        <v>x3</v>
      </c>
    </row>
    <row r="10" spans="1:7" ht="41.25" thickBot="1">
      <c r="A10" s="41" t="s">
        <v>190</v>
      </c>
      <c r="B10" s="73">
        <v>50000</v>
      </c>
      <c r="C10" s="42">
        <v>0.17</v>
      </c>
      <c r="D10" t="s">
        <v>241</v>
      </c>
      <c r="E10" t="s">
        <v>233</v>
      </c>
      <c r="F10" t="str">
        <f t="shared" si="1"/>
        <v>x3</v>
      </c>
      <c r="G10" t="str">
        <f t="shared" si="2"/>
        <v>x3</v>
      </c>
    </row>
    <row r="11" spans="1:7" ht="41.25" thickBot="1">
      <c r="A11" s="43" t="s">
        <v>190</v>
      </c>
      <c r="B11" s="73">
        <v>53000</v>
      </c>
      <c r="C11" s="42">
        <v>0.17</v>
      </c>
      <c r="D11" t="s">
        <v>242</v>
      </c>
      <c r="E11" t="s">
        <v>233</v>
      </c>
      <c r="F11" t="str">
        <f t="shared" si="1"/>
        <v>x3</v>
      </c>
      <c r="G11" t="str">
        <f t="shared" si="2"/>
        <v>x3</v>
      </c>
    </row>
    <row r="12" spans="1:7" ht="49.5" thickBot="1">
      <c r="A12" s="35" t="s">
        <v>224</v>
      </c>
      <c r="B12" s="74">
        <v>77000</v>
      </c>
      <c r="C12" s="44">
        <v>0.17</v>
      </c>
      <c r="D12" t="s">
        <v>243</v>
      </c>
      <c r="E12" t="s">
        <v>233</v>
      </c>
      <c r="F12" t="str">
        <f t="shared" si="1"/>
        <v>X7</v>
      </c>
      <c r="G12" t="str">
        <f t="shared" si="2"/>
        <v>X7</v>
      </c>
    </row>
    <row r="13" spans="1:7" ht="49.5" thickBot="1">
      <c r="A13" s="45" t="s">
        <v>224</v>
      </c>
      <c r="B13" s="75">
        <v>79000</v>
      </c>
      <c r="C13" s="46">
        <v>0.16</v>
      </c>
      <c r="D13" t="s">
        <v>244</v>
      </c>
      <c r="E13" t="s">
        <v>233</v>
      </c>
      <c r="F13" t="str">
        <f t="shared" si="1"/>
        <v>X7</v>
      </c>
      <c r="G13" t="str">
        <f t="shared" si="2"/>
        <v>X7</v>
      </c>
    </row>
    <row r="14" spans="1:7" ht="38.25" thickBot="1">
      <c r="A14" s="47" t="s">
        <v>133</v>
      </c>
      <c r="B14" s="76">
        <v>50000</v>
      </c>
      <c r="C14" s="48">
        <v>0.19</v>
      </c>
      <c r="D14" t="s">
        <v>307</v>
      </c>
      <c r="E14" t="s">
        <v>233</v>
      </c>
      <c r="F14" t="str">
        <f t="shared" si="1"/>
        <v>330i</v>
      </c>
      <c r="G14" t="str">
        <f t="shared" si="2"/>
        <v>330</v>
      </c>
    </row>
    <row r="15" spans="1:7" ht="38.25" thickBot="1">
      <c r="A15" s="49" t="s">
        <v>133</v>
      </c>
      <c r="B15" s="77">
        <v>49000</v>
      </c>
      <c r="C15" s="50">
        <v>0.19</v>
      </c>
      <c r="D15" t="s">
        <v>307</v>
      </c>
      <c r="E15" t="s">
        <v>233</v>
      </c>
      <c r="F15" t="str">
        <f t="shared" si="1"/>
        <v>330i</v>
      </c>
      <c r="G15" t="str">
        <f t="shared" si="2"/>
        <v>330</v>
      </c>
    </row>
    <row r="16" spans="1:7" ht="38.25" thickBot="1">
      <c r="A16" s="51" t="s">
        <v>133</v>
      </c>
      <c r="B16" s="78">
        <v>47000</v>
      </c>
      <c r="C16" s="52">
        <v>0.19</v>
      </c>
      <c r="D16" t="s">
        <v>307</v>
      </c>
      <c r="E16" t="s">
        <v>233</v>
      </c>
      <c r="F16" t="str">
        <f t="shared" si="1"/>
        <v>330i</v>
      </c>
      <c r="G16" t="str">
        <f t="shared" si="2"/>
        <v>330</v>
      </c>
    </row>
    <row r="17" spans="1:7" ht="38.25" thickBot="1">
      <c r="A17" s="51" t="s">
        <v>149</v>
      </c>
      <c r="B17" s="79">
        <v>59000</v>
      </c>
      <c r="C17" s="52">
        <v>0.185</v>
      </c>
      <c r="D17" t="s">
        <v>307</v>
      </c>
      <c r="E17" t="s">
        <v>233</v>
      </c>
      <c r="F17" t="str">
        <f t="shared" si="1"/>
        <v>530i</v>
      </c>
      <c r="G17" t="str">
        <f t="shared" si="2"/>
        <v>530</v>
      </c>
    </row>
    <row r="18" spans="1:7" ht="38.25" thickBot="1">
      <c r="A18" s="51" t="s">
        <v>149</v>
      </c>
      <c r="B18" s="79">
        <v>59000</v>
      </c>
      <c r="C18" s="52">
        <v>0.185</v>
      </c>
      <c r="D18" t="s">
        <v>307</v>
      </c>
      <c r="E18" t="s">
        <v>233</v>
      </c>
      <c r="F18" t="str">
        <f t="shared" si="1"/>
        <v>530i</v>
      </c>
      <c r="G18" t="str">
        <f t="shared" si="2"/>
        <v>530</v>
      </c>
    </row>
    <row r="19" spans="1:7" ht="38.25" thickBot="1">
      <c r="A19" s="49" t="s">
        <v>149</v>
      </c>
      <c r="B19" s="80">
        <v>63000</v>
      </c>
      <c r="C19" s="50">
        <v>0.185</v>
      </c>
      <c r="D19" t="s">
        <v>307</v>
      </c>
      <c r="E19" t="s">
        <v>233</v>
      </c>
      <c r="F19" t="str">
        <f t="shared" si="1"/>
        <v>530i</v>
      </c>
      <c r="G19" t="str">
        <f t="shared" si="2"/>
        <v>530</v>
      </c>
    </row>
    <row r="20" spans="1:7" ht="38.25" thickBot="1">
      <c r="A20" s="49" t="s">
        <v>149</v>
      </c>
      <c r="B20" s="80">
        <v>63000</v>
      </c>
      <c r="C20" s="50">
        <v>0.185</v>
      </c>
      <c r="D20" t="s">
        <v>307</v>
      </c>
      <c r="E20" t="s">
        <v>233</v>
      </c>
      <c r="F20" t="str">
        <f t="shared" si="1"/>
        <v>530i</v>
      </c>
      <c r="G20" t="str">
        <f t="shared" si="2"/>
        <v>530</v>
      </c>
    </row>
    <row r="21" spans="1:7" ht="38.25" thickBot="1">
      <c r="A21" s="49" t="s">
        <v>149</v>
      </c>
      <c r="B21" s="80">
        <v>61000</v>
      </c>
      <c r="C21" s="50">
        <v>0.185</v>
      </c>
      <c r="D21" t="s">
        <v>307</v>
      </c>
      <c r="E21" t="s">
        <v>233</v>
      </c>
      <c r="F21" t="str">
        <f t="shared" si="1"/>
        <v>530i</v>
      </c>
      <c r="G21" t="str">
        <f t="shared" si="2"/>
        <v>530</v>
      </c>
    </row>
    <row r="22" spans="1:7" ht="38.25" thickBot="1">
      <c r="A22" s="51" t="s">
        <v>306</v>
      </c>
      <c r="B22" s="79">
        <v>67000</v>
      </c>
      <c r="C22" s="52">
        <v>0.18</v>
      </c>
      <c r="D22" t="s">
        <v>307</v>
      </c>
      <c r="E22" t="s">
        <v>233</v>
      </c>
      <c r="F22" t="str">
        <f t="shared" si="1"/>
        <v>X5</v>
      </c>
      <c r="G22" t="str">
        <f t="shared" si="2"/>
        <v>X5</v>
      </c>
    </row>
    <row r="23" spans="1:7" ht="15.75" thickBot="1">
      <c r="A23" s="58" t="s">
        <v>308</v>
      </c>
      <c r="B23" s="53">
        <v>48800</v>
      </c>
      <c r="C23" s="54">
        <v>0.185</v>
      </c>
      <c r="D23" t="s">
        <v>317</v>
      </c>
      <c r="E23" t="s">
        <v>233</v>
      </c>
      <c r="F23" t="str">
        <f t="shared" si="1"/>
        <v>330xi</v>
      </c>
      <c r="G23" t="str">
        <f t="shared" si="2"/>
        <v>330</v>
      </c>
    </row>
    <row r="24" spans="1:7" ht="15.75" thickBot="1">
      <c r="A24" s="59" t="s">
        <v>308</v>
      </c>
      <c r="B24" s="55">
        <v>54400</v>
      </c>
      <c r="C24" s="56">
        <v>0.18</v>
      </c>
      <c r="D24" t="s">
        <v>317</v>
      </c>
      <c r="E24" t="s">
        <v>233</v>
      </c>
      <c r="F24" t="str">
        <f t="shared" si="1"/>
        <v>330xi</v>
      </c>
      <c r="G24" t="str">
        <f t="shared" si="2"/>
        <v>330</v>
      </c>
    </row>
    <row r="25" spans="1:7" ht="15.75" thickBot="1">
      <c r="A25" s="59" t="s">
        <v>309</v>
      </c>
      <c r="B25" s="55">
        <v>65800</v>
      </c>
      <c r="C25" s="56">
        <v>0.19</v>
      </c>
      <c r="D25" t="s">
        <v>317</v>
      </c>
      <c r="E25" t="s">
        <v>233</v>
      </c>
      <c r="F25" t="str">
        <f t="shared" si="1"/>
        <v>530xi</v>
      </c>
      <c r="G25" t="str">
        <f t="shared" si="2"/>
        <v>530</v>
      </c>
    </row>
    <row r="26" spans="1:7" ht="15.75" thickBot="1">
      <c r="A26" s="59" t="s">
        <v>311</v>
      </c>
      <c r="B26" s="55">
        <v>87000</v>
      </c>
      <c r="C26" s="56">
        <v>0.17499999999999999</v>
      </c>
      <c r="D26" t="s">
        <v>317</v>
      </c>
      <c r="E26" t="s">
        <v>233</v>
      </c>
      <c r="F26" t="str">
        <f t="shared" si="1"/>
        <v>M550xi</v>
      </c>
      <c r="G26" t="str">
        <f t="shared" si="2"/>
        <v>M550</v>
      </c>
    </row>
    <row r="27" spans="1:7" ht="27" thickBot="1">
      <c r="A27" s="58" t="s">
        <v>312</v>
      </c>
      <c r="B27" s="53">
        <v>43200</v>
      </c>
      <c r="C27" s="54">
        <v>0.16200000000000001</v>
      </c>
      <c r="D27" t="s">
        <v>317</v>
      </c>
      <c r="E27" t="s">
        <v>233</v>
      </c>
      <c r="F27" t="str">
        <f t="shared" si="1"/>
        <v>X1</v>
      </c>
      <c r="G27" t="str">
        <f t="shared" si="2"/>
        <v>X1</v>
      </c>
    </row>
    <row r="28" spans="1:7" ht="27" thickBot="1">
      <c r="A28" s="59" t="s">
        <v>313</v>
      </c>
      <c r="B28" s="55">
        <v>42700</v>
      </c>
      <c r="C28" s="56">
        <v>0.16200000000000001</v>
      </c>
      <c r="D28" t="s">
        <v>317</v>
      </c>
      <c r="E28" t="s">
        <v>233</v>
      </c>
      <c r="F28" t="str">
        <f t="shared" si="1"/>
        <v>X2</v>
      </c>
      <c r="G28" t="str">
        <f t="shared" si="2"/>
        <v>X2</v>
      </c>
    </row>
    <row r="29" spans="1:7" ht="27" thickBot="1">
      <c r="A29" s="58" t="s">
        <v>314</v>
      </c>
      <c r="B29" s="53">
        <v>51250</v>
      </c>
      <c r="C29" s="54">
        <v>0.17499999999999999</v>
      </c>
      <c r="D29" t="s">
        <v>317</v>
      </c>
      <c r="E29" t="s">
        <v>233</v>
      </c>
      <c r="F29" t="str">
        <f t="shared" si="1"/>
        <v>X3</v>
      </c>
      <c r="G29" t="str">
        <f t="shared" si="2"/>
        <v>X3</v>
      </c>
    </row>
    <row r="30" spans="1:7" ht="15.75" thickBot="1">
      <c r="A30" s="60" t="s">
        <v>315</v>
      </c>
      <c r="B30" s="57">
        <v>60300</v>
      </c>
      <c r="C30" s="56">
        <v>0.17</v>
      </c>
      <c r="D30" t="s">
        <v>317</v>
      </c>
      <c r="E30" t="s">
        <v>233</v>
      </c>
      <c r="F30" t="str">
        <f t="shared" si="1"/>
        <v>X3</v>
      </c>
      <c r="G30" t="str">
        <f t="shared" si="2"/>
        <v>X3</v>
      </c>
    </row>
    <row r="31" spans="1:7" ht="27" thickBot="1">
      <c r="A31" s="58" t="s">
        <v>201</v>
      </c>
      <c r="B31" s="53">
        <v>59700</v>
      </c>
      <c r="C31" s="54">
        <v>0.16200000000000001</v>
      </c>
      <c r="D31" t="s">
        <v>317</v>
      </c>
      <c r="E31" t="s">
        <v>233</v>
      </c>
      <c r="F31" t="str">
        <f t="shared" si="1"/>
        <v>X4</v>
      </c>
      <c r="G31" t="str">
        <f t="shared" si="2"/>
        <v>X4</v>
      </c>
    </row>
    <row r="32" spans="1:7" ht="27" thickBot="1">
      <c r="A32" s="59" t="s">
        <v>316</v>
      </c>
      <c r="B32" s="55">
        <v>65300</v>
      </c>
      <c r="C32" s="56">
        <v>0.17499999999999999</v>
      </c>
      <c r="D32" t="s">
        <v>317</v>
      </c>
      <c r="E32" t="s">
        <v>233</v>
      </c>
      <c r="F32" t="str">
        <f t="shared" si="1"/>
        <v>X5</v>
      </c>
      <c r="G32" t="str">
        <f t="shared" si="2"/>
        <v>X5</v>
      </c>
    </row>
    <row r="33" spans="1:7" ht="27" thickBot="1">
      <c r="A33" s="58" t="s">
        <v>224</v>
      </c>
      <c r="B33" s="53">
        <v>76600</v>
      </c>
      <c r="C33" s="54">
        <v>0.17</v>
      </c>
      <c r="D33" t="s">
        <v>317</v>
      </c>
      <c r="E33" t="s">
        <v>233</v>
      </c>
      <c r="F33" t="str">
        <f t="shared" si="1"/>
        <v>X7</v>
      </c>
      <c r="G33" t="str">
        <f t="shared" si="2"/>
        <v>X7</v>
      </c>
    </row>
    <row r="34" spans="1:7" ht="49.5" thickBot="1">
      <c r="A34" s="61" t="s">
        <v>331</v>
      </c>
      <c r="B34" s="81">
        <v>66000</v>
      </c>
      <c r="C34" s="62">
        <v>0.16500000000000001</v>
      </c>
      <c r="D34" t="s">
        <v>330</v>
      </c>
      <c r="E34" t="s">
        <v>233</v>
      </c>
      <c r="F34" t="str">
        <f t="shared" si="1"/>
        <v>540xi</v>
      </c>
      <c r="G34" t="str">
        <f t="shared" si="2"/>
        <v>540</v>
      </c>
    </row>
    <row r="35" spans="1:7" ht="65.25" thickBot="1">
      <c r="A35" s="63" t="s">
        <v>336</v>
      </c>
      <c r="B35" s="82">
        <v>65000</v>
      </c>
      <c r="C35" s="65">
        <v>0.18</v>
      </c>
      <c r="D35" t="s">
        <v>330</v>
      </c>
      <c r="E35" t="s">
        <v>233</v>
      </c>
      <c r="F35" t="str">
        <f t="shared" si="1"/>
        <v>530xi</v>
      </c>
      <c r="G35" t="str">
        <f t="shared" si="2"/>
        <v>530</v>
      </c>
    </row>
    <row r="36" spans="1:7" ht="33.75" thickBot="1">
      <c r="A36" s="63" t="s">
        <v>332</v>
      </c>
      <c r="B36" s="82">
        <v>49000</v>
      </c>
      <c r="C36" s="66">
        <v>0.185</v>
      </c>
      <c r="D36" t="s">
        <v>330</v>
      </c>
      <c r="E36" t="s">
        <v>233</v>
      </c>
      <c r="F36" t="str">
        <f t="shared" si="1"/>
        <v>330</v>
      </c>
      <c r="G36" t="str">
        <f t="shared" si="2"/>
        <v>330</v>
      </c>
    </row>
    <row r="37" spans="1:7" ht="33.75" thickBot="1">
      <c r="A37" s="63" t="s">
        <v>332</v>
      </c>
      <c r="B37" s="82">
        <v>50000</v>
      </c>
      <c r="C37" s="66">
        <v>0.19500000000000001</v>
      </c>
      <c r="D37" t="s">
        <v>330</v>
      </c>
      <c r="E37" t="s">
        <v>233</v>
      </c>
      <c r="F37" t="str">
        <f t="shared" si="1"/>
        <v>330</v>
      </c>
      <c r="G37" t="str">
        <f t="shared" si="2"/>
        <v>330</v>
      </c>
    </row>
    <row r="38" spans="1:7" ht="33.75" thickBot="1">
      <c r="A38" s="63" t="s">
        <v>332</v>
      </c>
      <c r="B38" s="82">
        <v>48000</v>
      </c>
      <c r="C38" s="66">
        <v>0.19500000000000001</v>
      </c>
      <c r="D38" t="s">
        <v>330</v>
      </c>
      <c r="E38" t="s">
        <v>233</v>
      </c>
      <c r="F38" t="str">
        <f t="shared" si="1"/>
        <v>330</v>
      </c>
      <c r="G38" t="str">
        <f t="shared" si="2"/>
        <v>330</v>
      </c>
    </row>
    <row r="39" spans="1:7" ht="33.75" thickBot="1">
      <c r="A39" s="63" t="s">
        <v>333</v>
      </c>
      <c r="B39" s="82">
        <v>49000</v>
      </c>
      <c r="C39" s="65">
        <v>0.18</v>
      </c>
      <c r="D39" t="s">
        <v>330</v>
      </c>
      <c r="E39" t="s">
        <v>233</v>
      </c>
      <c r="F39" t="str">
        <f t="shared" si="1"/>
        <v>430xi</v>
      </c>
      <c r="G39" t="str">
        <f t="shared" si="2"/>
        <v>430</v>
      </c>
    </row>
    <row r="40" spans="1:7" ht="49.5" thickBot="1">
      <c r="A40" s="63" t="s">
        <v>334</v>
      </c>
      <c r="B40" s="64" t="s">
        <v>328</v>
      </c>
      <c r="C40" s="65">
        <v>0.14000000000000001</v>
      </c>
      <c r="D40" t="s">
        <v>330</v>
      </c>
      <c r="E40" t="s">
        <v>233</v>
      </c>
      <c r="F40" t="str">
        <f t="shared" si="1"/>
        <v>X5</v>
      </c>
      <c r="G40" t="str">
        <f t="shared" si="2"/>
        <v>X5</v>
      </c>
    </row>
    <row r="41" spans="1:7" ht="49.5" thickBot="1">
      <c r="A41" s="63" t="s">
        <v>334</v>
      </c>
      <c r="B41" s="64" t="s">
        <v>329</v>
      </c>
      <c r="C41" s="65">
        <v>0.14000000000000001</v>
      </c>
      <c r="D41" t="s">
        <v>330</v>
      </c>
      <c r="E41" t="s">
        <v>233</v>
      </c>
      <c r="F41" t="str">
        <f t="shared" si="1"/>
        <v>X5</v>
      </c>
      <c r="G41" t="str">
        <f t="shared" si="2"/>
        <v>X5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NE-DiscountSales2020-LOANER-RAW</vt:lpstr>
      <vt:lpstr>NE-DiscountSales2020-NEW-RAW</vt:lpstr>
      <vt:lpstr>NE-HN308-LOANER-RAW</vt:lpstr>
      <vt:lpstr>US-NurseAI-NEW-RAW</vt:lpstr>
      <vt:lpstr>NE-AriaDeals-NEW-RAW</vt:lpstr>
      <vt:lpstr>NE-AriaDeals-LOANER-RAW</vt:lpstr>
      <vt:lpstr>RAWBMWData</vt:lpstr>
      <vt:lpstr>RAWDealsNew</vt:lpstr>
      <vt:lpstr>RAWDealsLoaner</vt:lpstr>
      <vt:lpstr>BestDeals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IonutZ Caza</dc:creator>
  <cp:lastModifiedBy>IonutZ Caza</cp:lastModifiedBy>
  <dcterms:created xsi:type="dcterms:W3CDTF">2020-05-02T04:42:46Z</dcterms:created>
  <dcterms:modified xsi:type="dcterms:W3CDTF">2020-05-02T16:14:22Z</dcterms:modified>
</cp:coreProperties>
</file>