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Johny'\Docs\"/>
    </mc:Choice>
  </mc:AlternateContent>
  <xr:revisionPtr revIDLastSave="0" documentId="13_ncr:1_{1E89E969-3A2D-449E-AAC8-A4325F6EAEBE}" xr6:coauthVersionLast="45" xr6:coauthVersionMax="45" xr10:uidLastSave="{00000000-0000-0000-0000-000000000000}"/>
  <bookViews>
    <workbookView xWindow="828" yWindow="-108" windowWidth="22320" windowHeight="13176" activeTab="2" xr2:uid="{0C6B7158-A6F5-4DE4-A8E9-0D1CCA3F2FAA}"/>
  </bookViews>
  <sheets>
    <sheet name="l1e1" sheetId="1" r:id="rId1"/>
    <sheet name="l1e3" sheetId="3" r:id="rId2"/>
    <sheet name="l1e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4" l="1"/>
  <c r="L10" i="4"/>
  <c r="L9" i="4"/>
  <c r="H7" i="4"/>
  <c r="H8" i="4"/>
  <c r="H9" i="4"/>
  <c r="H10" i="4"/>
  <c r="H11" i="4"/>
  <c r="H12" i="4"/>
  <c r="H13" i="4"/>
  <c r="H14" i="4"/>
  <c r="H15" i="4"/>
  <c r="H16" i="4"/>
  <c r="H17" i="4"/>
  <c r="H6" i="4"/>
  <c r="G7" i="4"/>
  <c r="G8" i="4"/>
  <c r="G9" i="4"/>
  <c r="G10" i="4"/>
  <c r="G11" i="4"/>
  <c r="G12" i="4"/>
  <c r="G13" i="4"/>
  <c r="G14" i="4"/>
  <c r="G15" i="4"/>
  <c r="G16" i="4"/>
  <c r="G17" i="4"/>
  <c r="G6" i="4"/>
  <c r="F7" i="4"/>
  <c r="F8" i="4"/>
  <c r="F9" i="4"/>
  <c r="F10" i="4"/>
  <c r="F11" i="4"/>
  <c r="F12" i="4"/>
  <c r="F13" i="4"/>
  <c r="F14" i="4"/>
  <c r="F15" i="4"/>
  <c r="F16" i="4"/>
  <c r="F17" i="4"/>
  <c r="F6" i="4"/>
  <c r="AJ12" i="3"/>
  <c r="AJ13" i="3"/>
  <c r="AJ14" i="3"/>
  <c r="AJ15" i="3"/>
  <c r="AJ11" i="3"/>
  <c r="AH12" i="3"/>
  <c r="AH13" i="3"/>
  <c r="AH14" i="3"/>
  <c r="AH15" i="3"/>
  <c r="AH11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6" i="3" l="1"/>
  <c r="AJ6" i="3" s="1"/>
  <c r="AH5" i="3"/>
  <c r="AJ5" i="3" s="1"/>
  <c r="AH8" i="3"/>
  <c r="AJ8" i="3" s="1"/>
  <c r="AH9" i="3"/>
  <c r="AJ9" i="3" s="1"/>
  <c r="AH7" i="3"/>
  <c r="AJ7" i="3" s="1"/>
  <c r="C6" i="1"/>
  <c r="D6" i="1"/>
  <c r="E6" i="1"/>
  <c r="B6" i="1"/>
  <c r="AJ16" i="3" l="1"/>
</calcChain>
</file>

<file path=xl/sharedStrings.xml><?xml version="1.0" encoding="utf-8"?>
<sst xmlns="http://schemas.openxmlformats.org/spreadsheetml/2006/main" count="55" uniqueCount="50">
  <si>
    <t>Our Style</t>
  </si>
  <si>
    <t>Sem I</t>
  </si>
  <si>
    <t>Sem II</t>
  </si>
  <si>
    <t>Sem III</t>
  </si>
  <si>
    <t>Sem IV</t>
  </si>
  <si>
    <t>Voley</t>
  </si>
  <si>
    <t>Basket</t>
  </si>
  <si>
    <t>Fotbal</t>
  </si>
  <si>
    <t>Suma semestriala</t>
  </si>
  <si>
    <t>Plata pentru deplasare cu transportul public</t>
  </si>
  <si>
    <t>Zilele Lunii</t>
  </si>
  <si>
    <t>Tipul Transportului</t>
  </si>
  <si>
    <t>TUR</t>
  </si>
  <si>
    <t>RETUR</t>
  </si>
  <si>
    <t>Autobus</t>
  </si>
  <si>
    <t>Rutieră</t>
  </si>
  <si>
    <t>Tramvai</t>
  </si>
  <si>
    <t>Metro</t>
  </si>
  <si>
    <t>Tren</t>
  </si>
  <si>
    <t>Nr. Total de deplasări</t>
  </si>
  <si>
    <t>Prețul unei deplasări, lei</t>
  </si>
  <si>
    <t>Suma pe lună, lei</t>
  </si>
  <si>
    <t>Total</t>
  </si>
  <si>
    <t>Plata pentru energie electrică</t>
  </si>
  <si>
    <t>Persoane fizice</t>
  </si>
  <si>
    <t>Persoane juridice</t>
  </si>
  <si>
    <t>Tarif 2(lei)</t>
  </si>
  <si>
    <t>Tarif 1(lei)</t>
  </si>
  <si>
    <t>Anul</t>
  </si>
  <si>
    <t>Luna</t>
  </si>
  <si>
    <t>Indicațiile contorului pentru luna dată</t>
  </si>
  <si>
    <t>Indicațiile contorului pentru luna trecută</t>
  </si>
  <si>
    <t>Suma către plată după tariful 1</t>
  </si>
  <si>
    <t>Suma către plată după tariful 2</t>
  </si>
  <si>
    <t>Consum (kw/h)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</si>
  <si>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</si>
  <si>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</si>
  <si>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</si>
  <si>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</si>
  <si>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</si>
  <si>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</si>
  <si>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</si>
  <si>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</si>
  <si>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</si>
  <si>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</si>
  <si>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</si>
  <si>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</si>
  <si>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Consum Minim</t>
  </si>
  <si>
    <t>Consum Maxim</t>
  </si>
  <si>
    <t>Consum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</si>
</sst>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L&quot;_-;\-* #,##0.00\ &quot;L&quot;_-;_-* &quot;-&quot;??\ &quot;L&quot;_-;_-@_-"/>
    <numFmt numFmtId="164" formatCode="#,##0.00\ [$L-818]"/>
    <numFmt numFmtId="166" formatCode="#,##0.00\ &quot;L&quot;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26"/>
      <color theme="1"/>
      <name val="Arial Black"/>
      <family val="2"/>
      <charset val="204"/>
    </font>
    <font>
      <sz val="12"/>
      <color theme="1"/>
      <name val="Arial Black"/>
      <family val="2"/>
      <charset val="204"/>
    </font>
    <font>
      <b/>
      <sz val="11"/>
      <color theme="4" tint="-0.499984740745262"/>
      <name val="Cambria"/>
      <family val="1"/>
      <charset val="204"/>
    </font>
    <font>
      <u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gray125">
        <bgColor theme="2" tint="-0.249977111117893"/>
      </patternFill>
    </fill>
    <fill>
      <patternFill patternType="darkGray">
        <bgColor theme="2" tint="-0.499984740745262"/>
      </patternFill>
    </fill>
    <fill>
      <patternFill patternType="darkGray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darkDown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870A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CC66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0" applyFont="1" applyAlignment="1">
      <alignment vertical="distributed" textRotation="45"/>
    </xf>
    <xf numFmtId="0" fontId="5" fillId="0" borderId="0" xfId="0" applyFont="1" applyAlignment="1">
      <alignment textRotation="45"/>
    </xf>
    <xf numFmtId="164" fontId="0" fillId="0" borderId="0" xfId="1" applyNumberFormat="1" applyFont="1" applyAlignment="1"/>
    <xf numFmtId="0" fontId="0" fillId="0" borderId="1" xfId="0" applyBorder="1"/>
    <xf numFmtId="164" fontId="0" fillId="0" borderId="2" xfId="1" applyNumberFormat="1" applyFont="1" applyBorder="1" applyAlignment="1"/>
    <xf numFmtId="0" fontId="4" fillId="2" borderId="2" xfId="0" applyFont="1" applyFill="1" applyBorder="1"/>
    <xf numFmtId="0" fontId="4" fillId="2" borderId="0" xfId="0" applyFont="1" applyFill="1"/>
    <xf numFmtId="164" fontId="0" fillId="0" borderId="1" xfId="0" applyNumberFormat="1" applyBorder="1"/>
    <xf numFmtId="0" fontId="0" fillId="0" borderId="0" xfId="0" applyAlignment="1">
      <alignment vertical="center"/>
    </xf>
    <xf numFmtId="0" fontId="0" fillId="0" borderId="3" xfId="0" applyBorder="1"/>
    <xf numFmtId="0" fontId="0" fillId="9" borderId="3" xfId="0" applyFill="1" applyBorder="1" applyAlignment="1">
      <alignment horizontal="center" vertical="center" wrapText="1"/>
    </xf>
    <xf numFmtId="0" fontId="0" fillId="4" borderId="3" xfId="0" applyFill="1" applyBorder="1"/>
    <xf numFmtId="0" fontId="0" fillId="0" borderId="3" xfId="0" applyBorder="1" applyAlignment="1">
      <alignment vertical="top"/>
    </xf>
    <xf numFmtId="0" fontId="0" fillId="7" borderId="3" xfId="0" applyFill="1" applyBorder="1" applyAlignment="1">
      <alignment vertical="center" wrapText="1"/>
    </xf>
    <xf numFmtId="0" fontId="0" fillId="7" borderId="3" xfId="0" applyFill="1" applyBorder="1" applyAlignment="1">
      <alignment horizontal="center" vertical="center" wrapText="1"/>
    </xf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11" borderId="3" xfId="0" applyFill="1" applyBorder="1"/>
    <xf numFmtId="0" fontId="6" fillId="13" borderId="3" xfId="0" applyFont="1" applyFill="1" applyBorder="1"/>
    <xf numFmtId="2" fontId="0" fillId="13" borderId="3" xfId="0" applyNumberForma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/>
    </xf>
    <xf numFmtId="0" fontId="3" fillId="3" borderId="0" xfId="0" applyFont="1" applyFill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2" fillId="12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4" xfId="0" applyFill="1" applyBorder="1" applyAlignment="1">
      <alignment horizontal="right"/>
    </xf>
    <xf numFmtId="0" fontId="0" fillId="13" borderId="6" xfId="0" applyFill="1" applyBorder="1" applyAlignment="1">
      <alignment horizontal="right"/>
    </xf>
    <xf numFmtId="0" fontId="2" fillId="0" borderId="13" xfId="0" applyFont="1" applyBorder="1" applyAlignment="1">
      <alignment horizontal="center" vertical="center" textRotation="45"/>
    </xf>
    <xf numFmtId="0" fontId="2" fillId="0" borderId="14" xfId="0" applyFont="1" applyBorder="1" applyAlignment="1">
      <alignment horizontal="center" vertical="center" textRotation="45"/>
    </xf>
    <xf numFmtId="0" fontId="2" fillId="0" borderId="15" xfId="0" applyFont="1" applyBorder="1" applyAlignment="1">
      <alignment horizontal="center" vertical="center" textRotation="45"/>
    </xf>
    <xf numFmtId="166" fontId="0" fillId="8" borderId="3" xfId="0" applyNumberFormat="1" applyFill="1" applyBorder="1"/>
    <xf numFmtId="166" fontId="0" fillId="0" borderId="3" xfId="0" applyNumberFormat="1" applyBorder="1"/>
    <xf numFmtId="0" fontId="0" fillId="7" borderId="0" xfId="0" applyFill="1" applyAlignment="1">
      <alignment horizontal="center"/>
    </xf>
    <xf numFmtId="0" fontId="0" fillId="7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66"/>
      <color rgb="FFCC6600"/>
      <color rgb="FFA870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525-8459-4E5D-89D7-3C0892EEDC82}">
  <dimension ref="A1:E7"/>
  <sheetViews>
    <sheetView workbookViewId="0">
      <selection activeCell="B6" sqref="B6"/>
    </sheetView>
  </sheetViews>
  <sheetFormatPr defaultRowHeight="14.4" x14ac:dyDescent="0.3"/>
  <cols>
    <col min="1" max="1" width="17.77734375" customWidth="1"/>
    <col min="2" max="5" width="10.77734375" customWidth="1"/>
  </cols>
  <sheetData>
    <row r="1" spans="1:5" ht="49.95" customHeight="1" x14ac:dyDescent="0.3">
      <c r="A1" s="27" t="s">
        <v>0</v>
      </c>
      <c r="B1" s="27"/>
      <c r="C1" s="27"/>
      <c r="D1" s="27"/>
      <c r="E1" s="27"/>
    </row>
    <row r="2" spans="1:5" ht="34.950000000000003" customHeight="1" thickBot="1" x14ac:dyDescent="0.35">
      <c r="B2" s="1" t="s">
        <v>1</v>
      </c>
      <c r="C2" s="2" t="s">
        <v>2</v>
      </c>
      <c r="D2" s="2" t="s">
        <v>3</v>
      </c>
      <c r="E2" s="2" t="s">
        <v>4</v>
      </c>
    </row>
    <row r="3" spans="1:5" ht="19.2" thickTop="1" x14ac:dyDescent="0.45">
      <c r="A3" s="6" t="s">
        <v>5</v>
      </c>
      <c r="B3" s="5">
        <v>5000</v>
      </c>
      <c r="C3" s="5">
        <v>300</v>
      </c>
      <c r="D3" s="5">
        <v>400</v>
      </c>
      <c r="E3" s="5">
        <v>8000</v>
      </c>
    </row>
    <row r="4" spans="1:5" ht="18.600000000000001" x14ac:dyDescent="0.45">
      <c r="A4" s="7" t="s">
        <v>6</v>
      </c>
      <c r="B4" s="3">
        <v>4000</v>
      </c>
      <c r="C4" s="3">
        <v>200</v>
      </c>
      <c r="D4" s="3">
        <v>350</v>
      </c>
      <c r="E4" s="3">
        <v>6000</v>
      </c>
    </row>
    <row r="5" spans="1:5" ht="19.2" thickBot="1" x14ac:dyDescent="0.5">
      <c r="A5" s="7" t="s">
        <v>7</v>
      </c>
      <c r="B5" s="3">
        <v>3000</v>
      </c>
      <c r="C5" s="3">
        <v>250</v>
      </c>
      <c r="D5" s="3">
        <v>250</v>
      </c>
      <c r="E5" s="3">
        <v>3000</v>
      </c>
    </row>
    <row r="6" spans="1:5" ht="15.6" thickTop="1" thickBot="1" x14ac:dyDescent="0.35">
      <c r="A6" s="4" t="s">
        <v>8</v>
      </c>
      <c r="B6" s="8">
        <f>B3+B4+B5</f>
        <v>12000</v>
      </c>
      <c r="C6" s="8">
        <f t="shared" ref="C6:E6" si="0">C3+C4+C5</f>
        <v>750</v>
      </c>
      <c r="D6" s="8">
        <f t="shared" si="0"/>
        <v>1000</v>
      </c>
      <c r="E6" s="8">
        <f t="shared" si="0"/>
        <v>17000</v>
      </c>
    </row>
    <row r="7" spans="1:5" ht="15" thickTop="1" x14ac:dyDescent="0.3"/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3A25-41B7-4AD1-BA4D-9F453EE0B66A}">
  <dimension ref="A1:AJ16"/>
  <sheetViews>
    <sheetView zoomScale="70" zoomScaleNormal="70" workbookViewId="0">
      <selection activeCell="AJ16" sqref="AJ16"/>
    </sheetView>
  </sheetViews>
  <sheetFormatPr defaultRowHeight="14.4" x14ac:dyDescent="0.3"/>
  <cols>
    <col min="1" max="1" width="14.77734375" customWidth="1"/>
    <col min="3" max="33" width="3.77734375" customWidth="1"/>
    <col min="34" max="36" width="10.77734375" customWidth="1"/>
  </cols>
  <sheetData>
    <row r="1" spans="1:36" x14ac:dyDescent="0.3">
      <c r="A1" s="29" t="s">
        <v>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1"/>
    </row>
    <row r="2" spans="1:36" ht="49.95" customHeight="1" x14ac:dyDescent="0.3">
      <c r="A2" s="11" t="s">
        <v>11</v>
      </c>
      <c r="B2" s="10"/>
      <c r="C2" s="32" t="s">
        <v>10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28"/>
      <c r="AI2" s="28"/>
      <c r="AJ2" s="28"/>
    </row>
    <row r="3" spans="1:36" ht="60" customHeight="1" x14ac:dyDescent="0.3">
      <c r="A3" s="12"/>
      <c r="B3" s="10"/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3">
        <v>31</v>
      </c>
      <c r="AH3" s="14" t="s">
        <v>19</v>
      </c>
      <c r="AI3" s="14" t="s">
        <v>20</v>
      </c>
      <c r="AJ3" s="15" t="s">
        <v>21</v>
      </c>
    </row>
    <row r="4" spans="1:36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x14ac:dyDescent="0.3">
      <c r="A5" s="16" t="s">
        <v>14</v>
      </c>
      <c r="B5" s="33" t="s">
        <v>12</v>
      </c>
      <c r="C5" s="17">
        <f ca="1">RANDBETWEEN(1,5)</f>
        <v>4</v>
      </c>
      <c r="D5" s="17">
        <f t="shared" ref="D5:AG9" ca="1" si="0">RANDBETWEEN(1,5)</f>
        <v>3</v>
      </c>
      <c r="E5" s="17">
        <f t="shared" ca="1" si="0"/>
        <v>5</v>
      </c>
      <c r="F5" s="17">
        <f t="shared" ca="1" si="0"/>
        <v>4</v>
      </c>
      <c r="G5" s="17">
        <f t="shared" ca="1" si="0"/>
        <v>4</v>
      </c>
      <c r="H5" s="17">
        <f t="shared" ca="1" si="0"/>
        <v>2</v>
      </c>
      <c r="I5" s="17">
        <f t="shared" ca="1" si="0"/>
        <v>5</v>
      </c>
      <c r="J5" s="17">
        <f t="shared" ca="1" si="0"/>
        <v>4</v>
      </c>
      <c r="K5" s="17">
        <f t="shared" ca="1" si="0"/>
        <v>2</v>
      </c>
      <c r="L5" s="17">
        <f t="shared" ca="1" si="0"/>
        <v>4</v>
      </c>
      <c r="M5" s="17">
        <f t="shared" ca="1" si="0"/>
        <v>1</v>
      </c>
      <c r="N5" s="17">
        <f t="shared" ca="1" si="0"/>
        <v>4</v>
      </c>
      <c r="O5" s="17">
        <f t="shared" ca="1" si="0"/>
        <v>4</v>
      </c>
      <c r="P5" s="17">
        <f t="shared" ca="1" si="0"/>
        <v>5</v>
      </c>
      <c r="Q5" s="17">
        <f t="shared" ca="1" si="0"/>
        <v>1</v>
      </c>
      <c r="R5" s="17">
        <f t="shared" ca="1" si="0"/>
        <v>2</v>
      </c>
      <c r="S5" s="17">
        <f t="shared" ca="1" si="0"/>
        <v>3</v>
      </c>
      <c r="T5" s="17">
        <f t="shared" ca="1" si="0"/>
        <v>2</v>
      </c>
      <c r="U5" s="17">
        <f t="shared" ca="1" si="0"/>
        <v>5</v>
      </c>
      <c r="V5" s="17">
        <f t="shared" ca="1" si="0"/>
        <v>5</v>
      </c>
      <c r="W5" s="17">
        <f t="shared" ca="1" si="0"/>
        <v>3</v>
      </c>
      <c r="X5" s="17">
        <f t="shared" ca="1" si="0"/>
        <v>4</v>
      </c>
      <c r="Y5" s="17">
        <f t="shared" ca="1" si="0"/>
        <v>5</v>
      </c>
      <c r="Z5" s="17">
        <f t="shared" ca="1" si="0"/>
        <v>5</v>
      </c>
      <c r="AA5" s="17">
        <f t="shared" ca="1" si="0"/>
        <v>5</v>
      </c>
      <c r="AB5" s="17">
        <f t="shared" ca="1" si="0"/>
        <v>1</v>
      </c>
      <c r="AC5" s="17">
        <f t="shared" ca="1" si="0"/>
        <v>5</v>
      </c>
      <c r="AD5" s="17">
        <f t="shared" ca="1" si="0"/>
        <v>3</v>
      </c>
      <c r="AE5" s="17">
        <f t="shared" ca="1" si="0"/>
        <v>5</v>
      </c>
      <c r="AF5" s="17">
        <f t="shared" ca="1" si="0"/>
        <v>4</v>
      </c>
      <c r="AG5" s="17">
        <f t="shared" ca="1" si="0"/>
        <v>3</v>
      </c>
      <c r="AH5" s="18">
        <f ca="1">C5+D5+E5+F5+G5+H5+I5+J5+K5+L5+M5+N5+O5+P5+Q5+R5+S5+T5+U5+V5+W5+X5+Y5+Z5+AA5+AB5+AC5+AD5+AE5+AF5+AG5</f>
        <v>112</v>
      </c>
      <c r="AI5" s="48">
        <v>12</v>
      </c>
      <c r="AJ5" s="48">
        <f ca="1">AI5*AH5</f>
        <v>1344</v>
      </c>
    </row>
    <row r="6" spans="1:36" x14ac:dyDescent="0.3">
      <c r="A6" s="16" t="s">
        <v>15</v>
      </c>
      <c r="B6" s="34"/>
      <c r="C6" s="17">
        <f t="shared" ref="C6:C9" ca="1" si="1">RANDBETWEEN(1,5)</f>
        <v>4</v>
      </c>
      <c r="D6" s="17">
        <f t="shared" ca="1" si="0"/>
        <v>3</v>
      </c>
      <c r="E6" s="17">
        <f t="shared" ca="1" si="0"/>
        <v>4</v>
      </c>
      <c r="F6" s="17">
        <f t="shared" ca="1" si="0"/>
        <v>1</v>
      </c>
      <c r="G6" s="17">
        <f t="shared" ca="1" si="0"/>
        <v>3</v>
      </c>
      <c r="H6" s="17">
        <f t="shared" ca="1" si="0"/>
        <v>4</v>
      </c>
      <c r="I6" s="17">
        <f t="shared" ca="1" si="0"/>
        <v>5</v>
      </c>
      <c r="J6" s="17">
        <f t="shared" ca="1" si="0"/>
        <v>1</v>
      </c>
      <c r="K6" s="17">
        <f t="shared" ca="1" si="0"/>
        <v>4</v>
      </c>
      <c r="L6" s="17">
        <f t="shared" ca="1" si="0"/>
        <v>1</v>
      </c>
      <c r="M6" s="17">
        <f t="shared" ca="1" si="0"/>
        <v>3</v>
      </c>
      <c r="N6" s="17">
        <f t="shared" ca="1" si="0"/>
        <v>2</v>
      </c>
      <c r="O6" s="17">
        <f t="shared" ca="1" si="0"/>
        <v>2</v>
      </c>
      <c r="P6" s="17">
        <f t="shared" ca="1" si="0"/>
        <v>2</v>
      </c>
      <c r="Q6" s="17">
        <f t="shared" ca="1" si="0"/>
        <v>5</v>
      </c>
      <c r="R6" s="17">
        <f t="shared" ca="1" si="0"/>
        <v>4</v>
      </c>
      <c r="S6" s="17">
        <f t="shared" ca="1" si="0"/>
        <v>1</v>
      </c>
      <c r="T6" s="17">
        <f t="shared" ca="1" si="0"/>
        <v>3</v>
      </c>
      <c r="U6" s="17">
        <f t="shared" ca="1" si="0"/>
        <v>1</v>
      </c>
      <c r="V6" s="17">
        <f t="shared" ca="1" si="0"/>
        <v>5</v>
      </c>
      <c r="W6" s="17">
        <f t="shared" ca="1" si="0"/>
        <v>4</v>
      </c>
      <c r="X6" s="17">
        <f t="shared" ca="1" si="0"/>
        <v>2</v>
      </c>
      <c r="Y6" s="17">
        <f t="shared" ca="1" si="0"/>
        <v>3</v>
      </c>
      <c r="Z6" s="17">
        <f t="shared" ca="1" si="0"/>
        <v>2</v>
      </c>
      <c r="AA6" s="17">
        <f t="shared" ca="1" si="0"/>
        <v>4</v>
      </c>
      <c r="AB6" s="17">
        <f t="shared" ca="1" si="0"/>
        <v>1</v>
      </c>
      <c r="AC6" s="17">
        <f t="shared" ca="1" si="0"/>
        <v>5</v>
      </c>
      <c r="AD6" s="17">
        <f t="shared" ca="1" si="0"/>
        <v>3</v>
      </c>
      <c r="AE6" s="17">
        <f t="shared" ca="1" si="0"/>
        <v>2</v>
      </c>
      <c r="AF6" s="17">
        <f t="shared" ca="1" si="0"/>
        <v>3</v>
      </c>
      <c r="AG6" s="17">
        <f t="shared" ca="1" si="0"/>
        <v>4</v>
      </c>
      <c r="AH6" s="18">
        <f ca="1">C6+D6+E6+F6+G6+H6+I6+J6+K6+L6+M6+N6+O6+P6+Q6+R6+S6+T6+U6+V6+W6+X6+Y6+Z6+AA6+AB6+AC6+AD6+AE6+AF6+AG6</f>
        <v>91</v>
      </c>
      <c r="AI6" s="48">
        <v>23</v>
      </c>
      <c r="AJ6" s="48">
        <f t="shared" ref="AJ6:AJ9" ca="1" si="2">AI6*AH6</f>
        <v>2093</v>
      </c>
    </row>
    <row r="7" spans="1:36" x14ac:dyDescent="0.3">
      <c r="A7" s="16" t="s">
        <v>16</v>
      </c>
      <c r="B7" s="34"/>
      <c r="C7" s="17">
        <f t="shared" ca="1" si="1"/>
        <v>3</v>
      </c>
      <c r="D7" s="17">
        <f t="shared" ca="1" si="0"/>
        <v>3</v>
      </c>
      <c r="E7" s="17">
        <f t="shared" ca="1" si="0"/>
        <v>5</v>
      </c>
      <c r="F7" s="17">
        <f t="shared" ca="1" si="0"/>
        <v>1</v>
      </c>
      <c r="G7" s="17">
        <f t="shared" ca="1" si="0"/>
        <v>5</v>
      </c>
      <c r="H7" s="17">
        <f t="shared" ca="1" si="0"/>
        <v>4</v>
      </c>
      <c r="I7" s="17">
        <f t="shared" ca="1" si="0"/>
        <v>3</v>
      </c>
      <c r="J7" s="17">
        <f t="shared" ca="1" si="0"/>
        <v>3</v>
      </c>
      <c r="K7" s="17">
        <f t="shared" ca="1" si="0"/>
        <v>4</v>
      </c>
      <c r="L7" s="17">
        <f t="shared" ca="1" si="0"/>
        <v>4</v>
      </c>
      <c r="M7" s="17">
        <f t="shared" ca="1" si="0"/>
        <v>5</v>
      </c>
      <c r="N7" s="17">
        <f t="shared" ca="1" si="0"/>
        <v>1</v>
      </c>
      <c r="O7" s="17">
        <f t="shared" ca="1" si="0"/>
        <v>4</v>
      </c>
      <c r="P7" s="17">
        <f t="shared" ca="1" si="0"/>
        <v>4</v>
      </c>
      <c r="Q7" s="17">
        <f t="shared" ca="1" si="0"/>
        <v>2</v>
      </c>
      <c r="R7" s="17">
        <f t="shared" ca="1" si="0"/>
        <v>4</v>
      </c>
      <c r="S7" s="17">
        <f t="shared" ca="1" si="0"/>
        <v>5</v>
      </c>
      <c r="T7" s="17">
        <f t="shared" ca="1" si="0"/>
        <v>4</v>
      </c>
      <c r="U7" s="17">
        <f t="shared" ca="1" si="0"/>
        <v>4</v>
      </c>
      <c r="V7" s="17">
        <f t="shared" ca="1" si="0"/>
        <v>1</v>
      </c>
      <c r="W7" s="17">
        <f t="shared" ca="1" si="0"/>
        <v>2</v>
      </c>
      <c r="X7" s="17">
        <f t="shared" ca="1" si="0"/>
        <v>1</v>
      </c>
      <c r="Y7" s="17">
        <f t="shared" ca="1" si="0"/>
        <v>5</v>
      </c>
      <c r="Z7" s="17">
        <f t="shared" ca="1" si="0"/>
        <v>2</v>
      </c>
      <c r="AA7" s="17">
        <f t="shared" ca="1" si="0"/>
        <v>4</v>
      </c>
      <c r="AB7" s="17">
        <f t="shared" ca="1" si="0"/>
        <v>1</v>
      </c>
      <c r="AC7" s="17">
        <f t="shared" ca="1" si="0"/>
        <v>4</v>
      </c>
      <c r="AD7" s="17">
        <f t="shared" ca="1" si="0"/>
        <v>5</v>
      </c>
      <c r="AE7" s="17">
        <f t="shared" ca="1" si="0"/>
        <v>4</v>
      </c>
      <c r="AF7" s="17">
        <f t="shared" ca="1" si="0"/>
        <v>5</v>
      </c>
      <c r="AG7" s="17">
        <f t="shared" ca="1" si="0"/>
        <v>3</v>
      </c>
      <c r="AH7" s="18">
        <f t="shared" ref="AH6:AH9" ca="1" si="3">C7+D7+E7+F7+G7+H7+I7+J7+K7+L7+M7+N7+O7+P7+Q7+R7+S7+T7+U7+V7+W7+X7+Y7+Z7+AA7+AB7+AC7+AD7+AE7+AF7+AG7</f>
        <v>105</v>
      </c>
      <c r="AI7" s="48">
        <v>34</v>
      </c>
      <c r="AJ7" s="48">
        <f t="shared" ca="1" si="2"/>
        <v>3570</v>
      </c>
    </row>
    <row r="8" spans="1:36" x14ac:dyDescent="0.3">
      <c r="A8" s="16" t="s">
        <v>17</v>
      </c>
      <c r="B8" s="34"/>
      <c r="C8" s="17">
        <f t="shared" ca="1" si="1"/>
        <v>5</v>
      </c>
      <c r="D8" s="17">
        <f t="shared" ca="1" si="0"/>
        <v>4</v>
      </c>
      <c r="E8" s="17">
        <f t="shared" ca="1" si="0"/>
        <v>1</v>
      </c>
      <c r="F8" s="17">
        <f t="shared" ca="1" si="0"/>
        <v>3</v>
      </c>
      <c r="G8" s="17">
        <f t="shared" ca="1" si="0"/>
        <v>4</v>
      </c>
      <c r="H8" s="17">
        <f t="shared" ca="1" si="0"/>
        <v>3</v>
      </c>
      <c r="I8" s="17">
        <f t="shared" ca="1" si="0"/>
        <v>5</v>
      </c>
      <c r="J8" s="17">
        <f t="shared" ca="1" si="0"/>
        <v>5</v>
      </c>
      <c r="K8" s="17">
        <f t="shared" ca="1" si="0"/>
        <v>3</v>
      </c>
      <c r="L8" s="17">
        <f t="shared" ca="1" si="0"/>
        <v>2</v>
      </c>
      <c r="M8" s="17">
        <f t="shared" ca="1" si="0"/>
        <v>4</v>
      </c>
      <c r="N8" s="17">
        <f t="shared" ca="1" si="0"/>
        <v>1</v>
      </c>
      <c r="O8" s="17">
        <f t="shared" ca="1" si="0"/>
        <v>1</v>
      </c>
      <c r="P8" s="17">
        <f t="shared" ca="1" si="0"/>
        <v>1</v>
      </c>
      <c r="Q8" s="17">
        <f t="shared" ca="1" si="0"/>
        <v>2</v>
      </c>
      <c r="R8" s="17">
        <f t="shared" ca="1" si="0"/>
        <v>5</v>
      </c>
      <c r="S8" s="17">
        <f t="shared" ca="1" si="0"/>
        <v>2</v>
      </c>
      <c r="T8" s="17">
        <f t="shared" ca="1" si="0"/>
        <v>5</v>
      </c>
      <c r="U8" s="17">
        <f t="shared" ca="1" si="0"/>
        <v>3</v>
      </c>
      <c r="V8" s="17">
        <f t="shared" ca="1" si="0"/>
        <v>5</v>
      </c>
      <c r="W8" s="17">
        <f t="shared" ca="1" si="0"/>
        <v>1</v>
      </c>
      <c r="X8" s="17">
        <f t="shared" ca="1" si="0"/>
        <v>3</v>
      </c>
      <c r="Y8" s="17">
        <f t="shared" ca="1" si="0"/>
        <v>5</v>
      </c>
      <c r="Z8" s="17">
        <f t="shared" ca="1" si="0"/>
        <v>5</v>
      </c>
      <c r="AA8" s="17">
        <f t="shared" ca="1" si="0"/>
        <v>4</v>
      </c>
      <c r="AB8" s="17">
        <f t="shared" ca="1" si="0"/>
        <v>1</v>
      </c>
      <c r="AC8" s="17">
        <f t="shared" ca="1" si="0"/>
        <v>4</v>
      </c>
      <c r="AD8" s="17">
        <f t="shared" ca="1" si="0"/>
        <v>4</v>
      </c>
      <c r="AE8" s="17">
        <f t="shared" ca="1" si="0"/>
        <v>3</v>
      </c>
      <c r="AF8" s="17">
        <f t="shared" ca="1" si="0"/>
        <v>5</v>
      </c>
      <c r="AG8" s="17">
        <f t="shared" ca="1" si="0"/>
        <v>4</v>
      </c>
      <c r="AH8" s="18">
        <f t="shared" ca="1" si="3"/>
        <v>103</v>
      </c>
      <c r="AI8" s="48">
        <v>45</v>
      </c>
      <c r="AJ8" s="48">
        <f t="shared" ca="1" si="2"/>
        <v>4635</v>
      </c>
    </row>
    <row r="9" spans="1:36" x14ac:dyDescent="0.3">
      <c r="A9" s="16" t="s">
        <v>18</v>
      </c>
      <c r="B9" s="34"/>
      <c r="C9" s="17">
        <f t="shared" ca="1" si="1"/>
        <v>3</v>
      </c>
      <c r="D9" s="17">
        <f t="shared" ca="1" si="0"/>
        <v>4</v>
      </c>
      <c r="E9" s="17">
        <f t="shared" ca="1" si="0"/>
        <v>3</v>
      </c>
      <c r="F9" s="17">
        <f t="shared" ca="1" si="0"/>
        <v>4</v>
      </c>
      <c r="G9" s="17">
        <f t="shared" ca="1" si="0"/>
        <v>4</v>
      </c>
      <c r="H9" s="17">
        <f t="shared" ca="1" si="0"/>
        <v>3</v>
      </c>
      <c r="I9" s="17">
        <f t="shared" ca="1" si="0"/>
        <v>2</v>
      </c>
      <c r="J9" s="17">
        <f t="shared" ca="1" si="0"/>
        <v>5</v>
      </c>
      <c r="K9" s="17">
        <f t="shared" ca="1" si="0"/>
        <v>5</v>
      </c>
      <c r="L9" s="17">
        <f t="shared" ca="1" si="0"/>
        <v>3</v>
      </c>
      <c r="M9" s="17">
        <f t="shared" ca="1" si="0"/>
        <v>4</v>
      </c>
      <c r="N9" s="17">
        <f t="shared" ca="1" si="0"/>
        <v>4</v>
      </c>
      <c r="O9" s="17">
        <f t="shared" ca="1" si="0"/>
        <v>4</v>
      </c>
      <c r="P9" s="17">
        <f t="shared" ca="1" si="0"/>
        <v>1</v>
      </c>
      <c r="Q9" s="17">
        <f t="shared" ca="1" si="0"/>
        <v>4</v>
      </c>
      <c r="R9" s="17">
        <f t="shared" ca="1" si="0"/>
        <v>2</v>
      </c>
      <c r="S9" s="17">
        <f t="shared" ca="1" si="0"/>
        <v>4</v>
      </c>
      <c r="T9" s="17">
        <f t="shared" ca="1" si="0"/>
        <v>5</v>
      </c>
      <c r="U9" s="17">
        <f t="shared" ca="1" si="0"/>
        <v>5</v>
      </c>
      <c r="V9" s="17">
        <f t="shared" ca="1" si="0"/>
        <v>3</v>
      </c>
      <c r="W9" s="17">
        <f t="shared" ca="1" si="0"/>
        <v>2</v>
      </c>
      <c r="X9" s="17">
        <f t="shared" ca="1" si="0"/>
        <v>1</v>
      </c>
      <c r="Y9" s="17">
        <f t="shared" ca="1" si="0"/>
        <v>5</v>
      </c>
      <c r="Z9" s="17">
        <f t="shared" ca="1" si="0"/>
        <v>5</v>
      </c>
      <c r="AA9" s="17">
        <f t="shared" ca="1" si="0"/>
        <v>4</v>
      </c>
      <c r="AB9" s="17">
        <f t="shared" ca="1" si="0"/>
        <v>5</v>
      </c>
      <c r="AC9" s="17">
        <f t="shared" ca="1" si="0"/>
        <v>4</v>
      </c>
      <c r="AD9" s="17">
        <f t="shared" ca="1" si="0"/>
        <v>3</v>
      </c>
      <c r="AE9" s="17">
        <f t="shared" ca="1" si="0"/>
        <v>2</v>
      </c>
      <c r="AF9" s="17">
        <f t="shared" ca="1" si="0"/>
        <v>4</v>
      </c>
      <c r="AG9" s="17">
        <f t="shared" ca="1" si="0"/>
        <v>5</v>
      </c>
      <c r="AH9" s="18">
        <f t="shared" ca="1" si="3"/>
        <v>112</v>
      </c>
      <c r="AI9" s="48">
        <v>56</v>
      </c>
      <c r="AJ9" s="48">
        <f t="shared" ca="1" si="2"/>
        <v>6272</v>
      </c>
    </row>
    <row r="10" spans="1:36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x14ac:dyDescent="0.3">
      <c r="A11" s="16" t="s">
        <v>14</v>
      </c>
      <c r="B11" s="33" t="s">
        <v>13</v>
      </c>
      <c r="C11" s="17">
        <v>3</v>
      </c>
      <c r="D11" s="17">
        <v>1</v>
      </c>
      <c r="E11" s="17">
        <v>4</v>
      </c>
      <c r="F11" s="17">
        <v>1</v>
      </c>
      <c r="G11" s="17">
        <v>4</v>
      </c>
      <c r="H11" s="17">
        <v>1</v>
      </c>
      <c r="I11" s="17">
        <v>3</v>
      </c>
      <c r="J11" s="17">
        <v>5</v>
      </c>
      <c r="K11" s="17">
        <v>4</v>
      </c>
      <c r="L11" s="17">
        <v>2</v>
      </c>
      <c r="M11" s="17">
        <v>2</v>
      </c>
      <c r="N11" s="17">
        <v>3</v>
      </c>
      <c r="O11" s="17">
        <v>5</v>
      </c>
      <c r="P11" s="17">
        <v>1</v>
      </c>
      <c r="Q11" s="17">
        <v>3</v>
      </c>
      <c r="R11" s="17">
        <v>1</v>
      </c>
      <c r="S11" s="17">
        <v>2</v>
      </c>
      <c r="T11" s="17">
        <v>5</v>
      </c>
      <c r="U11" s="17">
        <v>3</v>
      </c>
      <c r="V11" s="17">
        <v>4</v>
      </c>
      <c r="W11" s="17">
        <v>5</v>
      </c>
      <c r="X11" s="17">
        <v>4</v>
      </c>
      <c r="Y11" s="17">
        <v>3</v>
      </c>
      <c r="Z11" s="17">
        <v>5</v>
      </c>
      <c r="AA11" s="17">
        <v>4</v>
      </c>
      <c r="AB11" s="17">
        <v>5</v>
      </c>
      <c r="AC11" s="17">
        <v>4</v>
      </c>
      <c r="AD11" s="17">
        <v>1</v>
      </c>
      <c r="AE11" s="17">
        <v>2</v>
      </c>
      <c r="AF11" s="17">
        <v>5</v>
      </c>
      <c r="AG11" s="17">
        <v>5</v>
      </c>
      <c r="AH11" s="18">
        <f>SUM(C11:AG11)</f>
        <v>100</v>
      </c>
      <c r="AI11" s="48">
        <v>123</v>
      </c>
      <c r="AJ11" s="48">
        <f>AH11*AI11</f>
        <v>12300</v>
      </c>
    </row>
    <row r="12" spans="1:36" x14ac:dyDescent="0.3">
      <c r="A12" s="16" t="s">
        <v>15</v>
      </c>
      <c r="B12" s="33"/>
      <c r="C12" s="17">
        <v>3</v>
      </c>
      <c r="D12" s="17">
        <v>3</v>
      </c>
      <c r="E12" s="17">
        <v>3</v>
      </c>
      <c r="F12" s="17">
        <v>4</v>
      </c>
      <c r="G12" s="17">
        <v>3</v>
      </c>
      <c r="H12" s="17">
        <v>1</v>
      </c>
      <c r="I12" s="17">
        <v>4</v>
      </c>
      <c r="J12" s="17">
        <v>5</v>
      </c>
      <c r="K12" s="17">
        <v>1</v>
      </c>
      <c r="L12" s="17">
        <v>5</v>
      </c>
      <c r="M12" s="17">
        <v>4</v>
      </c>
      <c r="N12" s="17">
        <v>5</v>
      </c>
      <c r="O12" s="17">
        <v>3</v>
      </c>
      <c r="P12" s="17">
        <v>4</v>
      </c>
      <c r="Q12" s="17">
        <v>1</v>
      </c>
      <c r="R12" s="17">
        <v>2</v>
      </c>
      <c r="S12" s="17">
        <v>4</v>
      </c>
      <c r="T12" s="17">
        <v>5</v>
      </c>
      <c r="U12" s="17">
        <v>2</v>
      </c>
      <c r="V12" s="17">
        <v>2</v>
      </c>
      <c r="W12" s="17">
        <v>2</v>
      </c>
      <c r="X12" s="17">
        <v>1</v>
      </c>
      <c r="Y12" s="17">
        <v>3</v>
      </c>
      <c r="Z12" s="17">
        <v>1</v>
      </c>
      <c r="AA12" s="17">
        <v>5</v>
      </c>
      <c r="AB12" s="17">
        <v>4</v>
      </c>
      <c r="AC12" s="17">
        <v>2</v>
      </c>
      <c r="AD12" s="17">
        <v>4</v>
      </c>
      <c r="AE12" s="17">
        <v>5</v>
      </c>
      <c r="AF12" s="17">
        <v>3</v>
      </c>
      <c r="AG12" s="17">
        <v>4</v>
      </c>
      <c r="AH12" s="18">
        <f t="shared" ref="AH12:AH15" si="4">SUM(C12:AG12)</f>
        <v>98</v>
      </c>
      <c r="AI12" s="48">
        <v>32</v>
      </c>
      <c r="AJ12" s="48">
        <f t="shared" ref="AJ12:AJ15" si="5">AH12*AI12</f>
        <v>3136</v>
      </c>
    </row>
    <row r="13" spans="1:36" x14ac:dyDescent="0.3">
      <c r="A13" s="16" t="s">
        <v>16</v>
      </c>
      <c r="B13" s="33"/>
      <c r="C13" s="17">
        <v>3</v>
      </c>
      <c r="D13" s="17">
        <v>3</v>
      </c>
      <c r="E13" s="17">
        <v>4</v>
      </c>
      <c r="F13" s="17">
        <v>2</v>
      </c>
      <c r="G13" s="17">
        <v>3</v>
      </c>
      <c r="H13" s="17">
        <v>4</v>
      </c>
      <c r="I13" s="17">
        <v>2</v>
      </c>
      <c r="J13" s="17">
        <v>4</v>
      </c>
      <c r="K13" s="17">
        <v>2</v>
      </c>
      <c r="L13" s="17">
        <v>4</v>
      </c>
      <c r="M13" s="17">
        <v>4</v>
      </c>
      <c r="N13" s="17">
        <v>5</v>
      </c>
      <c r="O13" s="17">
        <v>3</v>
      </c>
      <c r="P13" s="17">
        <v>1</v>
      </c>
      <c r="Q13" s="17">
        <v>5</v>
      </c>
      <c r="R13" s="17">
        <v>3</v>
      </c>
      <c r="S13" s="17">
        <v>1</v>
      </c>
      <c r="T13" s="17">
        <v>4</v>
      </c>
      <c r="U13" s="17">
        <v>5</v>
      </c>
      <c r="V13" s="17">
        <v>2</v>
      </c>
      <c r="W13" s="17">
        <v>4</v>
      </c>
      <c r="X13" s="17">
        <v>5</v>
      </c>
      <c r="Y13" s="17">
        <v>5</v>
      </c>
      <c r="Z13" s="17">
        <v>2</v>
      </c>
      <c r="AA13" s="17">
        <v>2</v>
      </c>
      <c r="AB13" s="17">
        <v>3</v>
      </c>
      <c r="AC13" s="17">
        <v>2</v>
      </c>
      <c r="AD13" s="17">
        <v>4</v>
      </c>
      <c r="AE13" s="17">
        <v>2</v>
      </c>
      <c r="AF13" s="17">
        <v>4</v>
      </c>
      <c r="AG13" s="17">
        <v>2</v>
      </c>
      <c r="AH13" s="18">
        <f t="shared" si="4"/>
        <v>99</v>
      </c>
      <c r="AI13" s="48">
        <v>59</v>
      </c>
      <c r="AJ13" s="48">
        <f t="shared" si="5"/>
        <v>5841</v>
      </c>
    </row>
    <row r="14" spans="1:36" x14ac:dyDescent="0.3">
      <c r="A14" s="16" t="s">
        <v>17</v>
      </c>
      <c r="B14" s="33"/>
      <c r="C14" s="17">
        <v>2</v>
      </c>
      <c r="D14" s="17">
        <v>4</v>
      </c>
      <c r="E14" s="17">
        <v>2</v>
      </c>
      <c r="F14" s="17">
        <v>1</v>
      </c>
      <c r="G14" s="17">
        <v>3</v>
      </c>
      <c r="H14" s="17">
        <v>4</v>
      </c>
      <c r="I14" s="17">
        <v>1</v>
      </c>
      <c r="J14" s="17">
        <v>3</v>
      </c>
      <c r="K14" s="17">
        <v>4</v>
      </c>
      <c r="L14" s="17">
        <v>4</v>
      </c>
      <c r="M14" s="17">
        <v>2</v>
      </c>
      <c r="N14" s="17">
        <v>5</v>
      </c>
      <c r="O14" s="17">
        <v>5</v>
      </c>
      <c r="P14" s="17">
        <v>3</v>
      </c>
      <c r="Q14" s="17">
        <v>2</v>
      </c>
      <c r="R14" s="17">
        <v>1</v>
      </c>
      <c r="S14" s="17">
        <v>5</v>
      </c>
      <c r="T14" s="17">
        <v>4</v>
      </c>
      <c r="U14" s="17">
        <v>4</v>
      </c>
      <c r="V14" s="17">
        <v>5</v>
      </c>
      <c r="W14" s="17">
        <v>1</v>
      </c>
      <c r="X14" s="17">
        <v>2</v>
      </c>
      <c r="Y14" s="17">
        <v>4</v>
      </c>
      <c r="Z14" s="17">
        <v>1</v>
      </c>
      <c r="AA14" s="17">
        <v>5</v>
      </c>
      <c r="AB14" s="17">
        <v>1</v>
      </c>
      <c r="AC14" s="17">
        <v>5</v>
      </c>
      <c r="AD14" s="17">
        <v>1</v>
      </c>
      <c r="AE14" s="17">
        <v>3</v>
      </c>
      <c r="AF14" s="17">
        <v>4</v>
      </c>
      <c r="AG14" s="17">
        <v>3</v>
      </c>
      <c r="AH14" s="18">
        <f t="shared" si="4"/>
        <v>94</v>
      </c>
      <c r="AI14" s="48">
        <v>150</v>
      </c>
      <c r="AJ14" s="48">
        <f t="shared" si="5"/>
        <v>14100</v>
      </c>
    </row>
    <row r="15" spans="1:36" x14ac:dyDescent="0.3">
      <c r="A15" s="16" t="s">
        <v>18</v>
      </c>
      <c r="B15" s="33"/>
      <c r="C15" s="17">
        <v>1</v>
      </c>
      <c r="D15" s="17">
        <v>5</v>
      </c>
      <c r="E15" s="17">
        <v>1</v>
      </c>
      <c r="F15" s="17">
        <v>1</v>
      </c>
      <c r="G15" s="17">
        <v>2</v>
      </c>
      <c r="H15" s="17">
        <v>3</v>
      </c>
      <c r="I15" s="17">
        <v>5</v>
      </c>
      <c r="J15" s="17">
        <v>5</v>
      </c>
      <c r="K15" s="17">
        <v>5</v>
      </c>
      <c r="L15" s="17">
        <v>4</v>
      </c>
      <c r="M15" s="17">
        <v>1</v>
      </c>
      <c r="N15" s="17">
        <v>3</v>
      </c>
      <c r="O15" s="17">
        <v>3</v>
      </c>
      <c r="P15" s="17">
        <v>5</v>
      </c>
      <c r="Q15" s="17">
        <v>3</v>
      </c>
      <c r="R15" s="17">
        <v>3</v>
      </c>
      <c r="S15" s="17">
        <v>4</v>
      </c>
      <c r="T15" s="17">
        <v>4</v>
      </c>
      <c r="U15" s="17">
        <v>3</v>
      </c>
      <c r="V15" s="17">
        <v>5</v>
      </c>
      <c r="W15" s="17">
        <v>4</v>
      </c>
      <c r="X15" s="17">
        <v>4</v>
      </c>
      <c r="Y15" s="17">
        <v>4</v>
      </c>
      <c r="Z15" s="17">
        <v>2</v>
      </c>
      <c r="AA15" s="17">
        <v>3</v>
      </c>
      <c r="AB15" s="17">
        <v>3</v>
      </c>
      <c r="AC15" s="17">
        <v>2</v>
      </c>
      <c r="AD15" s="17">
        <v>4</v>
      </c>
      <c r="AE15" s="17">
        <v>5</v>
      </c>
      <c r="AF15" s="17">
        <v>2</v>
      </c>
      <c r="AG15" s="17">
        <v>5</v>
      </c>
      <c r="AH15" s="18">
        <f t="shared" si="4"/>
        <v>104</v>
      </c>
      <c r="AI15" s="48">
        <v>241</v>
      </c>
      <c r="AJ15" s="48">
        <f t="shared" si="5"/>
        <v>25064</v>
      </c>
    </row>
    <row r="16" spans="1:36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9"/>
      <c r="AI16" s="10" t="s">
        <v>22</v>
      </c>
      <c r="AJ16" s="49">
        <f ca="1">SUM(AJ5:AJ15)</f>
        <v>78355</v>
      </c>
    </row>
  </sheetData>
  <mergeCells count="5">
    <mergeCell ref="AH2:AJ2"/>
    <mergeCell ref="A1:AJ1"/>
    <mergeCell ref="C2:AG2"/>
    <mergeCell ref="B5:B9"/>
    <mergeCell ref="B11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26DC-E1BE-4D9C-AA7E-AC289A58450D}">
  <dimension ref="B2:L17"/>
  <sheetViews>
    <sheetView tabSelected="1" workbookViewId="0">
      <selection activeCell="J9" sqref="J9:K9"/>
    </sheetView>
  </sheetViews>
  <sheetFormatPr defaultRowHeight="14.4" x14ac:dyDescent="0.3"/>
  <cols>
    <col min="3" max="3" width="10.77734375" customWidth="1"/>
    <col min="4" max="5" width="9.77734375" customWidth="1"/>
  </cols>
  <sheetData>
    <row r="2" spans="2:12" x14ac:dyDescent="0.3">
      <c r="B2" s="35" t="s">
        <v>23</v>
      </c>
      <c r="C2" s="36"/>
      <c r="D2" s="36"/>
      <c r="E2" s="36"/>
      <c r="F2" s="36"/>
      <c r="G2" s="36"/>
      <c r="H2" s="36"/>
    </row>
    <row r="3" spans="2:12" x14ac:dyDescent="0.3">
      <c r="B3" s="37"/>
      <c r="C3" s="38"/>
      <c r="D3" s="39"/>
      <c r="E3" s="43" t="s">
        <v>24</v>
      </c>
      <c r="F3" s="44"/>
      <c r="G3" s="20" t="s">
        <v>27</v>
      </c>
      <c r="H3" s="21">
        <v>1.2</v>
      </c>
    </row>
    <row r="4" spans="2:12" x14ac:dyDescent="0.3">
      <c r="B4" s="40"/>
      <c r="C4" s="41"/>
      <c r="D4" s="42"/>
      <c r="E4" s="43" t="s">
        <v>25</v>
      </c>
      <c r="F4" s="44"/>
      <c r="G4" s="20" t="s">
        <v>26</v>
      </c>
      <c r="H4" s="21">
        <v>1.7</v>
      </c>
    </row>
    <row r="5" spans="2:12" ht="72" x14ac:dyDescent="0.3">
      <c r="B5" s="26" t="s">
        <v>28</v>
      </c>
      <c r="C5" s="22" t="s">
        <v>29</v>
      </c>
      <c r="D5" s="24" t="s">
        <v>30</v>
      </c>
      <c r="E5" s="24" t="s">
        <v>31</v>
      </c>
      <c r="F5" s="25" t="s">
        <v>32</v>
      </c>
      <c r="G5" s="25" t="s">
        <v>33</v>
      </c>
      <c r="H5" s="25" t="s">
        <v>34</v>
      </c>
      <c r="I5" s="9"/>
    </row>
    <row r="6" spans="2:12" x14ac:dyDescent="0.3">
      <c r="B6" s="45">
        <v>2008</v>
      </c>
      <c r="C6" s="23" t="s">
        <v>35</v>
      </c>
      <c r="D6" s="10">
        <v>1234</v>
      </c>
      <c r="E6" s="10">
        <v>1189</v>
      </c>
      <c r="F6" s="10">
        <f>(D6-E6)*H$3</f>
        <v>54</v>
      </c>
      <c r="G6" s="10">
        <f>(D6-E6)*H$4</f>
        <v>76.5</v>
      </c>
      <c r="H6" s="10">
        <f>D6-E6</f>
        <v>45</v>
      </c>
    </row>
    <row r="7" spans="2:12" x14ac:dyDescent="0.3">
      <c r="B7" s="46"/>
      <c r="C7" s="23" t="s">
        <v>36</v>
      </c>
      <c r="D7" s="10">
        <v>1321</v>
      </c>
      <c r="E7" s="10">
        <v>1234</v>
      </c>
      <c r="F7" s="10">
        <f t="shared" ref="F7:F17" si="0">(D7-E7)*H$3</f>
        <v>104.39999999999999</v>
      </c>
      <c r="G7" s="10">
        <f t="shared" ref="G7:G17" si="1">(D7-E7)*H$4</f>
        <v>147.9</v>
      </c>
      <c r="H7" s="10">
        <f t="shared" ref="H7:H17" si="2">D7-E7</f>
        <v>87</v>
      </c>
    </row>
    <row r="8" spans="2:12" x14ac:dyDescent="0.3">
      <c r="B8" s="46"/>
      <c r="C8" s="23" t="s">
        <v>37</v>
      </c>
      <c r="D8" s="10">
        <v>1398</v>
      </c>
      <c r="E8" s="10">
        <v>1279</v>
      </c>
      <c r="F8" s="10">
        <f t="shared" si="0"/>
        <v>142.79999999999998</v>
      </c>
      <c r="G8" s="10">
        <f t="shared" si="1"/>
        <v>202.29999999999998</v>
      </c>
      <c r="H8" s="10">
        <f t="shared" si="2"/>
        <v>119</v>
      </c>
    </row>
    <row r="9" spans="2:12" x14ac:dyDescent="0.3">
      <c r="B9" s="46"/>
      <c r="C9" s="23" t="s">
        <v>38</v>
      </c>
      <c r="D9" s="10">
        <v>1432</v>
      </c>
      <c r="E9" s="10">
        <v>1324</v>
      </c>
      <c r="F9" s="10">
        <f t="shared" si="0"/>
        <v>129.6</v>
      </c>
      <c r="G9" s="10">
        <f t="shared" si="1"/>
        <v>183.6</v>
      </c>
      <c r="H9" s="10">
        <f t="shared" si="2"/>
        <v>108</v>
      </c>
      <c r="J9" s="50" t="s">
        <v>47</v>
      </c>
      <c r="K9" s="50"/>
      <c r="L9" s="51">
        <f>MIN(H6:H17)</f>
        <v>45</v>
      </c>
    </row>
    <row r="10" spans="2:12" x14ac:dyDescent="0.3">
      <c r="B10" s="46"/>
      <c r="C10" s="23" t="s">
        <v>39</v>
      </c>
      <c r="D10" s="10">
        <v>1504</v>
      </c>
      <c r="E10" s="10">
        <v>1369</v>
      </c>
      <c r="F10" s="10">
        <f t="shared" si="0"/>
        <v>162</v>
      </c>
      <c r="G10" s="10">
        <f t="shared" si="1"/>
        <v>229.5</v>
      </c>
      <c r="H10" s="10">
        <f t="shared" si="2"/>
        <v>135</v>
      </c>
      <c r="J10" s="50" t="s">
        <v>48</v>
      </c>
      <c r="K10" s="50"/>
      <c r="L10" s="51">
        <f>MAX(H6:H17)</f>
        <v>138</v>
      </c>
    </row>
    <row r="11" spans="2:12" x14ac:dyDescent="0.3">
      <c r="B11" s="46"/>
      <c r="C11" s="23" t="s">
        <v>40</v>
      </c>
      <c r="D11" s="10">
        <v>1548</v>
      </c>
      <c r="E11" s="10">
        <v>1414</v>
      </c>
      <c r="F11" s="10">
        <f t="shared" si="0"/>
        <v>160.79999999999998</v>
      </c>
      <c r="G11" s="10">
        <f t="shared" si="1"/>
        <v>227.79999999999998</v>
      </c>
      <c r="H11" s="10">
        <f t="shared" si="2"/>
        <v>134</v>
      </c>
      <c r="J11" s="50" t="s">
        <v>49</v>
      </c>
      <c r="K11" s="50"/>
      <c r="L11" s="51">
        <f>AVERAGE(H6:H17)</f>
        <v>110.16666666666667</v>
      </c>
    </row>
    <row r="12" spans="2:12" x14ac:dyDescent="0.3">
      <c r="B12" s="46"/>
      <c r="C12" s="23" t="s">
        <v>41</v>
      </c>
      <c r="D12" s="10">
        <v>1597</v>
      </c>
      <c r="E12" s="10">
        <v>1459</v>
      </c>
      <c r="F12" s="10">
        <f t="shared" si="0"/>
        <v>165.6</v>
      </c>
      <c r="G12" s="10">
        <f t="shared" si="1"/>
        <v>234.6</v>
      </c>
      <c r="H12" s="10">
        <f t="shared" si="2"/>
        <v>138</v>
      </c>
    </row>
    <row r="13" spans="2:12" x14ac:dyDescent="0.3">
      <c r="B13" s="46"/>
      <c r="C13" s="23" t="s">
        <v>42</v>
      </c>
      <c r="D13" s="10">
        <v>1621</v>
      </c>
      <c r="E13" s="10">
        <v>1504</v>
      </c>
      <c r="F13" s="10">
        <f t="shared" si="0"/>
        <v>140.4</v>
      </c>
      <c r="G13" s="10">
        <f t="shared" si="1"/>
        <v>198.9</v>
      </c>
      <c r="H13" s="10">
        <f t="shared" si="2"/>
        <v>117</v>
      </c>
    </row>
    <row r="14" spans="2:12" x14ac:dyDescent="0.3">
      <c r="B14" s="46"/>
      <c r="C14" s="23" t="s">
        <v>43</v>
      </c>
      <c r="D14" s="10">
        <v>1679</v>
      </c>
      <c r="E14" s="10">
        <v>1549</v>
      </c>
      <c r="F14" s="10">
        <f t="shared" si="0"/>
        <v>156</v>
      </c>
      <c r="G14" s="10">
        <f t="shared" si="1"/>
        <v>221</v>
      </c>
      <c r="H14" s="10">
        <f t="shared" si="2"/>
        <v>130</v>
      </c>
    </row>
    <row r="15" spans="2:12" x14ac:dyDescent="0.3">
      <c r="B15" s="46"/>
      <c r="C15" s="23" t="s">
        <v>44</v>
      </c>
      <c r="D15" s="10">
        <v>1703</v>
      </c>
      <c r="E15" s="10">
        <v>1594</v>
      </c>
      <c r="F15" s="10">
        <f t="shared" si="0"/>
        <v>130.79999999999998</v>
      </c>
      <c r="G15" s="10">
        <f t="shared" si="1"/>
        <v>185.29999999999998</v>
      </c>
      <c r="H15" s="10">
        <f t="shared" si="2"/>
        <v>109</v>
      </c>
    </row>
    <row r="16" spans="2:12" x14ac:dyDescent="0.3">
      <c r="B16" s="46"/>
      <c r="C16" s="23" t="s">
        <v>45</v>
      </c>
      <c r="D16" s="10">
        <v>1728</v>
      </c>
      <c r="E16" s="10">
        <v>1639</v>
      </c>
      <c r="F16" s="10">
        <f t="shared" si="0"/>
        <v>106.8</v>
      </c>
      <c r="G16" s="10">
        <f t="shared" si="1"/>
        <v>151.29999999999998</v>
      </c>
      <c r="H16" s="10">
        <f t="shared" si="2"/>
        <v>89</v>
      </c>
    </row>
    <row r="17" spans="2:8" x14ac:dyDescent="0.3">
      <c r="B17" s="47"/>
      <c r="C17" s="23" t="s">
        <v>46</v>
      </c>
      <c r="D17" s="10">
        <v>1795</v>
      </c>
      <c r="E17" s="10">
        <v>1684</v>
      </c>
      <c r="F17" s="10">
        <f t="shared" si="0"/>
        <v>133.19999999999999</v>
      </c>
      <c r="G17" s="10">
        <f t="shared" si="1"/>
        <v>188.7</v>
      </c>
      <c r="H17" s="10">
        <f t="shared" si="2"/>
        <v>111</v>
      </c>
    </row>
  </sheetData>
  <mergeCells count="8">
    <mergeCell ref="J9:K9"/>
    <mergeCell ref="J10:K10"/>
    <mergeCell ref="J11:K11"/>
    <mergeCell ref="B2:H2"/>
    <mergeCell ref="B3:D4"/>
    <mergeCell ref="E3:F3"/>
    <mergeCell ref="E4:F4"/>
    <mergeCell ref="B6:B17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l1e1</vt:lpstr>
      <vt:lpstr>l1e3</vt:lpstr>
      <vt:lpstr>l1e4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‎</dc:creator>
  <cp:lastModifiedBy>Johny ‎</cp:lastModifiedBy>
  <dcterms:created xsi:type="dcterms:W3CDTF">2020-10-28T11:29:43Z</dcterms:created>
  <dcterms:modified xsi:type="dcterms:W3CDTF">2020-11-03T12:41:11Z</dcterms:modified>
</cp:coreProperties>
</file>