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ulac\OneDrive\Desktop\An III\Sem II\PP\BucketSort- AllToAll\"/>
    </mc:Choice>
  </mc:AlternateContent>
  <xr:revisionPtr revIDLastSave="0" documentId="13_ncr:1_{61C6E242-1D3A-4DFB-97DA-2B012983BEB5}" xr6:coauthVersionLast="47" xr6:coauthVersionMax="47" xr10:uidLastSave="{00000000-0000-0000-0000-000000000000}"/>
  <bookViews>
    <workbookView xWindow="-108" yWindow="-108" windowWidth="23256" windowHeight="12576" xr2:uid="{DAAA5B06-E009-4F8B-B9CB-540F13B02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31" i="1"/>
  <c r="I32" i="1"/>
  <c r="I33" i="1"/>
  <c r="I34" i="1"/>
  <c r="I35" i="1"/>
  <c r="I36" i="1"/>
  <c r="I37" i="1"/>
  <c r="I38" i="1"/>
  <c r="I39" i="1"/>
  <c r="I31" i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<sst xmlns="http://schemas.openxmlformats.org/spreadsheetml/2006/main" count="23" uniqueCount="11">
  <si>
    <t>n</t>
  </si>
  <si>
    <t>Speedup  ideal</t>
  </si>
  <si>
    <t>timpi exec Bucket sort All To All</t>
  </si>
  <si>
    <t>timpi exec Bucket sort paralel</t>
  </si>
  <si>
    <t>computatie</t>
  </si>
  <si>
    <t>comunicare</t>
  </si>
  <si>
    <t xml:space="preserve">nr. Elemente </t>
  </si>
  <si>
    <t>5 milioane</t>
  </si>
  <si>
    <t>10 milioane</t>
  </si>
  <si>
    <t>speed-up paralel</t>
  </si>
  <si>
    <t>speed-up all-to-all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</si>
</sst>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8" formatCode="#,##0.00000"/>
    <numFmt numFmtId="170" formatCode="0.0000000"/>
    <numFmt numFmtId="171" formatCode="0.00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ro-RO"/>
              <a:t>iagramă</a:t>
            </a:r>
            <a:r>
              <a:rPr lang="en-US"/>
              <a:t> speed-ups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Speedup 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C-41F7-A86A-379C2793B92C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speed-up paralel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Sheet1!$I$3:$I$11</c:f>
              <c:numCache>
                <c:formatCode>General</c:formatCode>
                <c:ptCount val="9"/>
                <c:pt idx="0">
                  <c:v>1.0000000000000002</c:v>
                </c:pt>
                <c:pt idx="1">
                  <c:v>1.6720959968188458</c:v>
                </c:pt>
                <c:pt idx="2">
                  <c:v>1.900942195225241</c:v>
                </c:pt>
                <c:pt idx="3">
                  <c:v>1.769675945521697</c:v>
                </c:pt>
                <c:pt idx="4">
                  <c:v>1.6575030667411217</c:v>
                </c:pt>
                <c:pt idx="5">
                  <c:v>1.2420445580291155</c:v>
                </c:pt>
                <c:pt idx="6">
                  <c:v>0.95545254572271976</c:v>
                </c:pt>
                <c:pt idx="7">
                  <c:v>0.71052947827115076</c:v>
                </c:pt>
                <c:pt idx="8">
                  <c:v>0.5573679859391697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C-41F7-A86A-379C2793B92C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speed-up all-to-all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Sheet1!$J$3:$J$11</c:f>
              <c:numCache>
                <c:formatCode>General</c:formatCode>
                <c:ptCount val="9"/>
                <c:pt idx="0">
                  <c:v>0.99999999999999989</c:v>
                </c:pt>
                <c:pt idx="1">
                  <c:v>1.5275028927689411</c:v>
                </c:pt>
                <c:pt idx="2">
                  <c:v>1.8083470739419127</c:v>
                </c:pt>
                <c:pt idx="3">
                  <c:v>1.8462308244378944</c:v>
                </c:pt>
                <c:pt idx="4">
                  <c:v>1.7613568407544224</c:v>
                </c:pt>
                <c:pt idx="5">
                  <c:v>1.1847408180752677</c:v>
                </c:pt>
                <c:pt idx="6">
                  <c:v>1.1514609419302912</c:v>
                </c:pt>
                <c:pt idx="7">
                  <c:v>0.89437121545581078</c:v>
                </c:pt>
                <c:pt idx="8">
                  <c:v>0.72996302120224554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C-41F7-A86A-379C2793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88207"/>
        <c:axId val="1515488687"/>
      </c:lineChart>
      <c:catAx>
        <c:axId val="15154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15488687"/>
        <c:crosses val="autoZero"/>
        <c:auto val="1"/>
        <c:lblAlgn val="ctr"/>
        <c:lblOffset val="100"/>
        <c:noMultiLvlLbl val="0"/>
      </c:catAx>
      <c:valAx>
        <c:axId val="15154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154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ro-RO"/>
              <a:t>iagramă</a:t>
            </a:r>
            <a:r>
              <a:rPr lang="en-US"/>
              <a:t> timpi de execu</a:t>
            </a:r>
            <a:r>
              <a:rPr lang="ro-RO"/>
              <a:t>ț</a:t>
            </a:r>
            <a:r>
              <a:rPr lang="en-US"/>
              <a:t>ie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timpi exec Bucket sort paralel</c:v>
                </c:pt>
                <c:pt idx="1">
                  <c:v>computatie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Sheet1!$C$3:$C$11</c:f>
              <c:numCache>
                <c:formatCode>#.##000000</c:formatCode>
                <c:ptCount val="9"/>
                <c:pt idx="0" formatCode="General">
                  <c:v>2.8810199999999999</c:v>
                </c:pt>
                <c:pt idx="1">
                  <c:v>1.1472549999999999</c:v>
                </c:pt>
                <c:pt idx="2">
                  <c:v>0.94495600000000002</c:v>
                </c:pt>
                <c:pt idx="3">
                  <c:v>0.83862499999999995</c:v>
                </c:pt>
                <c:pt idx="4">
                  <c:v>0.91768899999999998</c:v>
                </c:pt>
                <c:pt idx="5">
                  <c:v>1.143832</c:v>
                </c:pt>
                <c:pt idx="6">
                  <c:v>1.3199689999999999</c:v>
                </c:pt>
                <c:pt idx="7">
                  <c:v>1.3453550000000001</c:v>
                </c:pt>
                <c:pt idx="8">
                  <c:v>1.649373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8-4DE5-B7AA-B324903842A6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timpi exec Bucket sort paralel</c:v>
                </c:pt>
                <c:pt idx="1">
                  <c:v>comunicare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Sheet1!$D$3:$D$11</c:f>
              <c:numCache>
                <c:formatCode>000,000</c:formatCode>
                <c:ptCount val="9"/>
                <c:pt idx="0">
                  <c:v>4.5663000000000002E-2</c:v>
                </c:pt>
                <c:pt idx="1">
                  <c:v>0.60305299999999995</c:v>
                </c:pt>
                <c:pt idx="2">
                  <c:v>0.59463999999999995</c:v>
                </c:pt>
                <c:pt idx="3">
                  <c:v>0.81517099999999998</c:v>
                </c:pt>
                <c:pt idx="4">
                  <c:v>0.84802900000000003</c:v>
                </c:pt>
                <c:pt idx="5">
                  <c:v>1.2125109999999999</c:v>
                </c:pt>
                <c:pt idx="6">
                  <c:v>1.743169</c:v>
                </c:pt>
                <c:pt idx="7">
                  <c:v>2.7736619999999998</c:v>
                </c:pt>
                <c:pt idx="8">
                  <c:v>3.6015259999999998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8-4DE5-B7AA-B324903842A6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timpi exec Bucket sort All To All</c:v>
                </c:pt>
                <c:pt idx="1">
                  <c:v>computatie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Sheet1!$E$3:$E$11</c:f>
              <c:numCache>
                <c:formatCode>000,000</c:formatCode>
                <c:ptCount val="9"/>
                <c:pt idx="0">
                  <c:v>2.7016140000000002</c:v>
                </c:pt>
                <c:pt idx="1">
                  <c:v>1.2434590000000001</c:v>
                </c:pt>
                <c:pt idx="2">
                  <c:v>0.93896000000000002</c:v>
                </c:pt>
                <c:pt idx="3">
                  <c:v>0.94783700000000004</c:v>
                </c:pt>
                <c:pt idx="4">
                  <c:v>0.80209799999999998</c:v>
                </c:pt>
                <c:pt idx="5">
                  <c:v>1.099842</c:v>
                </c:pt>
                <c:pt idx="6">
                  <c:v>0.65511200000000003</c:v>
                </c:pt>
                <c:pt idx="7">
                  <c:v>0.56942800000000005</c:v>
                </c:pt>
                <c:pt idx="8">
                  <c:v>1.0377749999999999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8-4DE5-B7AA-B324903842A6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timpi exec Bucket sort All To All</c:v>
                </c:pt>
                <c:pt idx="1">
                  <c:v>comunicare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Sheet1!$F$3:$F$11</c:f>
              <c:numCache>
                <c:formatCode>000,000</c:formatCode>
                <c:ptCount val="9"/>
                <c:pt idx="0">
                  <c:v>0.30558400000000002</c:v>
                </c:pt>
                <c:pt idx="1">
                  <c:v>0.72524299999999997</c:v>
                </c:pt>
                <c:pt idx="2">
                  <c:v>0.72399400000000003</c:v>
                </c:pt>
                <c:pt idx="3">
                  <c:v>0.68099399999999999</c:v>
                </c:pt>
                <c:pt idx="4">
                  <c:v>0.90522100000000005</c:v>
                </c:pt>
                <c:pt idx="5">
                  <c:v>1.4384330000000001</c:v>
                </c:pt>
                <c:pt idx="6">
                  <c:v>1.9565250000000001</c:v>
                </c:pt>
                <c:pt idx="7">
                  <c:v>2.792932</c:v>
                </c:pt>
                <c:pt idx="8">
                  <c:v>3.0818829999999999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B8-4DE5-B7AA-B3249038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611024"/>
        <c:axId val="1576612464"/>
      </c:barChart>
      <c:catAx>
        <c:axId val="15766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76612464"/>
        <c:crosses val="autoZero"/>
        <c:auto val="1"/>
        <c:lblAlgn val="ctr"/>
        <c:lblOffset val="100"/>
        <c:noMultiLvlLbl val="0"/>
      </c:catAx>
      <c:valAx>
        <c:axId val="1576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766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ro-RO"/>
              <a:t>iagramă</a:t>
            </a:r>
            <a:r>
              <a:rPr lang="en-US"/>
              <a:t> timpi de execu</a:t>
            </a:r>
            <a:r>
              <a:rPr lang="ro-RO"/>
              <a:t>ție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Sheet1!$C$29:$C$30</c:f>
              <c:strCache>
                <c:ptCount val="2"/>
                <c:pt idx="0">
                  <c:v>timpi exec Bucket sort paralel</c:v>
                </c:pt>
                <c:pt idx="1">
                  <c:v>computatie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Sheet1!$C$31:$C$39</c:f>
              <c:numCache>
                <c:formatCode>0.00000</c:formatCode>
                <c:ptCount val="9"/>
                <c:pt idx="0">
                  <c:v>14.783085</c:v>
                </c:pt>
                <c:pt idx="1">
                  <c:v>3.861656</c:v>
                </c:pt>
                <c:pt idx="2">
                  <c:v>2.2223600000000001</c:v>
                </c:pt>
                <c:pt idx="3">
                  <c:v>2.8452169999999999</c:v>
                </c:pt>
                <c:pt idx="4">
                  <c:v>4.1817780000000004</c:v>
                </c:pt>
                <c:pt idx="5">
                  <c:v>3.1579440000000001</c:v>
                </c:pt>
                <c:pt idx="6">
                  <c:v>3.4283670000000002</c:v>
                </c:pt>
                <c:pt idx="7">
                  <c:v>4.3648990000000003</c:v>
                </c:pt>
                <c:pt idx="8">
                  <c:v>5.2536269999999998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7-4F7C-AF5F-ED428106F862}"/>
            </c:ext>
          </c:extLst>
        </c:ser>
        <c:ser>
          <c:idx val="1"/>
          <c:order val="1"/>
          <c:tx>
            <c:strRef>
              <c:f>Sheet1!$D$29:$D$30</c:f>
              <c:strCache>
                <c:ptCount val="2"/>
                <c:pt idx="0">
                  <c:v>timpi exec Bucket sort paralel</c:v>
                </c:pt>
                <c:pt idx="1">
                  <c:v>comunicare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Sheet1!$D$31:$D$39</c:f>
              <c:numCache>
                <c:formatCode>0.00000</c:formatCode>
                <c:ptCount val="9"/>
                <c:pt idx="0">
                  <c:v>0.93282799999999999</c:v>
                </c:pt>
                <c:pt idx="1">
                  <c:v>4.3628850000000003</c:v>
                </c:pt>
                <c:pt idx="2">
                  <c:v>3.0921500000000002</c:v>
                </c:pt>
                <c:pt idx="3">
                  <c:v>4.7273519999999998</c:v>
                </c:pt>
                <c:pt idx="4">
                  <c:v>4.822813</c:v>
                </c:pt>
                <c:pt idx="5">
                  <c:v>8.478294</c:v>
                </c:pt>
                <c:pt idx="6">
                  <c:v>12.943723</c:v>
                </c:pt>
                <c:pt idx="7">
                  <c:v>19.613249</c:v>
                </c:pt>
                <c:pt idx="8">
                  <c:v>44.218401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7-4F7C-AF5F-ED428106F862}"/>
            </c:ext>
          </c:extLst>
        </c:ser>
        <c:ser>
          <c:idx val="2"/>
          <c:order val="2"/>
          <c:tx>
            <c:strRef>
              <c:f>Sheet1!$E$29:$E$30</c:f>
              <c:strCache>
                <c:ptCount val="2"/>
                <c:pt idx="0">
                  <c:v>timpi exec Bucket sort All To All</c:v>
                </c:pt>
                <c:pt idx="1">
                  <c:v>computatie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Sheet1!$E$31:$E$39</c:f>
              <c:numCache>
                <c:formatCode>0.00000</c:formatCode>
                <c:ptCount val="9"/>
                <c:pt idx="0">
                  <c:v>15.905633</c:v>
                </c:pt>
                <c:pt idx="1">
                  <c:v>4.8641730000000001</c:v>
                </c:pt>
                <c:pt idx="2">
                  <c:v>3.6293039999999999</c:v>
                </c:pt>
                <c:pt idx="3">
                  <c:v>3.442005</c:v>
                </c:pt>
                <c:pt idx="4">
                  <c:v>3.3672620000000002</c:v>
                </c:pt>
                <c:pt idx="5">
                  <c:v>3.2633380000000001</c:v>
                </c:pt>
                <c:pt idx="6">
                  <c:v>2.490704</c:v>
                </c:pt>
                <c:pt idx="7">
                  <c:v>3.5259209999999999</c:v>
                </c:pt>
                <c:pt idx="8">
                  <c:v>2.7557770000000001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7-4F7C-AF5F-ED428106F862}"/>
            </c:ext>
          </c:extLst>
        </c:ser>
        <c:ser>
          <c:idx val="3"/>
          <c:order val="3"/>
          <c:tx>
            <c:strRef>
              <c:f>Sheet1!$F$29:$F$30</c:f>
              <c:strCache>
                <c:ptCount val="2"/>
                <c:pt idx="0">
                  <c:v>timpi exec Bucket sort All To All</c:v>
                </c:pt>
                <c:pt idx="1">
                  <c:v>comunicare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Sheet1!$F$31:$F$39</c:f>
              <c:numCache>
                <c:formatCode>0.00000</c:formatCode>
                <c:ptCount val="9"/>
                <c:pt idx="0">
                  <c:v>0.99093500000000001</c:v>
                </c:pt>
                <c:pt idx="1">
                  <c:v>3.6064579999999999</c:v>
                </c:pt>
                <c:pt idx="2">
                  <c:v>3.829914</c:v>
                </c:pt>
                <c:pt idx="3">
                  <c:v>3.883632</c:v>
                </c:pt>
                <c:pt idx="4">
                  <c:v>4.198137</c:v>
                </c:pt>
                <c:pt idx="5">
                  <c:v>4.303312</c:v>
                </c:pt>
                <c:pt idx="6">
                  <c:v>6.9721640000000003</c:v>
                </c:pt>
                <c:pt idx="7">
                  <c:v>7.4837699999999998</c:v>
                </c:pt>
                <c:pt idx="8">
                  <c:v>8.5940379999999994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7-4F7C-AF5F-ED428106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09664"/>
        <c:axId val="1577311104"/>
      </c:barChart>
      <c:catAx>
        <c:axId val="15773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77311104"/>
        <c:crosses val="autoZero"/>
        <c:auto val="1"/>
        <c:lblAlgn val="ctr"/>
        <c:lblOffset val="100"/>
        <c:noMultiLvlLbl val="0"/>
      </c:catAx>
      <c:valAx>
        <c:axId val="15773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773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Diagramă speed-ups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Sheet1!$H$30</c:f>
              <c:strCache>
                <c:ptCount val="1"/>
                <c:pt idx="0">
                  <c:v>Speedup 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Sheet1!$H$31:$H$39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4-4AD9-8ADD-3C5DB68E6440}"/>
            </c:ext>
          </c:extLst>
        </c:ser>
        <c:ser>
          <c:idx val="1"/>
          <c:order val="1"/>
          <c:tx>
            <c:strRef>
              <c:f>Sheet1!$I$30</c:f>
              <c:strCache>
                <c:ptCount val="1"/>
                <c:pt idx="0">
                  <c:v>speed-up paralel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Sheet1!$I$31:$I$39</c:f>
              <c:numCache>
                <c:formatCode>General</c:formatCode>
                <c:ptCount val="9"/>
                <c:pt idx="0">
                  <c:v>1</c:v>
                </c:pt>
                <c:pt idx="1">
                  <c:v>1.9108559371276768</c:v>
                </c:pt>
                <c:pt idx="2">
                  <c:v>2.9571706516687333</c:v>
                </c:pt>
                <c:pt idx="3">
                  <c:v>2.0753740243238457</c:v>
                </c:pt>
                <c:pt idx="4">
                  <c:v>1.7453222472847461</c:v>
                </c:pt>
                <c:pt idx="5">
                  <c:v>1.350600855706114</c:v>
                </c:pt>
                <c:pt idx="6">
                  <c:v>0.95992099970132094</c:v>
                </c:pt>
                <c:pt idx="7">
                  <c:v>0.65542647413803601</c:v>
                </c:pt>
                <c:pt idx="8">
                  <c:v>0.31767270587734953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4-4AD9-8ADD-3C5DB68E6440}"/>
            </c:ext>
          </c:extLst>
        </c:ser>
        <c:ser>
          <c:idx val="2"/>
          <c:order val="2"/>
          <c:tx>
            <c:strRef>
              <c:f>Sheet1!$J$30</c:f>
              <c:strCache>
                <c:ptCount val="1"/>
                <c:pt idx="0">
                  <c:v>speed-up all-to-all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Sheet1!$J$31:$J$39</c:f>
              <c:numCache>
                <c:formatCode>General</c:formatCode>
                <c:ptCount val="9"/>
                <c:pt idx="0">
                  <c:v>1</c:v>
                </c:pt>
                <c:pt idx="1">
                  <c:v>1.9947236516382305</c:v>
                </c:pt>
                <c:pt idx="2">
                  <c:v>2.2651929464992171</c:v>
                </c:pt>
                <c:pt idx="3">
                  <c:v>2.3064981243269354</c:v>
                </c:pt>
                <c:pt idx="4">
                  <c:v>2.2334007763503285</c:v>
                </c:pt>
                <c:pt idx="5">
                  <c:v>2.2330315265011595</c:v>
                </c:pt>
                <c:pt idx="6">
                  <c:v>1.785565221875651</c:v>
                </c:pt>
                <c:pt idx="7">
                  <c:v>1.5346995660459497</c:v>
                </c:pt>
                <c:pt idx="8">
                  <c:v>1.4887086705818553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4-4AD9-8ADD-3C5DB68E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47200"/>
        <c:axId val="1474747680"/>
      </c:lineChart>
      <c:catAx>
        <c:axId val="14747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74747680"/>
        <c:crosses val="autoZero"/>
        <c:auto val="1"/>
        <c:lblAlgn val="ctr"/>
        <c:lblOffset val="100"/>
        <c:noMultiLvlLbl val="0"/>
      </c:catAx>
      <c:valAx>
        <c:axId val="14747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747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1219200</xdr:colOff>
      <xdr:row>11</xdr:row>
      <xdr:rowOff>26670</xdr:rowOff>
    </xdr:from>
    <xdr:to>
      <xdr:col>11</xdr:col>
      <xdr:colOff>175260</xdr:colOff>
      <xdr:row>26</xdr:row>
      <xdr:rowOff>129540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0EFF0563-F78B-9B35-8A91-27E30DF50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655320</xdr:colOff>
      <xdr:row>11</xdr:row>
      <xdr:rowOff>15240</xdr:rowOff>
    </xdr:from>
    <xdr:to>
      <xdr:col>5</xdr:col>
      <xdr:colOff>365760</xdr:colOff>
      <xdr:row>26</xdr:row>
      <xdr:rowOff>137160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01930E04-6B9C-19E5-A9DD-E38E2BC43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662940</xdr:colOff>
      <xdr:row>40</xdr:row>
      <xdr:rowOff>41910</xdr:rowOff>
    </xdr:from>
    <xdr:to>
      <xdr:col>5</xdr:col>
      <xdr:colOff>373380</xdr:colOff>
      <xdr:row>55</xdr:row>
      <xdr:rowOff>41910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E92EACCC-A1FD-3967-1122-30324A39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830580</xdr:colOff>
      <xdr:row>40</xdr:row>
      <xdr:rowOff>11430</xdr:rowOff>
    </xdr:from>
    <xdr:to>
      <xdr:col>10</xdr:col>
      <xdr:colOff>396240</xdr:colOff>
      <xdr:row>55</xdr:row>
      <xdr:rowOff>11430</xdr:rowOff>
    </xdr:to>
    <xdr:graphicFrame macro="">
      <xdr:nvGraphicFramePr>
        <xdr:cNvPr id="7" name="Diagramă 6">
          <a:extLst>
            <a:ext uri="{FF2B5EF4-FFF2-40B4-BE49-F238E27FC236}">
              <a16:creationId xmlns:a16="http://schemas.microsoft.com/office/drawing/2014/main" id="{1C9F2505-9ECF-38EE-8254-489A5F520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38C9-749F-43CE-9330-D16DA9AA205D}">
  <dimension ref="A1:J44"/>
  <sheetViews>
    <sheetView tabSelected="1" topLeftCell="A28" zoomScaleNormal="100" workbookViewId="0">
      <selection activeCell="G36" sqref="G36"/>
    </sheetView>
  </sheetViews>
  <sheetFormatPr defaultRowHeight="14.4" x14ac:dyDescent="0.3"/>
  <cols>
    <col min="1" max="1" width="14.109375" customWidth="1"/>
    <col min="3" max="3" width="21.88671875" customWidth="1"/>
    <col min="4" max="4" width="26.5546875" customWidth="1"/>
    <col min="5" max="5" width="22.44140625" customWidth="1"/>
    <col min="6" max="7" width="19.6640625" customWidth="1"/>
    <col min="8" max="8" width="14.5546875" customWidth="1"/>
    <col min="9" max="9" width="18.109375" customWidth="1"/>
    <col min="10" max="10" width="20.6640625" customWidth="1"/>
  </cols>
  <sheetData>
    <row r="1" spans="1:10" x14ac:dyDescent="0.3">
      <c r="A1" t="s">
        <v>6</v>
      </c>
      <c r="C1" s="3" t="s">
        <v>3</v>
      </c>
      <c r="D1" s="3"/>
      <c r="E1" s="3" t="s">
        <v>2</v>
      </c>
      <c r="F1" s="3"/>
      <c r="G1" s="1"/>
    </row>
    <row r="2" spans="1:10" x14ac:dyDescent="0.3">
      <c r="A2" t="s">
        <v>7</v>
      </c>
      <c r="B2" s="1" t="s">
        <v>0</v>
      </c>
      <c r="C2" s="1" t="s">
        <v>4</v>
      </c>
      <c r="D2" s="1" t="s">
        <v>5</v>
      </c>
      <c r="E2" s="1" t="s">
        <v>4</v>
      </c>
      <c r="F2" s="1" t="s">
        <v>5</v>
      </c>
      <c r="G2" s="1"/>
      <c r="H2" s="1" t="s">
        <v>1</v>
      </c>
      <c r="I2" s="1" t="s">
        <v>9</v>
      </c>
      <c r="J2" s="1" t="s">
        <v>10</v>
      </c>
    </row>
    <row r="3" spans="1:10" x14ac:dyDescent="0.3">
      <c r="B3">
        <v>1</v>
      </c>
      <c r="C3">
        <v>2.8810199999999999</v>
      </c>
      <c r="D3" s="2">
        <v>4.5663000000000002E-2</v>
      </c>
      <c r="E3" s="2">
        <v>2.7016140000000002</v>
      </c>
      <c r="F3" s="2">
        <v>0.30558400000000002</v>
      </c>
      <c r="H3">
        <v>1</v>
      </c>
      <c r="I3">
        <f>2.926683/SUM(C3:D3)</f>
        <v>1.0000000000000002</v>
      </c>
      <c r="J3">
        <f>3.007198/SUM(E3:F3)</f>
        <v>0.99999999999999989</v>
      </c>
    </row>
    <row r="4" spans="1:10" x14ac:dyDescent="0.3">
      <c r="B4">
        <v>2</v>
      </c>
      <c r="C4" s="4">
        <v>1.1472549999999999</v>
      </c>
      <c r="D4" s="2">
        <v>0.60305299999999995</v>
      </c>
      <c r="E4" s="2">
        <v>1.2434590000000001</v>
      </c>
      <c r="F4" s="2">
        <v>0.72524299999999997</v>
      </c>
      <c r="H4">
        <v>2</v>
      </c>
      <c r="I4">
        <f t="shared" ref="I4:I11" si="0">2.926683/SUM(C4:D4)</f>
        <v>1.6720959968188458</v>
      </c>
      <c r="J4">
        <f t="shared" ref="J4:J11" si="1">3.007198/SUM(E4:F4)</f>
        <v>1.5275028927689411</v>
      </c>
    </row>
    <row r="5" spans="1:10" x14ac:dyDescent="0.3">
      <c r="B5">
        <v>4</v>
      </c>
      <c r="C5" s="4">
        <v>0.94495600000000002</v>
      </c>
      <c r="D5" s="2">
        <v>0.59463999999999995</v>
      </c>
      <c r="E5" s="2">
        <v>0.93896000000000002</v>
      </c>
      <c r="F5" s="2">
        <v>0.72399400000000003</v>
      </c>
      <c r="H5">
        <v>4</v>
      </c>
      <c r="I5">
        <f t="shared" si="0"/>
        <v>1.900942195225241</v>
      </c>
      <c r="J5">
        <f t="shared" si="1"/>
        <v>1.8083470739419127</v>
      </c>
    </row>
    <row r="6" spans="1:10" x14ac:dyDescent="0.3">
      <c r="B6">
        <v>6</v>
      </c>
      <c r="C6" s="4">
        <v>0.83862499999999995</v>
      </c>
      <c r="D6" s="2">
        <v>0.81517099999999998</v>
      </c>
      <c r="E6" s="2">
        <v>0.94783700000000004</v>
      </c>
      <c r="F6" s="2">
        <v>0.68099399999999999</v>
      </c>
      <c r="H6">
        <v>6</v>
      </c>
      <c r="I6">
        <f t="shared" si="0"/>
        <v>1.769675945521697</v>
      </c>
      <c r="J6">
        <f t="shared" si="1"/>
        <v>1.8462308244378944</v>
      </c>
    </row>
    <row r="7" spans="1:10" x14ac:dyDescent="0.3">
      <c r="B7">
        <v>8</v>
      </c>
      <c r="C7" s="4">
        <v>0.91768899999999998</v>
      </c>
      <c r="D7" s="2">
        <v>0.84802900000000003</v>
      </c>
      <c r="E7" s="2">
        <v>0.80209799999999998</v>
      </c>
      <c r="F7" s="2">
        <v>0.90522100000000005</v>
      </c>
      <c r="H7">
        <v>8</v>
      </c>
      <c r="I7">
        <f t="shared" si="0"/>
        <v>1.6575030667411217</v>
      </c>
      <c r="J7">
        <f t="shared" si="1"/>
        <v>1.7613568407544224</v>
      </c>
    </row>
    <row r="8" spans="1:10" x14ac:dyDescent="0.3">
      <c r="B8">
        <v>12</v>
      </c>
      <c r="C8" s="4">
        <v>1.143832</v>
      </c>
      <c r="D8" s="2">
        <v>1.2125109999999999</v>
      </c>
      <c r="E8" s="2">
        <v>1.099842</v>
      </c>
      <c r="F8" s="2">
        <v>1.4384330000000001</v>
      </c>
      <c r="H8">
        <v>12</v>
      </c>
      <c r="I8">
        <f t="shared" si="0"/>
        <v>1.2420445580291155</v>
      </c>
      <c r="J8">
        <f t="shared" si="1"/>
        <v>1.1847408180752677</v>
      </c>
    </row>
    <row r="9" spans="1:10" x14ac:dyDescent="0.3">
      <c r="B9">
        <v>16</v>
      </c>
      <c r="C9" s="4">
        <v>1.3199689999999999</v>
      </c>
      <c r="D9" s="2">
        <v>1.743169</v>
      </c>
      <c r="E9" s="2">
        <v>0.65511200000000003</v>
      </c>
      <c r="F9" s="2">
        <v>1.9565250000000001</v>
      </c>
      <c r="H9">
        <v>16</v>
      </c>
      <c r="I9">
        <f t="shared" si="0"/>
        <v>0.95545254572271976</v>
      </c>
      <c r="J9">
        <f t="shared" si="1"/>
        <v>1.1514609419302912</v>
      </c>
    </row>
    <row r="10" spans="1:10" x14ac:dyDescent="0.3">
      <c r="B10">
        <v>20</v>
      </c>
      <c r="C10" s="4">
        <v>1.3453550000000001</v>
      </c>
      <c r="D10" s="2">
        <v>2.7736619999999998</v>
      </c>
      <c r="E10" s="2">
        <v>0.56942800000000005</v>
      </c>
      <c r="F10" s="2">
        <v>2.792932</v>
      </c>
      <c r="H10">
        <v>20</v>
      </c>
      <c r="I10">
        <f t="shared" si="0"/>
        <v>0.71052947827115076</v>
      </c>
      <c r="J10">
        <f t="shared" si="1"/>
        <v>0.89437121545581078</v>
      </c>
    </row>
    <row r="11" spans="1:10" x14ac:dyDescent="0.3">
      <c r="B11">
        <v>24</v>
      </c>
      <c r="C11" s="4">
        <v>1.649373</v>
      </c>
      <c r="D11" s="2">
        <v>3.6015259999999998</v>
      </c>
      <c r="E11" s="2">
        <v>1.0377749999999999</v>
      </c>
      <c r="F11" s="2">
        <v>3.0818829999999999</v>
      </c>
      <c r="H11">
        <v>24</v>
      </c>
      <c r="I11">
        <f t="shared" si="0"/>
        <v>0.5573679859391697</v>
      </c>
      <c r="J11">
        <f t="shared" si="1"/>
        <v>0.72996302120224554</v>
      </c>
    </row>
    <row r="12" spans="1:10" x14ac:dyDescent="0.3">
      <c r="E12" s="2"/>
      <c r="F12" s="2"/>
    </row>
    <row r="13" spans="1:10" x14ac:dyDescent="0.3">
      <c r="E13" s="2"/>
      <c r="F13" s="2"/>
    </row>
    <row r="14" spans="1:10" x14ac:dyDescent="0.3">
      <c r="E14" s="2"/>
      <c r="F14" s="2"/>
    </row>
    <row r="15" spans="1:10" x14ac:dyDescent="0.3">
      <c r="E15" s="2"/>
      <c r="F15" s="2"/>
    </row>
    <row r="16" spans="1:10" x14ac:dyDescent="0.3">
      <c r="E16" s="2"/>
    </row>
    <row r="17" spans="1:10" x14ac:dyDescent="0.3">
      <c r="D17" s="2"/>
      <c r="E17" s="2"/>
    </row>
    <row r="29" spans="1:10" x14ac:dyDescent="0.3">
      <c r="A29" t="s">
        <v>8</v>
      </c>
      <c r="C29" s="3" t="s">
        <v>3</v>
      </c>
      <c r="D29" s="3"/>
      <c r="E29" s="3" t="s">
        <v>2</v>
      </c>
      <c r="F29" s="3"/>
    </row>
    <row r="30" spans="1:10" x14ac:dyDescent="0.3">
      <c r="B30" s="1" t="s">
        <v>0</v>
      </c>
      <c r="C30" s="1" t="s">
        <v>4</v>
      </c>
      <c r="D30" s="1" t="s">
        <v>5</v>
      </c>
      <c r="E30" s="1" t="s">
        <v>4</v>
      </c>
      <c r="F30" s="1" t="s">
        <v>5</v>
      </c>
      <c r="H30" s="1" t="s">
        <v>1</v>
      </c>
      <c r="I30" s="1" t="s">
        <v>9</v>
      </c>
      <c r="J30" s="1" t="s">
        <v>10</v>
      </c>
    </row>
    <row r="31" spans="1:10" x14ac:dyDescent="0.3">
      <c r="B31">
        <v>1</v>
      </c>
      <c r="C31" s="2">
        <v>14.783085</v>
      </c>
      <c r="D31" s="2">
        <v>0.93282799999999999</v>
      </c>
      <c r="E31" s="2">
        <v>15.905633</v>
      </c>
      <c r="F31" s="2">
        <v>0.99093500000000001</v>
      </c>
      <c r="H31">
        <v>1</v>
      </c>
      <c r="I31">
        <f>15.715913/SUM(C31:D31)</f>
        <v>1</v>
      </c>
      <c r="J31">
        <f>16.896568/SUM(E31:F31)</f>
        <v>1</v>
      </c>
    </row>
    <row r="32" spans="1:10" x14ac:dyDescent="0.3">
      <c r="B32">
        <v>2</v>
      </c>
      <c r="C32" s="2">
        <v>3.861656</v>
      </c>
      <c r="D32" s="2">
        <v>4.3628850000000003</v>
      </c>
      <c r="E32" s="2">
        <v>4.8641730000000001</v>
      </c>
      <c r="F32" s="2">
        <v>3.6064579999999999</v>
      </c>
      <c r="H32">
        <v>2</v>
      </c>
      <c r="I32">
        <f t="shared" ref="I32:I39" si="2">15.715913/SUM(C32:D32)</f>
        <v>1.9108559371276768</v>
      </c>
      <c r="J32">
        <f t="shared" ref="J32:J39" si="3">16.896568/SUM(E32:F32)</f>
        <v>1.9947236516382305</v>
      </c>
    </row>
    <row r="33" spans="1:10" x14ac:dyDescent="0.3">
      <c r="B33">
        <v>4</v>
      </c>
      <c r="C33" s="2">
        <v>2.2223600000000001</v>
      </c>
      <c r="D33" s="2">
        <v>3.0921500000000002</v>
      </c>
      <c r="E33" s="2">
        <v>3.6293039999999999</v>
      </c>
      <c r="F33" s="2">
        <v>3.829914</v>
      </c>
      <c r="H33">
        <v>4</v>
      </c>
      <c r="I33">
        <f t="shared" si="2"/>
        <v>2.9571706516687333</v>
      </c>
      <c r="J33">
        <f t="shared" si="3"/>
        <v>2.2651929464992171</v>
      </c>
    </row>
    <row r="34" spans="1:10" x14ac:dyDescent="0.3">
      <c r="B34">
        <v>6</v>
      </c>
      <c r="C34" s="2">
        <v>2.8452169999999999</v>
      </c>
      <c r="D34" s="2">
        <v>4.7273519999999998</v>
      </c>
      <c r="E34" s="2">
        <v>3.442005</v>
      </c>
      <c r="F34" s="2">
        <v>3.883632</v>
      </c>
      <c r="H34">
        <v>6</v>
      </c>
      <c r="I34">
        <f t="shared" si="2"/>
        <v>2.0753740243238457</v>
      </c>
      <c r="J34">
        <f t="shared" si="3"/>
        <v>2.3064981243269354</v>
      </c>
    </row>
    <row r="35" spans="1:10" x14ac:dyDescent="0.3">
      <c r="B35">
        <v>8</v>
      </c>
      <c r="C35" s="2">
        <v>4.1817780000000004</v>
      </c>
      <c r="D35" s="2">
        <v>4.822813</v>
      </c>
      <c r="E35" s="2">
        <v>3.3672620000000002</v>
      </c>
      <c r="F35" s="2">
        <v>4.198137</v>
      </c>
      <c r="H35">
        <v>8</v>
      </c>
      <c r="I35">
        <f t="shared" si="2"/>
        <v>1.7453222472847461</v>
      </c>
      <c r="J35">
        <f t="shared" si="3"/>
        <v>2.2334007763503285</v>
      </c>
    </row>
    <row r="36" spans="1:10" x14ac:dyDescent="0.3">
      <c r="B36">
        <v>12</v>
      </c>
      <c r="C36" s="2">
        <v>3.1579440000000001</v>
      </c>
      <c r="D36" s="2">
        <v>8.478294</v>
      </c>
      <c r="E36" s="2">
        <v>3.2633380000000001</v>
      </c>
      <c r="F36" s="2">
        <v>4.303312</v>
      </c>
      <c r="H36">
        <v>12</v>
      </c>
      <c r="I36">
        <f t="shared" si="2"/>
        <v>1.350600855706114</v>
      </c>
      <c r="J36">
        <f t="shared" si="3"/>
        <v>2.2330315265011595</v>
      </c>
    </row>
    <row r="37" spans="1:10" x14ac:dyDescent="0.3">
      <c r="B37">
        <v>16</v>
      </c>
      <c r="C37" s="2">
        <v>3.4283670000000002</v>
      </c>
      <c r="D37" s="2">
        <v>12.943723</v>
      </c>
      <c r="E37" s="2">
        <v>2.490704</v>
      </c>
      <c r="F37" s="2">
        <v>6.9721640000000003</v>
      </c>
      <c r="H37">
        <v>16</v>
      </c>
      <c r="I37">
        <f t="shared" si="2"/>
        <v>0.95992099970132094</v>
      </c>
      <c r="J37">
        <f t="shared" si="3"/>
        <v>1.785565221875651</v>
      </c>
    </row>
    <row r="38" spans="1:10" x14ac:dyDescent="0.3">
      <c r="B38">
        <v>20</v>
      </c>
      <c r="C38" s="2">
        <v>4.3648990000000003</v>
      </c>
      <c r="D38" s="2">
        <v>19.613249</v>
      </c>
      <c r="E38" s="2">
        <v>3.5259209999999999</v>
      </c>
      <c r="F38" s="2">
        <v>7.4837699999999998</v>
      </c>
      <c r="H38">
        <v>20</v>
      </c>
      <c r="I38">
        <f t="shared" si="2"/>
        <v>0.65542647413803601</v>
      </c>
      <c r="J38">
        <f t="shared" si="3"/>
        <v>1.5346995660459497</v>
      </c>
    </row>
    <row r="39" spans="1:10" x14ac:dyDescent="0.3">
      <c r="B39">
        <v>24</v>
      </c>
      <c r="C39" s="2">
        <v>5.2536269999999998</v>
      </c>
      <c r="D39" s="2">
        <v>44.218401</v>
      </c>
      <c r="E39" s="2">
        <v>2.7557770000000001</v>
      </c>
      <c r="F39" s="2">
        <v>8.5940379999999994</v>
      </c>
      <c r="H39">
        <v>24</v>
      </c>
      <c r="I39">
        <f t="shared" si="2"/>
        <v>0.31767270587734953</v>
      </c>
      <c r="J39">
        <f t="shared" si="3"/>
        <v>1.4887086705818553</v>
      </c>
    </row>
    <row r="43" spans="1:10" x14ac:dyDescent="0.3">
      <c r="A43" s="2"/>
      <c r="B43" s="2"/>
    </row>
    <row r="44" spans="1:10" x14ac:dyDescent="0.3">
      <c r="D44" s="6"/>
      <c r="E44" s="5"/>
    </row>
  </sheetData>
  <mergeCells count="4">
    <mergeCell ref="E1:F1"/>
    <mergeCell ref="C1:D1"/>
    <mergeCell ref="C29:D29"/>
    <mergeCell ref="E29:F2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Cuza</dc:creator>
  <cp:lastModifiedBy>Vulcanean Ionel</cp:lastModifiedBy>
  <dcterms:created xsi:type="dcterms:W3CDTF">2024-02-19T15:17:56Z</dcterms:created>
  <dcterms:modified xsi:type="dcterms:W3CDTF">2024-04-24T12:50:41Z</dcterms:modified>
</cp:coreProperties>
</file>