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wnloads\"/>
    </mc:Choice>
  </mc:AlternateContent>
  <xr:revisionPtr revIDLastSave="0" documentId="13_ncr:1_{8680CCD9-AEDF-49CB-9C1D-359A8CA52963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Data" sheetId="1" r:id="rId1"/>
    <sheet name="Chart" sheetId="3" r:id="rId2"/>
  </sheets>
  <definedNames>
    <definedName name="Activities">Data!$A:$A</definedName>
    <definedName name="DaysCompleted">Data!$G:$G</definedName>
    <definedName name="DaysRemaining">Data!$H:$H</definedName>
    <definedName name="DurationDays">Data!$F:$F</definedName>
    <definedName name="EndDate">Data!$C:$C</definedName>
    <definedName name="PercentComplete">Data!$I:$I</definedName>
    <definedName name="PV">Data!$D:$D</definedName>
    <definedName name="StartDate">Data!$B:$B</definedName>
    <definedName name="TaskShare">Data!$E:$E</definedName>
    <definedName name="WorkDays">Data!$J:$J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3" i="1"/>
  <c r="F3" i="1"/>
  <c r="G3" i="1"/>
  <c r="H3" i="1"/>
  <c r="E4" i="1"/>
  <c r="F4" i="1"/>
  <c r="G4" i="1"/>
  <c r="H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F2" i="1"/>
  <c r="G2" i="1"/>
  <c r="H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A1" i="1"/>
  <c r="D1" i="1"/>
  <c r="E2" i="1"/>
  <c r="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VOGT O.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 this number to format the start of the "time axis"
-&gt; In bar chart
-&gt; Select time axis
-&gt; Right click - Fromat Axis
-&gt; Axis options
-&gt; Bounds Minimum = number in cell A1</t>
        </r>
      </text>
    </comment>
  </commentList>
</comments>
</file>

<file path=xl/sharedStrings.xml><?xml version="1.0" encoding="utf-8"?>
<sst xmlns="http://schemas.openxmlformats.org/spreadsheetml/2006/main" count="52" uniqueCount="52">
  <si>
    <t>End 
Date</t>
  </si>
  <si>
    <t>Days 
Remaining</t>
  </si>
  <si>
    <t>Days 
Completed</t>
  </si>
  <si>
    <t>Duration
Days</t>
  </si>
  <si>
    <t>Task % 
Complete</t>
  </si>
  <si>
    <t>Start
Date</t>
  </si>
  <si>
    <t xml:space="preserve">Total 
Days </t>
  </si>
  <si>
    <t>Total 
Complete</t>
  </si>
  <si>
    <t>Total 
Remaining</t>
  </si>
  <si>
    <t>Task 35</t>
  </si>
  <si>
    <t>Task 36</t>
  </si>
  <si>
    <t>Task 37</t>
  </si>
  <si>
    <t>Task 38</t>
  </si>
  <si>
    <t>Task 39</t>
  </si>
  <si>
    <t>Task 40</t>
  </si>
  <si>
    <t>Task 41</t>
  </si>
  <si>
    <t>Task 42</t>
  </si>
  <si>
    <t>Task 43</t>
  </si>
  <si>
    <t>Competitor Analysis</t>
  </si>
  <si>
    <t>User Specification</t>
  </si>
  <si>
    <t>Motor Characteristics</t>
  </si>
  <si>
    <t>Motor Family Choice</t>
  </si>
  <si>
    <t>Motor Supplier Analysis</t>
  </si>
  <si>
    <t>Battery Parameters</t>
  </si>
  <si>
    <t>Battery Technology</t>
  </si>
  <si>
    <t>Battery Charging Circuit</t>
  </si>
  <si>
    <t>Battery Decide Charging Method</t>
  </si>
  <si>
    <t>Feasiblity Report</t>
  </si>
  <si>
    <t>Regenerative Braking Reasearch</t>
  </si>
  <si>
    <t>Control -User Interface</t>
  </si>
  <si>
    <t>Gearing Requiremts</t>
  </si>
  <si>
    <t>Suspension Research</t>
  </si>
  <si>
    <t>Control Block Diagram</t>
  </si>
  <si>
    <t>Control Circuitry</t>
  </si>
  <si>
    <t>Drivetrain Method</t>
  </si>
  <si>
    <t>Board Stress + Deflection Analysis</t>
  </si>
  <si>
    <t>Design Housing for Electronics</t>
  </si>
  <si>
    <t>Trucks CAD</t>
  </si>
  <si>
    <t>Trucks Design</t>
  </si>
  <si>
    <t>Wheels Research</t>
  </si>
  <si>
    <t>Wheels Supplier Analysis</t>
  </si>
  <si>
    <t>Wheels Final Design</t>
  </si>
  <si>
    <t>Bearing Research</t>
  </si>
  <si>
    <t>Bearings Implementation</t>
  </si>
  <si>
    <t>Case CAD</t>
  </si>
  <si>
    <t>Drivetrain CAD</t>
  </si>
  <si>
    <t>Presentaion</t>
  </si>
  <si>
    <t>Design Report</t>
  </si>
  <si>
    <t>Control ESC Supplier Analysis</t>
  </si>
  <si>
    <t>Control Research</t>
  </si>
  <si>
    <t>Cost Analysis</t>
  </si>
  <si>
    <t>Manufacturing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</si>
</sst>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0" borderId="0" xfId="0" applyAlignment="1">
      <alignment wrapText="1"/>
    </xf>
    <xf numFmtId="16" fontId="0" fillId="3" borderId="0" xfId="0" applyNumberFormat="1" applyFill="1" applyAlignment="1"/>
    <xf numFmtId="16" fontId="0" fillId="3" borderId="0" xfId="0" applyNumberFormat="1" applyFill="1"/>
    <xf numFmtId="16" fontId="0" fillId="3" borderId="4" xfId="0" applyNumberFormat="1" applyFill="1" applyBorder="1" applyAlignment="1"/>
    <xf numFmtId="16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16" fontId="0" fillId="3" borderId="6" xfId="0" applyNumberFormat="1" applyFill="1" applyBorder="1" applyAlignment="1">
      <alignment wrapText="1"/>
    </xf>
    <xf numFmtId="0" fontId="0" fillId="3" borderId="6" xfId="0" applyFill="1" applyBorder="1" applyAlignment="1">
      <alignment horizontal="center" wrapText="1"/>
    </xf>
    <xf numFmtId="9" fontId="0" fillId="2" borderId="7" xfId="1" applyFont="1" applyFill="1" applyBorder="1" applyAlignment="1">
      <alignment horizontal="center" wrapText="1"/>
    </xf>
    <xf numFmtId="0" fontId="0" fillId="0" borderId="8" xfId="0" applyBorder="1"/>
    <xf numFmtId="9" fontId="0" fillId="2" borderId="9" xfId="1" applyFont="1" applyFill="1" applyBorder="1" applyAlignment="1">
      <alignment horizontal="center"/>
    </xf>
    <xf numFmtId="1" fontId="3" fillId="4" borderId="6" xfId="0" applyNumberFormat="1" applyFont="1" applyFill="1" applyBorder="1" applyAlignment="1">
      <alignment horizontal="center" vertical="center" wrapText="1"/>
    </xf>
    <xf numFmtId="1" fontId="3" fillId="4" borderId="4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9" fontId="3" fillId="4" borderId="6" xfId="1" applyNumberFormat="1" applyFont="1" applyFill="1" applyBorder="1" applyAlignment="1">
      <alignment horizontal="center" vertical="center" wrapText="1"/>
    </xf>
    <xf numFmtId="9" fontId="3" fillId="4" borderId="4" xfId="1" applyNumberFormat="1" applyFont="1" applyFill="1" applyBorder="1" applyAlignment="1">
      <alignment horizontal="center" vertical="center"/>
    </xf>
    <xf numFmtId="9" fontId="3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9" fontId="3" fillId="4" borderId="0" xfId="1" applyNumberFormat="1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10" xfId="0" applyFill="1" applyBorder="1"/>
    <xf numFmtId="0" fontId="0" fillId="0" borderId="4" xfId="0" applyBorder="1"/>
    <xf numFmtId="0" fontId="0" fillId="0" borderId="4" xfId="0" applyFill="1" applyBorder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Data!$A$2:$A$44</c:f>
              <c:strCache>
                <c:ptCount val="43"/>
                <c:pt idx="0">
                  <c:v>Feasiblity Report</c:v>
                </c:pt>
                <c:pt idx="1">
                  <c:v>Presentaion</c:v>
                </c:pt>
                <c:pt idx="2">
                  <c:v>Design Report</c:v>
                </c:pt>
                <c:pt idx="3">
                  <c:v>Competitor Analysis</c:v>
                </c:pt>
                <c:pt idx="4">
                  <c:v>User Specification</c:v>
                </c:pt>
                <c:pt idx="5">
                  <c:v>Manufacturing Specification</c:v>
                </c:pt>
                <c:pt idx="6">
                  <c:v>Motor Characteristics</c:v>
                </c:pt>
                <c:pt idx="7">
                  <c:v>Motor Family Choice</c:v>
                </c:pt>
                <c:pt idx="8">
                  <c:v>Motor Supplier Analysis</c:v>
                </c:pt>
                <c:pt idx="9">
                  <c:v>Battery Parameters</c:v>
                </c:pt>
                <c:pt idx="10">
                  <c:v>Battery Technology</c:v>
                </c:pt>
                <c:pt idx="11">
                  <c:v>Battery Decide Charging Method</c:v>
                </c:pt>
                <c:pt idx="12">
                  <c:v>Battery Charging Circuit</c:v>
                </c:pt>
                <c:pt idx="13">
                  <c:v>Regenerative Braking Reasearch</c:v>
                </c:pt>
                <c:pt idx="14">
                  <c:v>Control Research</c:v>
                </c:pt>
                <c:pt idx="15">
                  <c:v>Control Block Diagram</c:v>
                </c:pt>
                <c:pt idx="16">
                  <c:v>Control -User Interface</c:v>
                </c:pt>
                <c:pt idx="17">
                  <c:v>Control Circuitry</c:v>
                </c:pt>
                <c:pt idx="18">
                  <c:v>Control ESC Supplier Analysis</c:v>
                </c:pt>
                <c:pt idx="19">
                  <c:v>Gearing Requiremts</c:v>
                </c:pt>
                <c:pt idx="20">
                  <c:v>Drivetrain Method</c:v>
                </c:pt>
                <c:pt idx="21">
                  <c:v>Drivetrain CAD</c:v>
                </c:pt>
                <c:pt idx="22">
                  <c:v>Board Stress + Deflection Analysis</c:v>
                </c:pt>
                <c:pt idx="23">
                  <c:v>Design Housing for Electronics</c:v>
                </c:pt>
                <c:pt idx="24">
                  <c:v>Case CAD</c:v>
                </c:pt>
                <c:pt idx="25">
                  <c:v>Suspension Research</c:v>
                </c:pt>
                <c:pt idx="26">
                  <c:v>Trucks Design</c:v>
                </c:pt>
                <c:pt idx="27">
                  <c:v>Trucks CAD</c:v>
                </c:pt>
                <c:pt idx="28">
                  <c:v>Wheels Research</c:v>
                </c:pt>
                <c:pt idx="29">
                  <c:v>Wheels Supplier Analysis</c:v>
                </c:pt>
                <c:pt idx="30">
                  <c:v>Wheels Final Design</c:v>
                </c:pt>
                <c:pt idx="31">
                  <c:v>Bearing Research</c:v>
                </c:pt>
                <c:pt idx="32">
                  <c:v>Bearings Implementation</c:v>
                </c:pt>
                <c:pt idx="33">
                  <c:v>Cost Analysis</c:v>
                </c:pt>
                <c:pt idx="34">
                  <c:v>Task 35</c:v>
                </c:pt>
                <c:pt idx="35">
                  <c:v>Task 36</c:v>
                </c:pt>
                <c:pt idx="36">
                  <c:v>Task 37</c:v>
                </c:pt>
                <c:pt idx="37">
                  <c:v>Task 38</c:v>
                </c:pt>
                <c:pt idx="38">
                  <c:v>Task 39</c:v>
                </c:pt>
                <c:pt idx="39">
                  <c:v>Task 40</c:v>
                </c:pt>
                <c:pt idx="40">
                  <c:v>Task 41</c:v>
                </c:pt>
                <c:pt idx="41">
                  <c:v>Task 42</c:v>
                </c:pt>
                <c:pt idx="42">
                  <c:v>Task 43</c:v>
                </c:pt>
              </c:strCache>
            </c:strRef>
          </c:cat>
          <c:val>
            <c:numRef>
              <c:f>Data!$B$2:$B$44</c:f>
              <c:numCache>
                <c:formatCode>d\-mmm</c:formatCode>
                <c:ptCount val="43"/>
                <c:pt idx="0">
                  <c:v>43773</c:v>
                </c:pt>
                <c:pt idx="1">
                  <c:v>43871</c:v>
                </c:pt>
                <c:pt idx="2">
                  <c:v>43899</c:v>
                </c:pt>
                <c:pt idx="3">
                  <c:v>43780</c:v>
                </c:pt>
                <c:pt idx="4">
                  <c:v>43801</c:v>
                </c:pt>
                <c:pt idx="5">
                  <c:v>43843</c:v>
                </c:pt>
                <c:pt idx="6">
                  <c:v>43780</c:v>
                </c:pt>
                <c:pt idx="7">
                  <c:v>43794</c:v>
                </c:pt>
                <c:pt idx="8">
                  <c:v>43843</c:v>
                </c:pt>
                <c:pt idx="9">
                  <c:v>43773</c:v>
                </c:pt>
                <c:pt idx="10">
                  <c:v>43780</c:v>
                </c:pt>
                <c:pt idx="11">
                  <c:v>43843</c:v>
                </c:pt>
                <c:pt idx="12">
                  <c:v>43850</c:v>
                </c:pt>
                <c:pt idx="13">
                  <c:v>43780</c:v>
                </c:pt>
                <c:pt idx="14">
                  <c:v>43773</c:v>
                </c:pt>
                <c:pt idx="15">
                  <c:v>43815</c:v>
                </c:pt>
                <c:pt idx="16">
                  <c:v>43801</c:v>
                </c:pt>
                <c:pt idx="17">
                  <c:v>43857</c:v>
                </c:pt>
                <c:pt idx="18">
                  <c:v>43857</c:v>
                </c:pt>
                <c:pt idx="19">
                  <c:v>43780</c:v>
                </c:pt>
                <c:pt idx="20">
                  <c:v>43793</c:v>
                </c:pt>
                <c:pt idx="21">
                  <c:v>43850</c:v>
                </c:pt>
                <c:pt idx="22">
                  <c:v>43787</c:v>
                </c:pt>
                <c:pt idx="23">
                  <c:v>43787</c:v>
                </c:pt>
                <c:pt idx="24">
                  <c:v>43857</c:v>
                </c:pt>
                <c:pt idx="25">
                  <c:v>43780</c:v>
                </c:pt>
                <c:pt idx="26">
                  <c:v>43787</c:v>
                </c:pt>
                <c:pt idx="27">
                  <c:v>43864</c:v>
                </c:pt>
                <c:pt idx="28">
                  <c:v>43794</c:v>
                </c:pt>
                <c:pt idx="29">
                  <c:v>43801</c:v>
                </c:pt>
                <c:pt idx="30">
                  <c:v>43857</c:v>
                </c:pt>
                <c:pt idx="31">
                  <c:v>43787</c:v>
                </c:pt>
                <c:pt idx="32">
                  <c:v>43864</c:v>
                </c:pt>
                <c:pt idx="33">
                  <c:v>43857</c:v>
                </c:pt>
                <c:pt idx="34">
                  <c:v>43850</c:v>
                </c:pt>
                <c:pt idx="35">
                  <c:v>43850</c:v>
                </c:pt>
                <c:pt idx="36">
                  <c:v>43850</c:v>
                </c:pt>
                <c:pt idx="37">
                  <c:v>43871</c:v>
                </c:pt>
                <c:pt idx="38">
                  <c:v>43892</c:v>
                </c:pt>
                <c:pt idx="39">
                  <c:v>43885</c:v>
                </c:pt>
                <c:pt idx="40">
                  <c:v>43794</c:v>
                </c:pt>
                <c:pt idx="41">
                  <c:v>43864</c:v>
                </c:pt>
                <c:pt idx="42">
                  <c:v>43885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F-4FD0-9F56-FF5C6EE1311F}"/>
            </c:ext>
          </c:extLst>
        </c:ser>
        <c:ser>
          <c:idx val="1"/>
          <c:order val="1"/>
          <c:tx>
            <c:v>DaysCompleted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Data!$A$2:$A$44</c:f>
              <c:strCache>
                <c:ptCount val="43"/>
                <c:pt idx="0">
                  <c:v>Feasiblity Report</c:v>
                </c:pt>
                <c:pt idx="1">
                  <c:v>Presentaion</c:v>
                </c:pt>
                <c:pt idx="2">
                  <c:v>Design Report</c:v>
                </c:pt>
                <c:pt idx="3">
                  <c:v>Competitor Analysis</c:v>
                </c:pt>
                <c:pt idx="4">
                  <c:v>User Specification</c:v>
                </c:pt>
                <c:pt idx="5">
                  <c:v>Manufacturing Specification</c:v>
                </c:pt>
                <c:pt idx="6">
                  <c:v>Motor Characteristics</c:v>
                </c:pt>
                <c:pt idx="7">
                  <c:v>Motor Family Choice</c:v>
                </c:pt>
                <c:pt idx="8">
                  <c:v>Motor Supplier Analysis</c:v>
                </c:pt>
                <c:pt idx="9">
                  <c:v>Battery Parameters</c:v>
                </c:pt>
                <c:pt idx="10">
                  <c:v>Battery Technology</c:v>
                </c:pt>
                <c:pt idx="11">
                  <c:v>Battery Decide Charging Method</c:v>
                </c:pt>
                <c:pt idx="12">
                  <c:v>Battery Charging Circuit</c:v>
                </c:pt>
                <c:pt idx="13">
                  <c:v>Regenerative Braking Reasearch</c:v>
                </c:pt>
                <c:pt idx="14">
                  <c:v>Control Research</c:v>
                </c:pt>
                <c:pt idx="15">
                  <c:v>Control Block Diagram</c:v>
                </c:pt>
                <c:pt idx="16">
                  <c:v>Control -User Interface</c:v>
                </c:pt>
                <c:pt idx="17">
                  <c:v>Control Circuitry</c:v>
                </c:pt>
                <c:pt idx="18">
                  <c:v>Control ESC Supplier Analysis</c:v>
                </c:pt>
                <c:pt idx="19">
                  <c:v>Gearing Requiremts</c:v>
                </c:pt>
                <c:pt idx="20">
                  <c:v>Drivetrain Method</c:v>
                </c:pt>
                <c:pt idx="21">
                  <c:v>Drivetrain CAD</c:v>
                </c:pt>
                <c:pt idx="22">
                  <c:v>Board Stress + Deflection Analysis</c:v>
                </c:pt>
                <c:pt idx="23">
                  <c:v>Design Housing for Electronics</c:v>
                </c:pt>
                <c:pt idx="24">
                  <c:v>Case CAD</c:v>
                </c:pt>
                <c:pt idx="25">
                  <c:v>Suspension Research</c:v>
                </c:pt>
                <c:pt idx="26">
                  <c:v>Trucks Design</c:v>
                </c:pt>
                <c:pt idx="27">
                  <c:v>Trucks CAD</c:v>
                </c:pt>
                <c:pt idx="28">
                  <c:v>Wheels Research</c:v>
                </c:pt>
                <c:pt idx="29">
                  <c:v>Wheels Supplier Analysis</c:v>
                </c:pt>
                <c:pt idx="30">
                  <c:v>Wheels Final Design</c:v>
                </c:pt>
                <c:pt idx="31">
                  <c:v>Bearing Research</c:v>
                </c:pt>
                <c:pt idx="32">
                  <c:v>Bearings Implementation</c:v>
                </c:pt>
                <c:pt idx="33">
                  <c:v>Cost Analysis</c:v>
                </c:pt>
                <c:pt idx="34">
                  <c:v>Task 35</c:v>
                </c:pt>
                <c:pt idx="35">
                  <c:v>Task 36</c:v>
                </c:pt>
                <c:pt idx="36">
                  <c:v>Task 37</c:v>
                </c:pt>
                <c:pt idx="37">
                  <c:v>Task 38</c:v>
                </c:pt>
                <c:pt idx="38">
                  <c:v>Task 39</c:v>
                </c:pt>
                <c:pt idx="39">
                  <c:v>Task 40</c:v>
                </c:pt>
                <c:pt idx="40">
                  <c:v>Task 41</c:v>
                </c:pt>
                <c:pt idx="41">
                  <c:v>Task 42</c:v>
                </c:pt>
                <c:pt idx="42">
                  <c:v>Task 43</c:v>
                </c:pt>
              </c:strCache>
            </c:strRef>
          </c:cat>
          <c:val>
            <c:numRef>
              <c:f>Data!$L$2:$L$44</c:f>
              <c:numCache>
                <c:formatCode>0</c:formatCode>
                <c:ptCount val="43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77</c:v>
                </c:pt>
                <c:pt idx="4">
                  <c:v>50.4</c:v>
                </c:pt>
                <c:pt idx="5">
                  <c:v>15.4</c:v>
                </c:pt>
                <c:pt idx="6">
                  <c:v>8.4</c:v>
                </c:pt>
                <c:pt idx="7">
                  <c:v>8.4</c:v>
                </c:pt>
                <c:pt idx="8">
                  <c:v>15.4</c:v>
                </c:pt>
                <c:pt idx="9">
                  <c:v>14</c:v>
                </c:pt>
                <c:pt idx="10">
                  <c:v>14</c:v>
                </c:pt>
                <c:pt idx="11">
                  <c:v>8.4</c:v>
                </c:pt>
                <c:pt idx="12">
                  <c:v>11.2</c:v>
                </c:pt>
                <c:pt idx="13">
                  <c:v>15.4</c:v>
                </c:pt>
                <c:pt idx="14">
                  <c:v>14</c:v>
                </c:pt>
                <c:pt idx="15">
                  <c:v>32.760000000000005</c:v>
                </c:pt>
                <c:pt idx="16">
                  <c:v>30.380000000000003</c:v>
                </c:pt>
                <c:pt idx="17">
                  <c:v>15.4</c:v>
                </c:pt>
                <c:pt idx="18">
                  <c:v>8.4</c:v>
                </c:pt>
                <c:pt idx="19">
                  <c:v>14</c:v>
                </c:pt>
                <c:pt idx="20">
                  <c:v>15.4</c:v>
                </c:pt>
                <c:pt idx="21">
                  <c:v>15.4</c:v>
                </c:pt>
                <c:pt idx="22">
                  <c:v>1.4</c:v>
                </c:pt>
                <c:pt idx="23">
                  <c:v>71.400000000000006</c:v>
                </c:pt>
                <c:pt idx="24">
                  <c:v>15.4</c:v>
                </c:pt>
                <c:pt idx="25">
                  <c:v>1.5400000000000003</c:v>
                </c:pt>
                <c:pt idx="26">
                  <c:v>22.4</c:v>
                </c:pt>
                <c:pt idx="27">
                  <c:v>6.7200000000000015</c:v>
                </c:pt>
                <c:pt idx="28">
                  <c:v>13.719999999999999</c:v>
                </c:pt>
                <c:pt idx="29">
                  <c:v>8.4</c:v>
                </c:pt>
                <c:pt idx="30">
                  <c:v>7.5600000000000005</c:v>
                </c:pt>
                <c:pt idx="31">
                  <c:v>15.4</c:v>
                </c:pt>
                <c:pt idx="32">
                  <c:v>0</c:v>
                </c:pt>
                <c:pt idx="33">
                  <c:v>1.5400000000000003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F-4FD0-9F56-FF5C6EE1311F}"/>
            </c:ext>
          </c:extLst>
        </c:ser>
        <c:ser>
          <c:idx val="2"/>
          <c:order val="2"/>
          <c:tx>
            <c:v>DaysRemaining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Data!$A$2:$A$44</c:f>
              <c:strCache>
                <c:ptCount val="43"/>
                <c:pt idx="0">
                  <c:v>Feasiblity Report</c:v>
                </c:pt>
                <c:pt idx="1">
                  <c:v>Presentaion</c:v>
                </c:pt>
                <c:pt idx="2">
                  <c:v>Design Report</c:v>
                </c:pt>
                <c:pt idx="3">
                  <c:v>Competitor Analysis</c:v>
                </c:pt>
                <c:pt idx="4">
                  <c:v>User Specification</c:v>
                </c:pt>
                <c:pt idx="5">
                  <c:v>Manufacturing Specification</c:v>
                </c:pt>
                <c:pt idx="6">
                  <c:v>Motor Characteristics</c:v>
                </c:pt>
                <c:pt idx="7">
                  <c:v>Motor Family Choice</c:v>
                </c:pt>
                <c:pt idx="8">
                  <c:v>Motor Supplier Analysis</c:v>
                </c:pt>
                <c:pt idx="9">
                  <c:v>Battery Parameters</c:v>
                </c:pt>
                <c:pt idx="10">
                  <c:v>Battery Technology</c:v>
                </c:pt>
                <c:pt idx="11">
                  <c:v>Battery Decide Charging Method</c:v>
                </c:pt>
                <c:pt idx="12">
                  <c:v>Battery Charging Circuit</c:v>
                </c:pt>
                <c:pt idx="13">
                  <c:v>Regenerative Braking Reasearch</c:v>
                </c:pt>
                <c:pt idx="14">
                  <c:v>Control Research</c:v>
                </c:pt>
                <c:pt idx="15">
                  <c:v>Control Block Diagram</c:v>
                </c:pt>
                <c:pt idx="16">
                  <c:v>Control -User Interface</c:v>
                </c:pt>
                <c:pt idx="17">
                  <c:v>Control Circuitry</c:v>
                </c:pt>
                <c:pt idx="18">
                  <c:v>Control ESC Supplier Analysis</c:v>
                </c:pt>
                <c:pt idx="19">
                  <c:v>Gearing Requiremts</c:v>
                </c:pt>
                <c:pt idx="20">
                  <c:v>Drivetrain Method</c:v>
                </c:pt>
                <c:pt idx="21">
                  <c:v>Drivetrain CAD</c:v>
                </c:pt>
                <c:pt idx="22">
                  <c:v>Board Stress + Deflection Analysis</c:v>
                </c:pt>
                <c:pt idx="23">
                  <c:v>Design Housing for Electronics</c:v>
                </c:pt>
                <c:pt idx="24">
                  <c:v>Case CAD</c:v>
                </c:pt>
                <c:pt idx="25">
                  <c:v>Suspension Research</c:v>
                </c:pt>
                <c:pt idx="26">
                  <c:v>Trucks Design</c:v>
                </c:pt>
                <c:pt idx="27">
                  <c:v>Trucks CAD</c:v>
                </c:pt>
                <c:pt idx="28">
                  <c:v>Wheels Research</c:v>
                </c:pt>
                <c:pt idx="29">
                  <c:v>Wheels Supplier Analysis</c:v>
                </c:pt>
                <c:pt idx="30">
                  <c:v>Wheels Final Design</c:v>
                </c:pt>
                <c:pt idx="31">
                  <c:v>Bearing Research</c:v>
                </c:pt>
                <c:pt idx="32">
                  <c:v>Bearings Implementation</c:v>
                </c:pt>
                <c:pt idx="33">
                  <c:v>Cost Analysis</c:v>
                </c:pt>
                <c:pt idx="34">
                  <c:v>Task 35</c:v>
                </c:pt>
                <c:pt idx="35">
                  <c:v>Task 36</c:v>
                </c:pt>
                <c:pt idx="36">
                  <c:v>Task 37</c:v>
                </c:pt>
                <c:pt idx="37">
                  <c:v>Task 38</c:v>
                </c:pt>
                <c:pt idx="38">
                  <c:v>Task 39</c:v>
                </c:pt>
                <c:pt idx="39">
                  <c:v>Task 40</c:v>
                </c:pt>
                <c:pt idx="40">
                  <c:v>Task 41</c:v>
                </c:pt>
                <c:pt idx="41">
                  <c:v>Task 42</c:v>
                </c:pt>
                <c:pt idx="42">
                  <c:v>Task 43</c:v>
                </c:pt>
              </c:strCache>
            </c:strRef>
          </c:cat>
          <c:val>
            <c:numRef>
              <c:f>Data!$M$2:$M$44</c:f>
              <c:numCache>
                <c:formatCode>0</c:formatCode>
                <c:ptCount val="43"/>
                <c:pt idx="0">
                  <c:v>0</c:v>
                </c:pt>
                <c:pt idx="1">
                  <c:v>8.4</c:v>
                </c:pt>
                <c:pt idx="2">
                  <c:v>8.4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11.2</c:v>
                </c:pt>
                <c:pt idx="13">
                  <c:v>0</c:v>
                </c:pt>
                <c:pt idx="14">
                  <c:v>0</c:v>
                </c:pt>
                <c:pt idx="15">
                  <c:v>3.639999999999997</c:v>
                </c:pt>
                <c:pt idx="16">
                  <c:v>13.020000000000001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13.86</c:v>
                </c:pt>
                <c:pt idx="26">
                  <c:v>0</c:v>
                </c:pt>
                <c:pt idx="27">
                  <c:v>1.679999999999999</c:v>
                </c:pt>
                <c:pt idx="28">
                  <c:v>5.8800000000000008</c:v>
                </c:pt>
                <c:pt idx="29">
                  <c:v>0</c:v>
                </c:pt>
                <c:pt idx="30">
                  <c:v>0.83999999999999952</c:v>
                </c:pt>
                <c:pt idx="31">
                  <c:v>0</c:v>
                </c:pt>
                <c:pt idx="32">
                  <c:v>9.8000000000000007</c:v>
                </c:pt>
                <c:pt idx="33">
                  <c:v>13.86</c:v>
                </c:pt>
                <c:pt idx="34">
                  <c:v>21</c:v>
                </c:pt>
                <c:pt idx="35">
                  <c:v>28</c:v>
                </c:pt>
                <c:pt idx="36">
                  <c:v>30.8</c:v>
                </c:pt>
                <c:pt idx="37">
                  <c:v>35</c:v>
                </c:pt>
                <c:pt idx="38">
                  <c:v>19.600000000000001</c:v>
                </c:pt>
                <c:pt idx="39">
                  <c:v>21</c:v>
                </c:pt>
                <c:pt idx="40">
                  <c:v>19.600000000000001</c:v>
                </c:pt>
                <c:pt idx="41">
                  <c:v>16.8</c:v>
                </c:pt>
                <c:pt idx="42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F-4FD0-9F56-FF5C6EE1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17576064"/>
        <c:axId val="-411683616"/>
      </c:barChart>
      <c:catAx>
        <c:axId val="-317576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683616"/>
        <c:crosses val="autoZero"/>
        <c:auto val="1"/>
        <c:lblAlgn val="ctr"/>
        <c:lblOffset val="100"/>
        <c:noMultiLvlLbl val="0"/>
      </c:catAx>
      <c:valAx>
        <c:axId val="-411683616"/>
        <c:scaling>
          <c:orientation val="minMax"/>
          <c:max val="43910"/>
          <c:min val="437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/m\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576064"/>
        <c:crosses val="autoZero"/>
        <c:crossBetween val="between"/>
        <c:majorUnit val="1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7D4E3-6721-4B0F-B406-F0DBF42B4A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6"/>
  <sheetViews>
    <sheetView workbookViewId="0">
      <selection activeCell="D17" sqref="D17"/>
    </sheetView>
  </sheetViews>
  <sheetFormatPr defaultColWidth="8.7109375" defaultRowHeight="15" x14ac:dyDescent="0.25"/>
  <cols>
    <col min="1" max="1" width="31.7109375" bestFit="1" customWidth="1"/>
    <col min="2" max="2" width="7.28515625" style="4" bestFit="1" customWidth="1"/>
    <col min="3" max="3" width="7.28515625" style="5" bestFit="1" customWidth="1"/>
    <col min="4" max="4" width="11.42578125" style="1" bestFit="1" customWidth="1"/>
    <col min="5" max="5" width="10.28515625" style="21" bestFit="1" customWidth="1"/>
    <col min="6" max="6" width="8.7109375" style="16" bestFit="1" customWidth="1"/>
    <col min="7" max="7" width="10.7109375" style="17" customWidth="1"/>
    <col min="8" max="8" width="10.42578125" style="18" bestFit="1" customWidth="1"/>
    <col min="9" max="9" width="9.7109375" style="2" bestFit="1" customWidth="1"/>
    <col min="11" max="11" width="5.28515625" style="23" bestFit="1" customWidth="1"/>
    <col min="12" max="12" width="8.85546875" style="23" bestFit="1" customWidth="1"/>
    <col min="13" max="13" width="9.42578125" style="23" bestFit="1" customWidth="1"/>
  </cols>
  <sheetData>
    <row r="1" spans="1:13" ht="30" customHeight="1" x14ac:dyDescent="0.25">
      <c r="A1" s="25">
        <f>B2</f>
        <v>43773</v>
      </c>
      <c r="B1" s="9" t="s">
        <v>5</v>
      </c>
      <c r="C1" s="9" t="s">
        <v>0</v>
      </c>
      <c r="D1" s="10" t="str">
        <f>"Total Work = "&amp;TEXT(SUM(D2:D50),0)</f>
        <v>Total Work = 757</v>
      </c>
      <c r="E1" s="19" t="str">
        <f>"Task Share 
in % = "&amp;TEXT(SUM(E2:E50),"#.00")</f>
        <v>Task Share 
in % = 1.00</v>
      </c>
      <c r="F1" s="14" t="s">
        <v>3</v>
      </c>
      <c r="G1" s="14" t="s">
        <v>2</v>
      </c>
      <c r="H1" s="14" t="s">
        <v>1</v>
      </c>
      <c r="I1" s="11" t="s">
        <v>4</v>
      </c>
      <c r="J1" s="3"/>
      <c r="K1" s="22" t="s">
        <v>6</v>
      </c>
      <c r="L1" s="22" t="s">
        <v>7</v>
      </c>
      <c r="M1" s="22" t="s">
        <v>8</v>
      </c>
    </row>
    <row r="2" spans="1:13" x14ac:dyDescent="0.25">
      <c r="A2" s="12" t="s">
        <v>27</v>
      </c>
      <c r="B2" s="6">
        <v>43773</v>
      </c>
      <c r="C2" s="7">
        <v>43786</v>
      </c>
      <c r="D2" s="8">
        <v>30</v>
      </c>
      <c r="E2" s="20">
        <f>D2/(SUM($D$2:$D$50))</f>
        <v>3.9630118890356669E-2</v>
      </c>
      <c r="F2" s="15">
        <f>NETWORKDAYS(B2,C2)</f>
        <v>10</v>
      </c>
      <c r="G2" s="15">
        <f>I2*F2</f>
        <v>10</v>
      </c>
      <c r="H2" s="15">
        <f>F2-G2</f>
        <v>0</v>
      </c>
      <c r="I2" s="13">
        <v>1</v>
      </c>
      <c r="K2" s="23">
        <f>F2*7/5</f>
        <v>14</v>
      </c>
      <c r="L2" s="23">
        <f>G2*7/5</f>
        <v>14</v>
      </c>
      <c r="M2" s="23">
        <f>H2*7/5</f>
        <v>0</v>
      </c>
    </row>
    <row r="3" spans="1:13" x14ac:dyDescent="0.25">
      <c r="A3" s="12" t="s">
        <v>46</v>
      </c>
      <c r="B3" s="6">
        <v>43871</v>
      </c>
      <c r="C3" s="7">
        <v>43878</v>
      </c>
      <c r="D3" s="8">
        <v>20</v>
      </c>
      <c r="E3" s="20">
        <f t="shared" ref="E3:E44" si="0">D3/(SUM($D$2:$D$50))</f>
        <v>2.6420079260237782E-2</v>
      </c>
      <c r="F3" s="15">
        <f t="shared" ref="F3:F44" si="1">NETWORKDAYS(B3,C3)</f>
        <v>6</v>
      </c>
      <c r="G3" s="15">
        <f t="shared" ref="G3:G44" si="2">I3*F3</f>
        <v>0</v>
      </c>
      <c r="H3" s="15">
        <f t="shared" ref="H3:H44" si="3">F3-G3</f>
        <v>6</v>
      </c>
      <c r="I3" s="13">
        <v>0</v>
      </c>
      <c r="K3" s="23">
        <f t="shared" ref="K3:K44" si="4">F3*7/5</f>
        <v>8.4</v>
      </c>
      <c r="L3" s="23">
        <f t="shared" ref="L3:L44" si="5">G3*7/5</f>
        <v>0</v>
      </c>
      <c r="M3" s="23">
        <f t="shared" ref="M3:M44" si="6">H3*7/5</f>
        <v>8.4</v>
      </c>
    </row>
    <row r="4" spans="1:13" x14ac:dyDescent="0.25">
      <c r="A4" s="12" t="s">
        <v>47</v>
      </c>
      <c r="B4" s="6">
        <v>43899</v>
      </c>
      <c r="C4" s="7">
        <v>43906</v>
      </c>
      <c r="D4" s="8">
        <v>50</v>
      </c>
      <c r="E4" s="20">
        <f t="shared" si="0"/>
        <v>6.6050198150594458E-2</v>
      </c>
      <c r="F4" s="15">
        <f t="shared" si="1"/>
        <v>6</v>
      </c>
      <c r="G4" s="15">
        <f t="shared" si="2"/>
        <v>0</v>
      </c>
      <c r="H4" s="15">
        <f t="shared" si="3"/>
        <v>6</v>
      </c>
      <c r="I4" s="13">
        <v>0</v>
      </c>
      <c r="K4" s="23">
        <f t="shared" si="4"/>
        <v>8.4</v>
      </c>
      <c r="L4" s="23">
        <f t="shared" si="5"/>
        <v>0</v>
      </c>
      <c r="M4" s="23">
        <f t="shared" si="6"/>
        <v>8.4</v>
      </c>
    </row>
    <row r="5" spans="1:13" x14ac:dyDescent="0.25">
      <c r="A5" s="27" t="s">
        <v>18</v>
      </c>
      <c r="B5" s="6">
        <v>43780</v>
      </c>
      <c r="C5" s="7">
        <v>43855</v>
      </c>
      <c r="D5" s="8">
        <v>22</v>
      </c>
      <c r="E5" s="20">
        <f t="shared" ref="E5:E44" si="7">D5/(SUM($D$2:$D$50))</f>
        <v>2.9062087186261559E-2</v>
      </c>
      <c r="F5" s="15">
        <f t="shared" ref="F5:F44" si="8">NETWORKDAYS(B5,C5)</f>
        <v>55</v>
      </c>
      <c r="G5" s="15">
        <f t="shared" ref="G5:G44" si="9">I5*F5</f>
        <v>55</v>
      </c>
      <c r="H5" s="15">
        <f t="shared" ref="H5:H44" si="10">F5-G5</f>
        <v>0</v>
      </c>
      <c r="I5" s="13">
        <v>1</v>
      </c>
      <c r="K5" s="23">
        <f t="shared" si="4"/>
        <v>77</v>
      </c>
      <c r="L5" s="23">
        <f t="shared" si="5"/>
        <v>77</v>
      </c>
      <c r="M5" s="23">
        <f t="shared" si="6"/>
        <v>0</v>
      </c>
    </row>
    <row r="6" spans="1:13" x14ac:dyDescent="0.25">
      <c r="A6" s="27" t="s">
        <v>19</v>
      </c>
      <c r="B6" s="6">
        <v>43801</v>
      </c>
      <c r="C6" s="7">
        <v>43850</v>
      </c>
      <c r="D6" s="8">
        <v>40</v>
      </c>
      <c r="E6" s="20">
        <f t="shared" si="7"/>
        <v>5.2840158520475564E-2</v>
      </c>
      <c r="F6" s="15">
        <f t="shared" si="8"/>
        <v>36</v>
      </c>
      <c r="G6" s="15">
        <f t="shared" si="9"/>
        <v>36</v>
      </c>
      <c r="H6" s="15">
        <f t="shared" si="10"/>
        <v>0</v>
      </c>
      <c r="I6" s="13">
        <v>1</v>
      </c>
      <c r="K6" s="23">
        <f t="shared" si="4"/>
        <v>50.4</v>
      </c>
      <c r="L6" s="23">
        <f t="shared" si="5"/>
        <v>50.4</v>
      </c>
      <c r="M6" s="23">
        <f t="shared" si="6"/>
        <v>0</v>
      </c>
    </row>
    <row r="7" spans="1:13" x14ac:dyDescent="0.25">
      <c r="A7" s="28" t="s">
        <v>51</v>
      </c>
      <c r="B7" s="6">
        <v>43843</v>
      </c>
      <c r="C7" s="7">
        <v>43857</v>
      </c>
      <c r="D7" s="8">
        <v>45</v>
      </c>
      <c r="E7" s="20">
        <f t="shared" si="7"/>
        <v>5.9445178335535004E-2</v>
      </c>
      <c r="F7" s="15">
        <f t="shared" si="8"/>
        <v>11</v>
      </c>
      <c r="G7" s="15">
        <f t="shared" si="9"/>
        <v>11</v>
      </c>
      <c r="H7" s="15">
        <f t="shared" si="10"/>
        <v>0</v>
      </c>
      <c r="I7" s="13">
        <v>1</v>
      </c>
      <c r="K7" s="23">
        <f t="shared" si="4"/>
        <v>15.4</v>
      </c>
      <c r="L7" s="23">
        <f t="shared" si="5"/>
        <v>15.4</v>
      </c>
      <c r="M7" s="23">
        <f t="shared" si="6"/>
        <v>0</v>
      </c>
    </row>
    <row r="8" spans="1:13" x14ac:dyDescent="0.25">
      <c r="A8" s="27" t="s">
        <v>20</v>
      </c>
      <c r="B8" s="6">
        <v>43780</v>
      </c>
      <c r="C8" s="7">
        <v>43787</v>
      </c>
      <c r="D8" s="8">
        <v>10</v>
      </c>
      <c r="E8" s="20">
        <f t="shared" si="7"/>
        <v>1.3210039630118891E-2</v>
      </c>
      <c r="F8" s="15">
        <f t="shared" si="8"/>
        <v>6</v>
      </c>
      <c r="G8" s="15">
        <f t="shared" si="9"/>
        <v>6</v>
      </c>
      <c r="H8" s="15">
        <f t="shared" si="10"/>
        <v>0</v>
      </c>
      <c r="I8" s="13">
        <v>1</v>
      </c>
      <c r="K8" s="23">
        <f t="shared" si="4"/>
        <v>8.4</v>
      </c>
      <c r="L8" s="23">
        <f t="shared" si="5"/>
        <v>8.4</v>
      </c>
      <c r="M8" s="23">
        <f t="shared" si="6"/>
        <v>0</v>
      </c>
    </row>
    <row r="9" spans="1:13" x14ac:dyDescent="0.25">
      <c r="A9" s="27" t="s">
        <v>21</v>
      </c>
      <c r="B9" s="6">
        <v>43794</v>
      </c>
      <c r="C9" s="7">
        <v>43801</v>
      </c>
      <c r="D9" s="8">
        <v>22</v>
      </c>
      <c r="E9" s="20">
        <f t="shared" si="7"/>
        <v>2.9062087186261559E-2</v>
      </c>
      <c r="F9" s="15">
        <f t="shared" si="8"/>
        <v>6</v>
      </c>
      <c r="G9" s="15">
        <f t="shared" si="9"/>
        <v>6</v>
      </c>
      <c r="H9" s="15">
        <f t="shared" si="10"/>
        <v>0</v>
      </c>
      <c r="I9" s="13">
        <v>1</v>
      </c>
      <c r="K9" s="23">
        <f t="shared" si="4"/>
        <v>8.4</v>
      </c>
      <c r="L9" s="23">
        <f t="shared" si="5"/>
        <v>8.4</v>
      </c>
      <c r="M9" s="23">
        <f t="shared" si="6"/>
        <v>0</v>
      </c>
    </row>
    <row r="10" spans="1:13" x14ac:dyDescent="0.25">
      <c r="A10" s="27" t="s">
        <v>22</v>
      </c>
      <c r="B10" s="6">
        <v>43843</v>
      </c>
      <c r="C10" s="7">
        <v>43857</v>
      </c>
      <c r="D10" s="8">
        <v>12</v>
      </c>
      <c r="E10" s="20">
        <f t="shared" si="7"/>
        <v>1.5852047556142668E-2</v>
      </c>
      <c r="F10" s="15">
        <f t="shared" si="8"/>
        <v>11</v>
      </c>
      <c r="G10" s="15">
        <f t="shared" si="9"/>
        <v>11</v>
      </c>
      <c r="H10" s="15">
        <f t="shared" si="10"/>
        <v>0</v>
      </c>
      <c r="I10" s="13">
        <v>1</v>
      </c>
      <c r="K10" s="23">
        <f t="shared" si="4"/>
        <v>15.4</v>
      </c>
      <c r="L10" s="23">
        <f t="shared" si="5"/>
        <v>15.4</v>
      </c>
      <c r="M10" s="23">
        <f t="shared" si="6"/>
        <v>0</v>
      </c>
    </row>
    <row r="11" spans="1:13" x14ac:dyDescent="0.25">
      <c r="A11" s="27" t="s">
        <v>23</v>
      </c>
      <c r="B11" s="6">
        <v>43773</v>
      </c>
      <c r="C11" s="7">
        <v>43786</v>
      </c>
      <c r="D11" s="8">
        <v>10</v>
      </c>
      <c r="E11" s="20">
        <f t="shared" si="7"/>
        <v>1.3210039630118891E-2</v>
      </c>
      <c r="F11" s="15">
        <f t="shared" si="8"/>
        <v>10</v>
      </c>
      <c r="G11" s="15">
        <f t="shared" si="9"/>
        <v>10</v>
      </c>
      <c r="H11" s="15">
        <f t="shared" si="10"/>
        <v>0</v>
      </c>
      <c r="I11" s="13">
        <v>1</v>
      </c>
      <c r="K11" s="23">
        <f t="shared" si="4"/>
        <v>14</v>
      </c>
      <c r="L11" s="23">
        <f t="shared" si="5"/>
        <v>14</v>
      </c>
      <c r="M11" s="23">
        <f t="shared" si="6"/>
        <v>0</v>
      </c>
    </row>
    <row r="12" spans="1:13" x14ac:dyDescent="0.25">
      <c r="A12" s="27" t="s">
        <v>24</v>
      </c>
      <c r="B12" s="6">
        <v>43780</v>
      </c>
      <c r="C12" s="7">
        <v>43793</v>
      </c>
      <c r="D12" s="8">
        <v>15</v>
      </c>
      <c r="E12" s="20">
        <f t="shared" si="7"/>
        <v>1.9815059445178335E-2</v>
      </c>
      <c r="F12" s="15">
        <f t="shared" si="8"/>
        <v>10</v>
      </c>
      <c r="G12" s="15">
        <f t="shared" si="9"/>
        <v>10</v>
      </c>
      <c r="H12" s="15">
        <f t="shared" si="10"/>
        <v>0</v>
      </c>
      <c r="I12" s="13">
        <v>1</v>
      </c>
      <c r="K12" s="23">
        <f t="shared" si="4"/>
        <v>14</v>
      </c>
      <c r="L12" s="23">
        <f t="shared" si="5"/>
        <v>14</v>
      </c>
      <c r="M12" s="23">
        <f t="shared" si="6"/>
        <v>0</v>
      </c>
    </row>
    <row r="13" spans="1:13" x14ac:dyDescent="0.25">
      <c r="A13" s="27" t="s">
        <v>26</v>
      </c>
      <c r="B13" s="6">
        <v>43843</v>
      </c>
      <c r="C13" s="7">
        <v>43850</v>
      </c>
      <c r="D13" s="8">
        <v>12</v>
      </c>
      <c r="E13" s="20">
        <f t="shared" si="7"/>
        <v>1.5852047556142668E-2</v>
      </c>
      <c r="F13" s="15">
        <f t="shared" si="8"/>
        <v>6</v>
      </c>
      <c r="G13" s="15">
        <f t="shared" si="9"/>
        <v>6</v>
      </c>
      <c r="H13" s="15">
        <f t="shared" si="10"/>
        <v>0</v>
      </c>
      <c r="I13" s="13">
        <v>1</v>
      </c>
      <c r="K13" s="23">
        <f t="shared" si="4"/>
        <v>8.4</v>
      </c>
      <c r="L13" s="23">
        <f t="shared" si="5"/>
        <v>8.4</v>
      </c>
      <c r="M13" s="23">
        <f t="shared" si="6"/>
        <v>0</v>
      </c>
    </row>
    <row r="14" spans="1:13" x14ac:dyDescent="0.25">
      <c r="A14" s="27" t="s">
        <v>25</v>
      </c>
      <c r="B14" s="6">
        <v>43850</v>
      </c>
      <c r="C14" s="7">
        <v>43871</v>
      </c>
      <c r="D14" s="8">
        <v>20</v>
      </c>
      <c r="E14" s="20">
        <f t="shared" si="7"/>
        <v>2.6420079260237782E-2</v>
      </c>
      <c r="F14" s="15">
        <f t="shared" si="8"/>
        <v>16</v>
      </c>
      <c r="G14" s="15">
        <f t="shared" si="9"/>
        <v>8</v>
      </c>
      <c r="H14" s="15">
        <f t="shared" si="10"/>
        <v>8</v>
      </c>
      <c r="I14" s="13">
        <v>0.5</v>
      </c>
      <c r="K14" s="23">
        <f t="shared" si="4"/>
        <v>22.4</v>
      </c>
      <c r="L14" s="23">
        <f t="shared" si="5"/>
        <v>11.2</v>
      </c>
      <c r="M14" s="23">
        <f t="shared" si="6"/>
        <v>11.2</v>
      </c>
    </row>
    <row r="15" spans="1:13" x14ac:dyDescent="0.25">
      <c r="A15" s="28" t="s">
        <v>28</v>
      </c>
      <c r="B15" s="6">
        <v>43780</v>
      </c>
      <c r="C15" s="7">
        <v>43794</v>
      </c>
      <c r="D15" s="8">
        <v>10</v>
      </c>
      <c r="E15" s="20">
        <f t="shared" si="7"/>
        <v>1.3210039630118891E-2</v>
      </c>
      <c r="F15" s="15">
        <f t="shared" si="8"/>
        <v>11</v>
      </c>
      <c r="G15" s="15">
        <f t="shared" si="9"/>
        <v>11</v>
      </c>
      <c r="H15" s="15">
        <f t="shared" si="10"/>
        <v>0</v>
      </c>
      <c r="I15" s="13">
        <v>1</v>
      </c>
      <c r="K15" s="23">
        <f t="shared" si="4"/>
        <v>15.4</v>
      </c>
      <c r="L15" s="23">
        <f t="shared" si="5"/>
        <v>15.4</v>
      </c>
      <c r="M15" s="23">
        <f t="shared" si="6"/>
        <v>0</v>
      </c>
    </row>
    <row r="16" spans="1:13" x14ac:dyDescent="0.25">
      <c r="A16" s="28" t="s">
        <v>49</v>
      </c>
      <c r="B16" s="6">
        <v>43773</v>
      </c>
      <c r="C16" s="7">
        <v>43786</v>
      </c>
      <c r="D16" s="8">
        <v>15</v>
      </c>
      <c r="E16" s="20">
        <f t="shared" si="7"/>
        <v>1.9815059445178335E-2</v>
      </c>
      <c r="F16" s="15">
        <f t="shared" si="8"/>
        <v>10</v>
      </c>
      <c r="G16" s="15">
        <f t="shared" si="9"/>
        <v>10</v>
      </c>
      <c r="H16" s="15">
        <f t="shared" si="10"/>
        <v>0</v>
      </c>
      <c r="I16" s="13">
        <v>1</v>
      </c>
      <c r="K16" s="23">
        <f t="shared" si="4"/>
        <v>14</v>
      </c>
      <c r="L16" s="23">
        <f t="shared" si="5"/>
        <v>14</v>
      </c>
      <c r="M16" s="23">
        <f t="shared" si="6"/>
        <v>0</v>
      </c>
    </row>
    <row r="17" spans="1:13" x14ac:dyDescent="0.25">
      <c r="A17" s="27" t="s">
        <v>32</v>
      </c>
      <c r="B17" s="6">
        <v>43815</v>
      </c>
      <c r="C17" s="7">
        <v>43850</v>
      </c>
      <c r="D17" s="8">
        <v>20</v>
      </c>
      <c r="E17" s="20">
        <f t="shared" si="7"/>
        <v>2.6420079260237782E-2</v>
      </c>
      <c r="F17" s="15">
        <f t="shared" si="8"/>
        <v>26</v>
      </c>
      <c r="G17" s="15">
        <f t="shared" si="9"/>
        <v>23.400000000000002</v>
      </c>
      <c r="H17" s="15">
        <f t="shared" si="10"/>
        <v>2.5999999999999979</v>
      </c>
      <c r="I17" s="13">
        <v>0.9</v>
      </c>
      <c r="K17" s="23">
        <f t="shared" si="4"/>
        <v>36.4</v>
      </c>
      <c r="L17" s="23">
        <f t="shared" si="5"/>
        <v>32.760000000000005</v>
      </c>
      <c r="M17" s="23">
        <f t="shared" si="6"/>
        <v>3.639999999999997</v>
      </c>
    </row>
    <row r="18" spans="1:13" x14ac:dyDescent="0.25">
      <c r="A18" s="27" t="s">
        <v>29</v>
      </c>
      <c r="B18" s="6">
        <v>43801</v>
      </c>
      <c r="C18" s="7">
        <v>43843</v>
      </c>
      <c r="D18" s="8">
        <v>20</v>
      </c>
      <c r="E18" s="20">
        <f t="shared" si="7"/>
        <v>2.6420079260237782E-2</v>
      </c>
      <c r="F18" s="15">
        <f t="shared" si="8"/>
        <v>31</v>
      </c>
      <c r="G18" s="15">
        <f t="shared" si="9"/>
        <v>21.7</v>
      </c>
      <c r="H18" s="15">
        <f t="shared" si="10"/>
        <v>9.3000000000000007</v>
      </c>
      <c r="I18" s="13">
        <v>0.7</v>
      </c>
      <c r="K18" s="23">
        <f t="shared" si="4"/>
        <v>43.4</v>
      </c>
      <c r="L18" s="23">
        <f t="shared" si="5"/>
        <v>30.380000000000003</v>
      </c>
      <c r="M18" s="23">
        <f t="shared" si="6"/>
        <v>13.020000000000001</v>
      </c>
    </row>
    <row r="19" spans="1:13" x14ac:dyDescent="0.25">
      <c r="A19" s="27" t="s">
        <v>33</v>
      </c>
      <c r="B19" s="6">
        <v>43857</v>
      </c>
      <c r="C19" s="7">
        <v>43871</v>
      </c>
      <c r="D19" s="8">
        <v>10</v>
      </c>
      <c r="E19" s="20">
        <f t="shared" si="7"/>
        <v>1.3210039630118891E-2</v>
      </c>
      <c r="F19" s="15">
        <f t="shared" si="8"/>
        <v>11</v>
      </c>
      <c r="G19" s="15">
        <f t="shared" si="9"/>
        <v>11</v>
      </c>
      <c r="H19" s="15">
        <f t="shared" si="10"/>
        <v>0</v>
      </c>
      <c r="I19" s="13">
        <v>1</v>
      </c>
      <c r="K19" s="23">
        <f t="shared" si="4"/>
        <v>15.4</v>
      </c>
      <c r="L19" s="23">
        <f t="shared" si="5"/>
        <v>15.4</v>
      </c>
      <c r="M19" s="23">
        <f t="shared" si="6"/>
        <v>0</v>
      </c>
    </row>
    <row r="20" spans="1:13" x14ac:dyDescent="0.25">
      <c r="A20" s="28" t="s">
        <v>48</v>
      </c>
      <c r="B20" s="6">
        <v>43857</v>
      </c>
      <c r="C20" s="7">
        <v>43864</v>
      </c>
      <c r="D20" s="8">
        <v>24</v>
      </c>
      <c r="E20" s="20">
        <f t="shared" si="7"/>
        <v>3.1704095112285335E-2</v>
      </c>
      <c r="F20" s="15">
        <f t="shared" si="8"/>
        <v>6</v>
      </c>
      <c r="G20" s="15">
        <f t="shared" si="9"/>
        <v>6</v>
      </c>
      <c r="H20" s="15">
        <f t="shared" si="10"/>
        <v>0</v>
      </c>
      <c r="I20" s="13">
        <v>1</v>
      </c>
      <c r="K20" s="23">
        <f t="shared" si="4"/>
        <v>8.4</v>
      </c>
      <c r="L20" s="23">
        <f t="shared" si="5"/>
        <v>8.4</v>
      </c>
      <c r="M20" s="23">
        <f t="shared" si="6"/>
        <v>0</v>
      </c>
    </row>
    <row r="21" spans="1:13" x14ac:dyDescent="0.25">
      <c r="A21" s="27" t="s">
        <v>30</v>
      </c>
      <c r="B21" s="6">
        <v>43780</v>
      </c>
      <c r="C21" s="7">
        <v>43793</v>
      </c>
      <c r="D21" s="8">
        <v>30</v>
      </c>
      <c r="E21" s="20">
        <f t="shared" si="7"/>
        <v>3.9630118890356669E-2</v>
      </c>
      <c r="F21" s="15">
        <f t="shared" si="8"/>
        <v>10</v>
      </c>
      <c r="G21" s="15">
        <f t="shared" si="9"/>
        <v>10</v>
      </c>
      <c r="H21" s="15">
        <f t="shared" si="10"/>
        <v>0</v>
      </c>
      <c r="I21" s="13">
        <v>1</v>
      </c>
      <c r="K21" s="23">
        <f t="shared" si="4"/>
        <v>14</v>
      </c>
      <c r="L21" s="23">
        <f t="shared" si="5"/>
        <v>14</v>
      </c>
      <c r="M21" s="23">
        <f t="shared" si="6"/>
        <v>0</v>
      </c>
    </row>
    <row r="22" spans="1:13" x14ac:dyDescent="0.25">
      <c r="A22" s="27" t="s">
        <v>34</v>
      </c>
      <c r="B22" s="6">
        <v>43793</v>
      </c>
      <c r="C22" s="7">
        <v>43808</v>
      </c>
      <c r="D22" s="8">
        <v>40</v>
      </c>
      <c r="E22" s="20">
        <f t="shared" si="7"/>
        <v>5.2840158520475564E-2</v>
      </c>
      <c r="F22" s="15">
        <f t="shared" si="8"/>
        <v>11</v>
      </c>
      <c r="G22" s="15">
        <f t="shared" si="9"/>
        <v>11</v>
      </c>
      <c r="H22" s="15">
        <f t="shared" si="10"/>
        <v>0</v>
      </c>
      <c r="I22" s="13">
        <v>1</v>
      </c>
      <c r="K22" s="23">
        <f t="shared" si="4"/>
        <v>15.4</v>
      </c>
      <c r="L22" s="23">
        <f t="shared" si="5"/>
        <v>15.4</v>
      </c>
      <c r="M22" s="23">
        <f t="shared" si="6"/>
        <v>0</v>
      </c>
    </row>
    <row r="23" spans="1:13" x14ac:dyDescent="0.25">
      <c r="A23" s="26" t="s">
        <v>45</v>
      </c>
      <c r="B23" s="6">
        <v>43850</v>
      </c>
      <c r="C23" s="7">
        <v>43864</v>
      </c>
      <c r="D23" s="8">
        <v>20</v>
      </c>
      <c r="E23" s="20">
        <f t="shared" si="7"/>
        <v>2.6420079260237782E-2</v>
      </c>
      <c r="F23" s="15">
        <f t="shared" si="8"/>
        <v>11</v>
      </c>
      <c r="G23" s="15">
        <f t="shared" si="9"/>
        <v>11</v>
      </c>
      <c r="H23" s="15">
        <f t="shared" si="10"/>
        <v>0</v>
      </c>
      <c r="I23" s="13">
        <v>1</v>
      </c>
      <c r="K23" s="23">
        <f t="shared" si="4"/>
        <v>15.4</v>
      </c>
      <c r="L23" s="23">
        <f t="shared" si="5"/>
        <v>15.4</v>
      </c>
      <c r="M23" s="23">
        <f t="shared" si="6"/>
        <v>0</v>
      </c>
    </row>
    <row r="24" spans="1:13" x14ac:dyDescent="0.25">
      <c r="A24" s="12" t="s">
        <v>35</v>
      </c>
      <c r="B24" s="6">
        <v>43787</v>
      </c>
      <c r="C24" s="7">
        <v>43800</v>
      </c>
      <c r="D24" s="8">
        <v>50</v>
      </c>
      <c r="E24" s="20">
        <f t="shared" si="7"/>
        <v>6.6050198150594458E-2</v>
      </c>
      <c r="F24" s="15">
        <f t="shared" si="8"/>
        <v>10</v>
      </c>
      <c r="G24" s="15">
        <f t="shared" si="9"/>
        <v>1</v>
      </c>
      <c r="H24" s="15">
        <f t="shared" si="10"/>
        <v>9</v>
      </c>
      <c r="I24" s="13">
        <v>0.1</v>
      </c>
      <c r="K24" s="23">
        <f t="shared" si="4"/>
        <v>14</v>
      </c>
      <c r="L24" s="23">
        <f t="shared" si="5"/>
        <v>1.4</v>
      </c>
      <c r="M24" s="23">
        <f t="shared" si="6"/>
        <v>12.6</v>
      </c>
    </row>
    <row r="25" spans="1:13" x14ac:dyDescent="0.25">
      <c r="A25" s="27" t="s">
        <v>36</v>
      </c>
      <c r="B25" s="6">
        <v>43787</v>
      </c>
      <c r="C25" s="7">
        <v>43857</v>
      </c>
      <c r="D25" s="8">
        <v>60</v>
      </c>
      <c r="E25" s="20">
        <f t="shared" si="7"/>
        <v>7.9260237780713338E-2</v>
      </c>
      <c r="F25" s="15">
        <f t="shared" si="8"/>
        <v>51</v>
      </c>
      <c r="G25" s="15">
        <f t="shared" si="9"/>
        <v>51</v>
      </c>
      <c r="H25" s="15">
        <f t="shared" si="10"/>
        <v>0</v>
      </c>
      <c r="I25" s="13">
        <v>1</v>
      </c>
      <c r="K25" s="23">
        <f t="shared" si="4"/>
        <v>71.400000000000006</v>
      </c>
      <c r="L25" s="23">
        <f t="shared" si="5"/>
        <v>71.400000000000006</v>
      </c>
      <c r="M25" s="23">
        <f t="shared" si="6"/>
        <v>0</v>
      </c>
    </row>
    <row r="26" spans="1:13" x14ac:dyDescent="0.25">
      <c r="A26" s="28" t="s">
        <v>44</v>
      </c>
      <c r="B26" s="6">
        <v>43857</v>
      </c>
      <c r="C26" s="7">
        <v>43871</v>
      </c>
      <c r="D26" s="1">
        <v>20</v>
      </c>
      <c r="E26" s="20">
        <f t="shared" si="7"/>
        <v>2.6420079260237782E-2</v>
      </c>
      <c r="F26" s="15">
        <f t="shared" si="8"/>
        <v>11</v>
      </c>
      <c r="G26" s="15">
        <f t="shared" si="9"/>
        <v>11</v>
      </c>
      <c r="H26" s="15">
        <f t="shared" si="10"/>
        <v>0</v>
      </c>
      <c r="I26" s="13">
        <v>1</v>
      </c>
      <c r="K26" s="23">
        <f t="shared" si="4"/>
        <v>15.4</v>
      </c>
      <c r="L26" s="23">
        <f t="shared" si="5"/>
        <v>15.4</v>
      </c>
      <c r="M26" s="23">
        <f t="shared" si="6"/>
        <v>0</v>
      </c>
    </row>
    <row r="27" spans="1:13" x14ac:dyDescent="0.25">
      <c r="A27" s="27" t="s">
        <v>31</v>
      </c>
      <c r="B27" s="6">
        <v>43780</v>
      </c>
      <c r="C27" s="7">
        <v>43794</v>
      </c>
      <c r="D27" s="8">
        <v>15</v>
      </c>
      <c r="E27" s="20">
        <f t="shared" si="7"/>
        <v>1.9815059445178335E-2</v>
      </c>
      <c r="F27" s="15">
        <f t="shared" si="8"/>
        <v>11</v>
      </c>
      <c r="G27" s="15">
        <f t="shared" si="9"/>
        <v>1.1000000000000001</v>
      </c>
      <c r="H27" s="15">
        <f t="shared" si="10"/>
        <v>9.9</v>
      </c>
      <c r="I27" s="13">
        <v>0.1</v>
      </c>
      <c r="K27" s="23">
        <f t="shared" si="4"/>
        <v>15.4</v>
      </c>
      <c r="L27" s="23">
        <f t="shared" si="5"/>
        <v>1.5400000000000003</v>
      </c>
      <c r="M27" s="23">
        <f t="shared" si="6"/>
        <v>13.86</v>
      </c>
    </row>
    <row r="28" spans="1:13" x14ac:dyDescent="0.25">
      <c r="A28" s="28" t="s">
        <v>38</v>
      </c>
      <c r="B28" s="6">
        <v>43787</v>
      </c>
      <c r="C28" s="7">
        <v>43808</v>
      </c>
      <c r="D28" s="8">
        <v>20</v>
      </c>
      <c r="E28" s="20">
        <f t="shared" si="7"/>
        <v>2.6420079260237782E-2</v>
      </c>
      <c r="F28" s="15">
        <f t="shared" si="8"/>
        <v>16</v>
      </c>
      <c r="G28" s="15">
        <f t="shared" si="9"/>
        <v>16</v>
      </c>
      <c r="H28" s="15">
        <f t="shared" si="10"/>
        <v>0</v>
      </c>
      <c r="I28" s="13">
        <v>1</v>
      </c>
      <c r="K28" s="23">
        <f t="shared" si="4"/>
        <v>22.4</v>
      </c>
      <c r="L28" s="23">
        <f t="shared" si="5"/>
        <v>22.4</v>
      </c>
      <c r="M28" s="23">
        <f t="shared" si="6"/>
        <v>0</v>
      </c>
    </row>
    <row r="29" spans="1:13" x14ac:dyDescent="0.25">
      <c r="A29" s="28" t="s">
        <v>37</v>
      </c>
      <c r="B29" s="6">
        <v>43864</v>
      </c>
      <c r="C29" s="7">
        <v>43871</v>
      </c>
      <c r="D29" s="8">
        <v>15</v>
      </c>
      <c r="E29" s="20">
        <f t="shared" si="7"/>
        <v>1.9815059445178335E-2</v>
      </c>
      <c r="F29" s="15">
        <f t="shared" si="8"/>
        <v>6</v>
      </c>
      <c r="G29" s="15">
        <f t="shared" si="9"/>
        <v>4.8000000000000007</v>
      </c>
      <c r="H29" s="15">
        <f t="shared" si="10"/>
        <v>1.1999999999999993</v>
      </c>
      <c r="I29" s="13">
        <v>0.8</v>
      </c>
      <c r="K29" s="23">
        <f t="shared" si="4"/>
        <v>8.4</v>
      </c>
      <c r="L29" s="23">
        <f t="shared" si="5"/>
        <v>6.7200000000000015</v>
      </c>
      <c r="M29" s="23">
        <f t="shared" si="6"/>
        <v>1.679999999999999</v>
      </c>
    </row>
    <row r="30" spans="1:13" x14ac:dyDescent="0.25">
      <c r="A30" s="27" t="s">
        <v>39</v>
      </c>
      <c r="B30" s="6">
        <v>43794</v>
      </c>
      <c r="C30" s="7">
        <v>43811</v>
      </c>
      <c r="D30" s="8">
        <v>10</v>
      </c>
      <c r="E30" s="20">
        <f t="shared" si="7"/>
        <v>1.3210039630118891E-2</v>
      </c>
      <c r="F30" s="15">
        <f t="shared" si="8"/>
        <v>14</v>
      </c>
      <c r="G30" s="15">
        <f t="shared" si="9"/>
        <v>9.7999999999999989</v>
      </c>
      <c r="H30" s="15">
        <f t="shared" si="10"/>
        <v>4.2000000000000011</v>
      </c>
      <c r="I30" s="13">
        <v>0.7</v>
      </c>
      <c r="K30" s="23">
        <f t="shared" si="4"/>
        <v>19.600000000000001</v>
      </c>
      <c r="L30" s="23">
        <f t="shared" si="5"/>
        <v>13.719999999999999</v>
      </c>
      <c r="M30" s="23">
        <f t="shared" si="6"/>
        <v>5.8800000000000008</v>
      </c>
    </row>
    <row r="31" spans="1:13" x14ac:dyDescent="0.25">
      <c r="A31" s="27" t="s">
        <v>40</v>
      </c>
      <c r="B31" s="6">
        <v>43801</v>
      </c>
      <c r="C31" s="7">
        <v>43808</v>
      </c>
      <c r="D31" s="8">
        <v>20</v>
      </c>
      <c r="E31" s="20">
        <f t="shared" si="7"/>
        <v>2.6420079260237782E-2</v>
      </c>
      <c r="F31" s="15">
        <f t="shared" si="8"/>
        <v>6</v>
      </c>
      <c r="G31" s="15">
        <f t="shared" si="9"/>
        <v>6</v>
      </c>
      <c r="H31" s="15">
        <f t="shared" si="10"/>
        <v>0</v>
      </c>
      <c r="I31" s="13">
        <v>1</v>
      </c>
      <c r="K31" s="23">
        <f t="shared" si="4"/>
        <v>8.4</v>
      </c>
      <c r="L31" s="23">
        <f t="shared" si="5"/>
        <v>8.4</v>
      </c>
      <c r="M31" s="23">
        <f t="shared" si="6"/>
        <v>0</v>
      </c>
    </row>
    <row r="32" spans="1:13" x14ac:dyDescent="0.25">
      <c r="A32" s="28" t="s">
        <v>41</v>
      </c>
      <c r="B32" s="6">
        <v>43857</v>
      </c>
      <c r="C32" s="7">
        <v>43864</v>
      </c>
      <c r="D32" s="8">
        <v>12</v>
      </c>
      <c r="E32" s="20">
        <f t="shared" si="7"/>
        <v>1.5852047556142668E-2</v>
      </c>
      <c r="F32" s="15">
        <f t="shared" si="8"/>
        <v>6</v>
      </c>
      <c r="G32" s="15">
        <f t="shared" si="9"/>
        <v>5.4</v>
      </c>
      <c r="H32" s="15">
        <f t="shared" si="10"/>
        <v>0.59999999999999964</v>
      </c>
      <c r="I32" s="13">
        <v>0.9</v>
      </c>
      <c r="K32" s="23">
        <f t="shared" si="4"/>
        <v>8.4</v>
      </c>
      <c r="L32" s="23">
        <f t="shared" si="5"/>
        <v>7.5600000000000005</v>
      </c>
      <c r="M32" s="23">
        <f t="shared" si="6"/>
        <v>0.83999999999999952</v>
      </c>
    </row>
    <row r="33" spans="1:13" x14ac:dyDescent="0.25">
      <c r="A33" s="27" t="s">
        <v>42</v>
      </c>
      <c r="B33" s="6">
        <v>43787</v>
      </c>
      <c r="C33" s="7">
        <v>43801</v>
      </c>
      <c r="D33" s="8">
        <v>16</v>
      </c>
      <c r="E33" s="20">
        <f t="shared" si="7"/>
        <v>2.1136063408190225E-2</v>
      </c>
      <c r="F33" s="15">
        <f t="shared" si="8"/>
        <v>11</v>
      </c>
      <c r="G33" s="15">
        <f t="shared" si="9"/>
        <v>11</v>
      </c>
      <c r="H33" s="15">
        <f t="shared" si="10"/>
        <v>0</v>
      </c>
      <c r="I33" s="13">
        <v>1</v>
      </c>
      <c r="K33" s="23">
        <f t="shared" si="4"/>
        <v>15.4</v>
      </c>
      <c r="L33" s="23">
        <f t="shared" si="5"/>
        <v>15.4</v>
      </c>
      <c r="M33" s="23">
        <f t="shared" si="6"/>
        <v>0</v>
      </c>
    </row>
    <row r="34" spans="1:13" x14ac:dyDescent="0.25">
      <c r="A34" s="27" t="s">
        <v>43</v>
      </c>
      <c r="B34" s="6">
        <v>43864</v>
      </c>
      <c r="C34" s="7">
        <v>43872</v>
      </c>
      <c r="D34" s="8">
        <v>12</v>
      </c>
      <c r="E34" s="20">
        <f t="shared" si="7"/>
        <v>1.5852047556142668E-2</v>
      </c>
      <c r="F34" s="15">
        <f t="shared" si="8"/>
        <v>7</v>
      </c>
      <c r="G34" s="15">
        <f t="shared" si="9"/>
        <v>0</v>
      </c>
      <c r="H34" s="15">
        <f t="shared" si="10"/>
        <v>7</v>
      </c>
      <c r="I34" s="13">
        <v>0</v>
      </c>
      <c r="K34" s="23">
        <f t="shared" si="4"/>
        <v>9.8000000000000007</v>
      </c>
      <c r="L34" s="23">
        <f t="shared" si="5"/>
        <v>0</v>
      </c>
      <c r="M34" s="23">
        <f t="shared" si="6"/>
        <v>9.8000000000000007</v>
      </c>
    </row>
    <row r="35" spans="1:13" x14ac:dyDescent="0.25">
      <c r="A35" s="12" t="s">
        <v>50</v>
      </c>
      <c r="B35" s="6">
        <v>43857</v>
      </c>
      <c r="C35" s="7">
        <v>43871</v>
      </c>
      <c r="D35" s="8">
        <v>10</v>
      </c>
      <c r="E35" s="20">
        <f t="shared" si="7"/>
        <v>1.3210039630118891E-2</v>
      </c>
      <c r="F35" s="15">
        <f t="shared" si="8"/>
        <v>11</v>
      </c>
      <c r="G35" s="15">
        <f t="shared" si="9"/>
        <v>1.1000000000000001</v>
      </c>
      <c r="H35" s="15">
        <f t="shared" si="10"/>
        <v>9.9</v>
      </c>
      <c r="I35" s="13">
        <v>0.1</v>
      </c>
      <c r="K35" s="23">
        <f t="shared" si="4"/>
        <v>15.4</v>
      </c>
      <c r="L35" s="23">
        <f t="shared" si="5"/>
        <v>1.5400000000000003</v>
      </c>
      <c r="M35" s="23">
        <f t="shared" si="6"/>
        <v>13.86</v>
      </c>
    </row>
    <row r="36" spans="1:13" x14ac:dyDescent="0.25">
      <c r="A36" s="12" t="s">
        <v>9</v>
      </c>
      <c r="B36" s="6">
        <v>43850</v>
      </c>
      <c r="C36" s="7">
        <v>43870</v>
      </c>
      <c r="D36" s="8">
        <v>0</v>
      </c>
      <c r="E36" s="20">
        <f t="shared" si="7"/>
        <v>0</v>
      </c>
      <c r="F36" s="15">
        <f t="shared" si="8"/>
        <v>15</v>
      </c>
      <c r="G36" s="15">
        <f t="shared" si="9"/>
        <v>0</v>
      </c>
      <c r="H36" s="15">
        <f t="shared" si="10"/>
        <v>15</v>
      </c>
      <c r="I36" s="13">
        <v>0</v>
      </c>
      <c r="K36" s="23">
        <f t="shared" si="4"/>
        <v>21</v>
      </c>
      <c r="L36" s="23">
        <f t="shared" si="5"/>
        <v>0</v>
      </c>
      <c r="M36" s="23">
        <f t="shared" si="6"/>
        <v>21</v>
      </c>
    </row>
    <row r="37" spans="1:13" x14ac:dyDescent="0.25">
      <c r="A37" s="12" t="s">
        <v>10</v>
      </c>
      <c r="B37" s="6">
        <v>43850</v>
      </c>
      <c r="C37" s="7">
        <v>43877</v>
      </c>
      <c r="D37" s="8">
        <v>0</v>
      </c>
      <c r="E37" s="20">
        <f t="shared" si="7"/>
        <v>0</v>
      </c>
      <c r="F37" s="15">
        <f t="shared" si="8"/>
        <v>20</v>
      </c>
      <c r="G37" s="15">
        <f t="shared" si="9"/>
        <v>0</v>
      </c>
      <c r="H37" s="15">
        <f t="shared" si="10"/>
        <v>20</v>
      </c>
      <c r="I37" s="13">
        <v>0</v>
      </c>
      <c r="K37" s="23">
        <f t="shared" si="4"/>
        <v>28</v>
      </c>
      <c r="L37" s="23">
        <f t="shared" si="5"/>
        <v>0</v>
      </c>
      <c r="M37" s="23">
        <f t="shared" si="6"/>
        <v>28</v>
      </c>
    </row>
    <row r="38" spans="1:13" x14ac:dyDescent="0.25">
      <c r="A38" s="12" t="s">
        <v>11</v>
      </c>
      <c r="B38" s="6">
        <v>43850</v>
      </c>
      <c r="C38" s="7">
        <v>43879</v>
      </c>
      <c r="D38" s="8">
        <v>0</v>
      </c>
      <c r="E38" s="20">
        <f t="shared" si="7"/>
        <v>0</v>
      </c>
      <c r="F38" s="15">
        <f t="shared" si="8"/>
        <v>22</v>
      </c>
      <c r="G38" s="15">
        <f t="shared" si="9"/>
        <v>0</v>
      </c>
      <c r="H38" s="15">
        <f t="shared" si="10"/>
        <v>22</v>
      </c>
      <c r="I38" s="13">
        <v>0</v>
      </c>
      <c r="K38" s="23">
        <f t="shared" si="4"/>
        <v>30.8</v>
      </c>
      <c r="L38" s="23">
        <f t="shared" si="5"/>
        <v>0</v>
      </c>
      <c r="M38" s="23">
        <f t="shared" si="6"/>
        <v>30.8</v>
      </c>
    </row>
    <row r="39" spans="1:13" x14ac:dyDescent="0.25">
      <c r="A39" s="12" t="s">
        <v>12</v>
      </c>
      <c r="B39" s="6">
        <v>43871</v>
      </c>
      <c r="C39" s="7">
        <v>43905</v>
      </c>
      <c r="D39" s="8">
        <v>0</v>
      </c>
      <c r="E39" s="20">
        <f t="shared" si="7"/>
        <v>0</v>
      </c>
      <c r="F39" s="15">
        <f t="shared" si="8"/>
        <v>25</v>
      </c>
      <c r="G39" s="15">
        <f t="shared" si="9"/>
        <v>0</v>
      </c>
      <c r="H39" s="15">
        <f t="shared" si="10"/>
        <v>25</v>
      </c>
      <c r="I39" s="13">
        <v>0</v>
      </c>
      <c r="K39" s="23">
        <f t="shared" si="4"/>
        <v>35</v>
      </c>
      <c r="L39" s="23">
        <f t="shared" si="5"/>
        <v>0</v>
      </c>
      <c r="M39" s="23">
        <f t="shared" si="6"/>
        <v>35</v>
      </c>
    </row>
    <row r="40" spans="1:13" x14ac:dyDescent="0.25">
      <c r="A40" s="12" t="s">
        <v>13</v>
      </c>
      <c r="B40" s="6">
        <v>43892</v>
      </c>
      <c r="C40" s="7">
        <v>43909</v>
      </c>
      <c r="D40" s="8">
        <v>0</v>
      </c>
      <c r="E40" s="20">
        <f t="shared" si="7"/>
        <v>0</v>
      </c>
      <c r="F40" s="15">
        <f t="shared" si="8"/>
        <v>14</v>
      </c>
      <c r="G40" s="15">
        <f t="shared" si="9"/>
        <v>0</v>
      </c>
      <c r="H40" s="15">
        <f t="shared" si="10"/>
        <v>14</v>
      </c>
      <c r="I40" s="13">
        <v>0</v>
      </c>
      <c r="K40" s="23">
        <f t="shared" si="4"/>
        <v>19.600000000000001</v>
      </c>
      <c r="L40" s="23">
        <f t="shared" si="5"/>
        <v>0</v>
      </c>
      <c r="M40" s="23">
        <f t="shared" si="6"/>
        <v>19.600000000000001</v>
      </c>
    </row>
    <row r="41" spans="1:13" x14ac:dyDescent="0.25">
      <c r="A41" s="12" t="s">
        <v>14</v>
      </c>
      <c r="B41" s="6">
        <v>43885</v>
      </c>
      <c r="C41" s="7">
        <v>43905</v>
      </c>
      <c r="D41" s="8">
        <v>0</v>
      </c>
      <c r="E41" s="20">
        <f t="shared" si="7"/>
        <v>0</v>
      </c>
      <c r="F41" s="15">
        <f t="shared" si="8"/>
        <v>15</v>
      </c>
      <c r="G41" s="15">
        <f t="shared" si="9"/>
        <v>0</v>
      </c>
      <c r="H41" s="15">
        <f t="shared" si="10"/>
        <v>15</v>
      </c>
      <c r="I41" s="13">
        <v>0</v>
      </c>
      <c r="K41" s="23">
        <f t="shared" si="4"/>
        <v>21</v>
      </c>
      <c r="L41" s="23">
        <f t="shared" si="5"/>
        <v>0</v>
      </c>
      <c r="M41" s="23">
        <f t="shared" si="6"/>
        <v>21</v>
      </c>
    </row>
    <row r="42" spans="1:13" x14ac:dyDescent="0.25">
      <c r="A42" s="12" t="s">
        <v>15</v>
      </c>
      <c r="B42" s="6">
        <v>43794</v>
      </c>
      <c r="C42" s="7">
        <v>43811</v>
      </c>
      <c r="D42" s="8">
        <v>0</v>
      </c>
      <c r="E42" s="20">
        <f t="shared" si="7"/>
        <v>0</v>
      </c>
      <c r="F42" s="15">
        <f t="shared" si="8"/>
        <v>14</v>
      </c>
      <c r="G42" s="15">
        <f t="shared" si="9"/>
        <v>0</v>
      </c>
      <c r="H42" s="15">
        <f t="shared" si="10"/>
        <v>14</v>
      </c>
      <c r="I42" s="13">
        <v>0</v>
      </c>
      <c r="K42" s="23">
        <f t="shared" si="4"/>
        <v>19.600000000000001</v>
      </c>
      <c r="L42" s="23">
        <f t="shared" si="5"/>
        <v>0</v>
      </c>
      <c r="M42" s="23">
        <f t="shared" si="6"/>
        <v>19.600000000000001</v>
      </c>
    </row>
    <row r="43" spans="1:13" x14ac:dyDescent="0.25">
      <c r="A43" s="12" t="s">
        <v>16</v>
      </c>
      <c r="B43" s="6">
        <v>43864</v>
      </c>
      <c r="C43" s="7">
        <v>43879</v>
      </c>
      <c r="D43" s="8">
        <v>0</v>
      </c>
      <c r="E43" s="20">
        <f t="shared" si="7"/>
        <v>0</v>
      </c>
      <c r="F43" s="15">
        <f t="shared" si="8"/>
        <v>12</v>
      </c>
      <c r="G43" s="15">
        <f t="shared" si="9"/>
        <v>0</v>
      </c>
      <c r="H43" s="15">
        <f t="shared" si="10"/>
        <v>12</v>
      </c>
      <c r="I43" s="13">
        <v>0</v>
      </c>
      <c r="K43" s="23">
        <f t="shared" si="4"/>
        <v>16.8</v>
      </c>
      <c r="L43" s="23">
        <f t="shared" si="5"/>
        <v>0</v>
      </c>
      <c r="M43" s="23">
        <f t="shared" si="6"/>
        <v>16.8</v>
      </c>
    </row>
    <row r="44" spans="1:13" x14ac:dyDescent="0.25">
      <c r="A44" s="12" t="s">
        <v>17</v>
      </c>
      <c r="B44" s="6">
        <v>43885</v>
      </c>
      <c r="C44" s="7">
        <v>43909</v>
      </c>
      <c r="D44" s="8">
        <v>0</v>
      </c>
      <c r="E44" s="20">
        <f t="shared" si="7"/>
        <v>0</v>
      </c>
      <c r="F44" s="15">
        <f t="shared" si="8"/>
        <v>19</v>
      </c>
      <c r="G44" s="15">
        <f t="shared" si="9"/>
        <v>0</v>
      </c>
      <c r="H44" s="15">
        <f t="shared" si="10"/>
        <v>19</v>
      </c>
      <c r="I44" s="13">
        <v>0</v>
      </c>
      <c r="K44" s="23">
        <f t="shared" si="4"/>
        <v>26.6</v>
      </c>
      <c r="L44" s="23">
        <f t="shared" si="5"/>
        <v>0</v>
      </c>
      <c r="M44" s="23">
        <f t="shared" si="6"/>
        <v>26.6</v>
      </c>
    </row>
    <row r="45" spans="1:13" x14ac:dyDescent="0.25">
      <c r="D45" s="4"/>
      <c r="E45" s="24"/>
      <c r="F45" s="17"/>
      <c r="H45" s="17"/>
    </row>
    <row r="46" spans="1:13" x14ac:dyDescent="0.25">
      <c r="D46" s="4"/>
      <c r="E46" s="24"/>
      <c r="F46" s="17"/>
      <c r="H46" s="17"/>
    </row>
    <row r="47" spans="1:13" x14ac:dyDescent="0.25">
      <c r="D47" s="4"/>
      <c r="E47" s="24"/>
      <c r="F47" s="17"/>
      <c r="H47" s="17"/>
    </row>
    <row r="48" spans="1:13" x14ac:dyDescent="0.25">
      <c r="D48" s="4"/>
      <c r="E48" s="24"/>
      <c r="F48" s="17"/>
      <c r="H48" s="17"/>
    </row>
    <row r="49" spans="4:8" x14ac:dyDescent="0.25">
      <c r="D49" s="4"/>
      <c r="E49" s="24"/>
      <c r="F49" s="17"/>
      <c r="H49" s="17"/>
    </row>
    <row r="50" spans="4:8" x14ac:dyDescent="0.25">
      <c r="D50" s="4"/>
      <c r="E50" s="24"/>
      <c r="F50" s="17"/>
      <c r="H50" s="17"/>
    </row>
    <row r="51" spans="4:8" x14ac:dyDescent="0.25">
      <c r="D51" s="4"/>
      <c r="E51" s="24"/>
      <c r="F51" s="17"/>
      <c r="H51" s="17"/>
    </row>
    <row r="52" spans="4:8" x14ac:dyDescent="0.25">
      <c r="D52" s="4"/>
      <c r="E52" s="24"/>
      <c r="F52" s="17"/>
      <c r="H52" s="17"/>
    </row>
    <row r="53" spans="4:8" x14ac:dyDescent="0.25">
      <c r="D53" s="4"/>
      <c r="E53" s="24"/>
      <c r="F53" s="17"/>
      <c r="H53" s="17"/>
    </row>
    <row r="54" spans="4:8" x14ac:dyDescent="0.25">
      <c r="D54" s="4"/>
      <c r="E54" s="24"/>
      <c r="F54" s="17"/>
      <c r="H54" s="17"/>
    </row>
    <row r="55" spans="4:8" x14ac:dyDescent="0.25">
      <c r="D55" s="4"/>
      <c r="E55" s="24"/>
      <c r="F55" s="17"/>
      <c r="H55" s="17"/>
    </row>
    <row r="56" spans="4:8" x14ac:dyDescent="0.25">
      <c r="D56" s="4"/>
      <c r="E56" s="24"/>
      <c r="F56" s="17"/>
      <c r="H56" s="17"/>
    </row>
    <row r="57" spans="4:8" x14ac:dyDescent="0.25">
      <c r="D57" s="4"/>
      <c r="E57" s="24"/>
      <c r="F57" s="17"/>
      <c r="H57" s="17"/>
    </row>
    <row r="58" spans="4:8" x14ac:dyDescent="0.25">
      <c r="D58" s="4"/>
      <c r="E58" s="24"/>
      <c r="F58" s="17"/>
      <c r="H58" s="17"/>
    </row>
    <row r="59" spans="4:8" x14ac:dyDescent="0.25">
      <c r="D59" s="4"/>
      <c r="E59" s="24"/>
      <c r="F59" s="17"/>
      <c r="H59" s="17"/>
    </row>
    <row r="60" spans="4:8" x14ac:dyDescent="0.25">
      <c r="D60" s="4"/>
      <c r="E60" s="24"/>
      <c r="F60" s="17"/>
      <c r="H60" s="17"/>
    </row>
    <row r="61" spans="4:8" x14ac:dyDescent="0.25">
      <c r="D61" s="4"/>
      <c r="E61" s="24"/>
      <c r="F61" s="17"/>
      <c r="H61" s="17"/>
    </row>
    <row r="62" spans="4:8" x14ac:dyDescent="0.25">
      <c r="D62" s="4"/>
      <c r="E62" s="24"/>
      <c r="F62" s="17"/>
      <c r="H62" s="17"/>
    </row>
    <row r="63" spans="4:8" x14ac:dyDescent="0.25">
      <c r="D63" s="4"/>
      <c r="E63" s="24"/>
      <c r="F63" s="17"/>
      <c r="H63" s="17"/>
    </row>
    <row r="64" spans="4:8" x14ac:dyDescent="0.25">
      <c r="D64" s="4"/>
      <c r="E64" s="24"/>
      <c r="F64" s="17"/>
      <c r="H64" s="17"/>
    </row>
    <row r="65" spans="4:8" x14ac:dyDescent="0.25">
      <c r="D65" s="4"/>
      <c r="E65" s="24"/>
      <c r="F65" s="17"/>
      <c r="H65" s="17"/>
    </row>
    <row r="66" spans="4:8" x14ac:dyDescent="0.25">
      <c r="D66" s="4"/>
      <c r="E66" s="24"/>
      <c r="F66" s="17"/>
      <c r="H66" s="17"/>
    </row>
    <row r="67" spans="4:8" x14ac:dyDescent="0.25">
      <c r="D67" s="4"/>
      <c r="E67" s="24"/>
      <c r="F67" s="17"/>
      <c r="H67" s="17"/>
    </row>
    <row r="68" spans="4:8" x14ac:dyDescent="0.25">
      <c r="D68" s="4"/>
      <c r="E68" s="24"/>
      <c r="F68" s="17"/>
      <c r="H68" s="17"/>
    </row>
    <row r="69" spans="4:8" x14ac:dyDescent="0.25">
      <c r="D69" s="4"/>
      <c r="E69" s="24"/>
      <c r="F69" s="17"/>
      <c r="H69" s="17"/>
    </row>
    <row r="70" spans="4:8" x14ac:dyDescent="0.25">
      <c r="D70" s="4"/>
      <c r="E70" s="24"/>
      <c r="F70" s="17"/>
      <c r="H70" s="17"/>
    </row>
    <row r="71" spans="4:8" x14ac:dyDescent="0.25">
      <c r="D71" s="4"/>
      <c r="E71" s="24"/>
      <c r="F71" s="17"/>
      <c r="H71" s="17"/>
    </row>
    <row r="72" spans="4:8" x14ac:dyDescent="0.25">
      <c r="D72" s="4"/>
      <c r="E72" s="24"/>
      <c r="F72" s="17"/>
      <c r="H72" s="17"/>
    </row>
    <row r="73" spans="4:8" x14ac:dyDescent="0.25">
      <c r="D73" s="4"/>
      <c r="E73" s="24"/>
      <c r="F73" s="17"/>
      <c r="H73" s="17"/>
    </row>
    <row r="74" spans="4:8" x14ac:dyDescent="0.25">
      <c r="D74" s="4"/>
      <c r="E74" s="24"/>
      <c r="F74" s="17"/>
      <c r="H74" s="17"/>
    </row>
    <row r="75" spans="4:8" x14ac:dyDescent="0.25">
      <c r="D75" s="4"/>
      <c r="E75" s="24"/>
      <c r="F75" s="17"/>
      <c r="H75" s="17"/>
    </row>
    <row r="76" spans="4:8" x14ac:dyDescent="0.25">
      <c r="D76" s="4"/>
      <c r="E76" s="24"/>
      <c r="F76" s="17"/>
      <c r="H76" s="17"/>
    </row>
    <row r="77" spans="4:8" x14ac:dyDescent="0.25">
      <c r="D77" s="4"/>
      <c r="E77" s="24"/>
      <c r="F77" s="17"/>
      <c r="H77" s="17"/>
    </row>
    <row r="78" spans="4:8" x14ac:dyDescent="0.25">
      <c r="D78" s="4"/>
      <c r="E78" s="24"/>
      <c r="F78" s="17"/>
      <c r="H78" s="17"/>
    </row>
    <row r="79" spans="4:8" x14ac:dyDescent="0.25">
      <c r="D79" s="4"/>
      <c r="E79" s="24"/>
      <c r="F79" s="17"/>
      <c r="H79" s="17"/>
    </row>
    <row r="80" spans="4:8" x14ac:dyDescent="0.25">
      <c r="D80" s="4"/>
      <c r="E80" s="24"/>
      <c r="F80" s="17"/>
      <c r="H80" s="17"/>
    </row>
    <row r="81" spans="4:8" x14ac:dyDescent="0.25">
      <c r="D81" s="4"/>
      <c r="E81" s="24"/>
      <c r="F81" s="17"/>
      <c r="H81" s="17"/>
    </row>
    <row r="82" spans="4:8" x14ac:dyDescent="0.25">
      <c r="D82" s="4"/>
      <c r="E82" s="24"/>
      <c r="F82" s="17"/>
      <c r="H82" s="17"/>
    </row>
    <row r="83" spans="4:8" x14ac:dyDescent="0.25">
      <c r="D83" s="4"/>
      <c r="E83" s="24"/>
      <c r="F83" s="17"/>
      <c r="H83" s="17"/>
    </row>
    <row r="84" spans="4:8" x14ac:dyDescent="0.25">
      <c r="D84" s="4"/>
      <c r="E84" s="24"/>
      <c r="F84" s="17"/>
      <c r="H84" s="17"/>
    </row>
    <row r="85" spans="4:8" x14ac:dyDescent="0.25">
      <c r="D85" s="4"/>
      <c r="E85" s="24"/>
      <c r="F85" s="17"/>
      <c r="H85" s="17"/>
    </row>
    <row r="86" spans="4:8" x14ac:dyDescent="0.25">
      <c r="D86" s="4"/>
      <c r="E86" s="24"/>
      <c r="F86" s="17"/>
      <c r="H86" s="17"/>
    </row>
    <row r="87" spans="4:8" x14ac:dyDescent="0.25">
      <c r="D87" s="4"/>
      <c r="E87" s="24"/>
      <c r="F87" s="17"/>
      <c r="H87" s="17"/>
    </row>
    <row r="88" spans="4:8" x14ac:dyDescent="0.25">
      <c r="D88" s="4"/>
      <c r="E88" s="24"/>
      <c r="F88" s="17"/>
      <c r="H88" s="17"/>
    </row>
    <row r="89" spans="4:8" x14ac:dyDescent="0.25">
      <c r="D89" s="4"/>
      <c r="E89" s="24"/>
      <c r="F89" s="17"/>
      <c r="H89" s="17"/>
    </row>
    <row r="90" spans="4:8" x14ac:dyDescent="0.25">
      <c r="D90" s="4"/>
      <c r="E90" s="24"/>
      <c r="F90" s="17"/>
      <c r="H90" s="17"/>
    </row>
    <row r="91" spans="4:8" x14ac:dyDescent="0.25">
      <c r="D91" s="4"/>
      <c r="E91" s="24"/>
      <c r="F91" s="17"/>
      <c r="H91" s="17"/>
    </row>
    <row r="92" spans="4:8" x14ac:dyDescent="0.25">
      <c r="D92" s="4"/>
      <c r="E92" s="24"/>
      <c r="F92" s="17"/>
      <c r="H92" s="17"/>
    </row>
    <row r="93" spans="4:8" x14ac:dyDescent="0.25">
      <c r="D93" s="4"/>
      <c r="E93" s="24"/>
      <c r="F93" s="17"/>
      <c r="H93" s="17"/>
    </row>
    <row r="94" spans="4:8" x14ac:dyDescent="0.25">
      <c r="D94" s="4"/>
      <c r="E94" s="24"/>
      <c r="F94" s="17"/>
      <c r="H94" s="17"/>
    </row>
    <row r="95" spans="4:8" x14ac:dyDescent="0.25">
      <c r="D95" s="4"/>
      <c r="E95" s="24"/>
      <c r="F95" s="17"/>
      <c r="H95" s="17"/>
    </row>
    <row r="96" spans="4:8" x14ac:dyDescent="0.25">
      <c r="D96" s="4"/>
      <c r="E96" s="24"/>
      <c r="F96" s="17"/>
      <c r="H96" s="17"/>
    </row>
    <row r="97" spans="4:8" x14ac:dyDescent="0.25">
      <c r="D97" s="4"/>
      <c r="E97" s="24"/>
      <c r="F97" s="17"/>
      <c r="H97" s="17"/>
    </row>
    <row r="98" spans="4:8" x14ac:dyDescent="0.25">
      <c r="D98" s="4"/>
      <c r="E98" s="24"/>
      <c r="F98" s="17"/>
      <c r="H98" s="17"/>
    </row>
    <row r="99" spans="4:8" x14ac:dyDescent="0.25">
      <c r="D99" s="4"/>
      <c r="E99" s="24"/>
      <c r="F99" s="17"/>
      <c r="H99" s="17"/>
    </row>
    <row r="100" spans="4:8" x14ac:dyDescent="0.25">
      <c r="D100" s="4"/>
      <c r="E100" s="24"/>
      <c r="F100" s="17"/>
      <c r="H100" s="17"/>
    </row>
    <row r="101" spans="4:8" x14ac:dyDescent="0.25">
      <c r="D101" s="4"/>
      <c r="E101" s="24"/>
      <c r="F101" s="17"/>
      <c r="H101" s="17"/>
    </row>
    <row r="102" spans="4:8" x14ac:dyDescent="0.25">
      <c r="D102" s="4"/>
      <c r="E102" s="24"/>
      <c r="F102" s="17"/>
      <c r="H102" s="17"/>
    </row>
    <row r="103" spans="4:8" x14ac:dyDescent="0.25">
      <c r="D103" s="4"/>
      <c r="E103" s="24"/>
      <c r="F103" s="17"/>
      <c r="H103" s="17"/>
    </row>
    <row r="104" spans="4:8" x14ac:dyDescent="0.25">
      <c r="D104" s="4"/>
      <c r="E104" s="24"/>
      <c r="F104" s="17"/>
      <c r="H104" s="17"/>
    </row>
    <row r="105" spans="4:8" x14ac:dyDescent="0.25">
      <c r="D105" s="4"/>
      <c r="E105" s="24"/>
      <c r="F105" s="17"/>
      <c r="H105" s="17"/>
    </row>
    <row r="106" spans="4:8" x14ac:dyDescent="0.25">
      <c r="D106" s="4"/>
      <c r="E106" s="24"/>
      <c r="F106" s="17"/>
      <c r="H106" s="17"/>
    </row>
    <row r="107" spans="4:8" x14ac:dyDescent="0.25">
      <c r="D107" s="4"/>
      <c r="E107" s="24"/>
      <c r="F107" s="17"/>
      <c r="H107" s="17"/>
    </row>
    <row r="108" spans="4:8" x14ac:dyDescent="0.25">
      <c r="D108" s="4"/>
      <c r="E108" s="24"/>
      <c r="F108" s="17"/>
      <c r="H108" s="17"/>
    </row>
    <row r="109" spans="4:8" x14ac:dyDescent="0.25">
      <c r="D109" s="4"/>
      <c r="E109" s="24"/>
      <c r="F109" s="17"/>
      <c r="H109" s="17"/>
    </row>
    <row r="110" spans="4:8" x14ac:dyDescent="0.25">
      <c r="D110" s="4"/>
      <c r="E110" s="24"/>
      <c r="F110" s="17"/>
      <c r="H110" s="17"/>
    </row>
    <row r="111" spans="4:8" x14ac:dyDescent="0.25">
      <c r="D111" s="4"/>
      <c r="E111" s="24"/>
      <c r="F111" s="17"/>
      <c r="H111" s="17"/>
    </row>
    <row r="112" spans="4:8" x14ac:dyDescent="0.25">
      <c r="D112" s="4"/>
      <c r="E112" s="24"/>
      <c r="F112" s="17"/>
      <c r="H112" s="17"/>
    </row>
    <row r="113" spans="4:8" x14ac:dyDescent="0.25">
      <c r="D113" s="4"/>
      <c r="E113" s="24"/>
      <c r="F113" s="17"/>
      <c r="H113" s="17"/>
    </row>
    <row r="114" spans="4:8" x14ac:dyDescent="0.25">
      <c r="D114" s="4"/>
      <c r="E114" s="24"/>
      <c r="F114" s="17"/>
      <c r="H114" s="17"/>
    </row>
    <row r="115" spans="4:8" x14ac:dyDescent="0.25">
      <c r="D115" s="4"/>
      <c r="E115" s="24"/>
      <c r="F115" s="17"/>
      <c r="H115" s="17"/>
    </row>
    <row r="116" spans="4:8" x14ac:dyDescent="0.25">
      <c r="D116" s="4"/>
      <c r="E116" s="24"/>
      <c r="F116" s="17"/>
      <c r="H116" s="17"/>
    </row>
    <row r="117" spans="4:8" x14ac:dyDescent="0.25">
      <c r="D117" s="4"/>
      <c r="E117" s="24"/>
      <c r="F117" s="17"/>
      <c r="H117" s="17"/>
    </row>
    <row r="118" spans="4:8" x14ac:dyDescent="0.25">
      <c r="D118" s="4"/>
      <c r="E118" s="24"/>
      <c r="F118" s="17"/>
      <c r="H118" s="17"/>
    </row>
    <row r="119" spans="4:8" x14ac:dyDescent="0.25">
      <c r="D119" s="4"/>
      <c r="E119" s="24"/>
      <c r="F119" s="17"/>
      <c r="H119" s="17"/>
    </row>
    <row r="120" spans="4:8" x14ac:dyDescent="0.25">
      <c r="D120" s="4"/>
      <c r="E120" s="24"/>
      <c r="F120" s="17"/>
      <c r="H120" s="17"/>
    </row>
    <row r="121" spans="4:8" x14ac:dyDescent="0.25">
      <c r="D121" s="4"/>
      <c r="E121" s="24"/>
      <c r="F121" s="17"/>
      <c r="H121" s="17"/>
    </row>
    <row r="122" spans="4:8" x14ac:dyDescent="0.25">
      <c r="D122" s="4"/>
      <c r="E122" s="24"/>
      <c r="F122" s="17"/>
      <c r="H122" s="17"/>
    </row>
    <row r="123" spans="4:8" x14ac:dyDescent="0.25">
      <c r="D123" s="4"/>
      <c r="E123" s="24"/>
      <c r="F123" s="17"/>
      <c r="H123" s="17"/>
    </row>
    <row r="124" spans="4:8" x14ac:dyDescent="0.25">
      <c r="D124" s="4"/>
      <c r="E124" s="24"/>
      <c r="F124" s="17"/>
      <c r="H124" s="17"/>
    </row>
    <row r="125" spans="4:8" x14ac:dyDescent="0.25">
      <c r="D125" s="4"/>
      <c r="E125" s="24"/>
      <c r="F125" s="17"/>
      <c r="H125" s="17"/>
    </row>
    <row r="126" spans="4:8" x14ac:dyDescent="0.25">
      <c r="D126" s="4"/>
      <c r="E126" s="24"/>
      <c r="F126" s="17"/>
      <c r="H126" s="17"/>
    </row>
    <row r="127" spans="4:8" x14ac:dyDescent="0.25">
      <c r="D127" s="4"/>
      <c r="E127" s="24"/>
      <c r="F127" s="17"/>
      <c r="H127" s="17"/>
    </row>
    <row r="128" spans="4:8" x14ac:dyDescent="0.25">
      <c r="D128" s="4"/>
      <c r="E128" s="24"/>
      <c r="F128" s="17"/>
      <c r="H128" s="17"/>
    </row>
    <row r="129" spans="4:8" x14ac:dyDescent="0.25">
      <c r="D129" s="4"/>
      <c r="E129" s="24"/>
      <c r="F129" s="17"/>
      <c r="H129" s="17"/>
    </row>
    <row r="130" spans="4:8" x14ac:dyDescent="0.25">
      <c r="D130" s="4"/>
      <c r="E130" s="24"/>
      <c r="F130" s="17"/>
      <c r="H130" s="17"/>
    </row>
    <row r="131" spans="4:8" x14ac:dyDescent="0.25">
      <c r="D131" s="4"/>
      <c r="E131" s="24"/>
      <c r="F131" s="17"/>
      <c r="H131" s="17"/>
    </row>
    <row r="132" spans="4:8" x14ac:dyDescent="0.25">
      <c r="D132" s="4"/>
      <c r="E132" s="24"/>
      <c r="F132" s="17"/>
      <c r="H132" s="17"/>
    </row>
    <row r="133" spans="4:8" x14ac:dyDescent="0.25">
      <c r="D133" s="4"/>
      <c r="E133" s="24"/>
      <c r="F133" s="17"/>
      <c r="H133" s="17"/>
    </row>
    <row r="134" spans="4:8" x14ac:dyDescent="0.25">
      <c r="D134" s="4"/>
      <c r="E134" s="24"/>
      <c r="F134" s="17"/>
      <c r="H134" s="17"/>
    </row>
    <row r="135" spans="4:8" x14ac:dyDescent="0.25">
      <c r="D135" s="4"/>
      <c r="E135" s="24"/>
      <c r="F135" s="17"/>
      <c r="H135" s="17"/>
    </row>
    <row r="136" spans="4:8" x14ac:dyDescent="0.25">
      <c r="D136" s="4"/>
      <c r="E136" s="24"/>
      <c r="F136" s="17"/>
      <c r="H136" s="17"/>
    </row>
    <row r="137" spans="4:8" x14ac:dyDescent="0.25">
      <c r="D137" s="4"/>
      <c r="E137" s="24"/>
      <c r="F137" s="17"/>
      <c r="H137" s="17"/>
    </row>
    <row r="138" spans="4:8" x14ac:dyDescent="0.25">
      <c r="D138" s="4"/>
      <c r="E138" s="24"/>
      <c r="F138" s="17"/>
      <c r="H138" s="17"/>
    </row>
    <row r="139" spans="4:8" x14ac:dyDescent="0.25">
      <c r="D139" s="4"/>
      <c r="E139" s="24"/>
      <c r="F139" s="17"/>
      <c r="H139" s="17"/>
    </row>
    <row r="140" spans="4:8" x14ac:dyDescent="0.25">
      <c r="D140" s="4"/>
      <c r="E140" s="24"/>
      <c r="F140" s="17"/>
      <c r="H140" s="17"/>
    </row>
    <row r="141" spans="4:8" x14ac:dyDescent="0.25">
      <c r="D141" s="4"/>
      <c r="E141" s="24"/>
      <c r="F141" s="17"/>
      <c r="H141" s="17"/>
    </row>
    <row r="142" spans="4:8" x14ac:dyDescent="0.25">
      <c r="D142" s="4"/>
      <c r="E142" s="24"/>
      <c r="F142" s="17"/>
      <c r="H142" s="17"/>
    </row>
    <row r="143" spans="4:8" x14ac:dyDescent="0.25">
      <c r="D143" s="4"/>
      <c r="E143" s="24"/>
      <c r="F143" s="17"/>
      <c r="H143" s="17"/>
    </row>
    <row r="144" spans="4:8" x14ac:dyDescent="0.25">
      <c r="D144" s="4"/>
      <c r="E144" s="24"/>
      <c r="F144" s="17"/>
      <c r="H144" s="17"/>
    </row>
    <row r="145" spans="4:8" x14ac:dyDescent="0.25">
      <c r="D145" s="4"/>
      <c r="E145" s="24"/>
      <c r="F145" s="17"/>
      <c r="H145" s="17"/>
    </row>
    <row r="146" spans="4:8" x14ac:dyDescent="0.25">
      <c r="D146" s="4"/>
      <c r="E146" s="24"/>
      <c r="F146" s="17"/>
      <c r="H146" s="17"/>
    </row>
    <row r="147" spans="4:8" x14ac:dyDescent="0.25">
      <c r="D147" s="4"/>
      <c r="E147" s="24"/>
      <c r="F147" s="17"/>
      <c r="H147" s="17"/>
    </row>
    <row r="148" spans="4:8" x14ac:dyDescent="0.25">
      <c r="D148" s="4"/>
      <c r="E148" s="24"/>
      <c r="F148" s="17"/>
      <c r="H148" s="17"/>
    </row>
    <row r="149" spans="4:8" x14ac:dyDescent="0.25">
      <c r="D149" s="4"/>
      <c r="E149" s="24"/>
      <c r="F149" s="17"/>
      <c r="H149" s="17"/>
    </row>
    <row r="150" spans="4:8" x14ac:dyDescent="0.25">
      <c r="D150" s="4"/>
      <c r="E150" s="24"/>
      <c r="F150" s="17"/>
      <c r="H150" s="17"/>
    </row>
    <row r="151" spans="4:8" x14ac:dyDescent="0.25">
      <c r="D151" s="4"/>
      <c r="E151" s="24"/>
      <c r="F151" s="17"/>
      <c r="H151" s="17"/>
    </row>
    <row r="152" spans="4:8" x14ac:dyDescent="0.25">
      <c r="D152" s="4"/>
      <c r="E152" s="24"/>
      <c r="F152" s="17"/>
      <c r="H152" s="17"/>
    </row>
    <row r="153" spans="4:8" x14ac:dyDescent="0.25">
      <c r="D153" s="4"/>
      <c r="E153" s="24"/>
      <c r="F153" s="17"/>
      <c r="H153" s="17"/>
    </row>
    <row r="154" spans="4:8" x14ac:dyDescent="0.25">
      <c r="D154" s="4"/>
      <c r="E154" s="24"/>
      <c r="F154" s="17"/>
      <c r="H154" s="17"/>
    </row>
    <row r="155" spans="4:8" x14ac:dyDescent="0.25">
      <c r="D155" s="4"/>
      <c r="E155" s="24"/>
      <c r="F155" s="17"/>
      <c r="H155" s="17"/>
    </row>
    <row r="156" spans="4:8" x14ac:dyDescent="0.25">
      <c r="D156" s="4"/>
      <c r="E156" s="24"/>
      <c r="F156" s="17"/>
      <c r="H156" s="17"/>
    </row>
    <row r="157" spans="4:8" x14ac:dyDescent="0.25">
      <c r="D157" s="4"/>
      <c r="E157" s="24"/>
      <c r="F157" s="17"/>
      <c r="H157" s="17"/>
    </row>
    <row r="158" spans="4:8" x14ac:dyDescent="0.25">
      <c r="D158" s="4"/>
      <c r="E158" s="24"/>
      <c r="F158" s="17"/>
      <c r="H158" s="17"/>
    </row>
    <row r="159" spans="4:8" x14ac:dyDescent="0.25">
      <c r="D159" s="4"/>
      <c r="E159" s="24"/>
      <c r="F159" s="17"/>
      <c r="H159" s="17"/>
    </row>
    <row r="160" spans="4:8" x14ac:dyDescent="0.25">
      <c r="D160" s="4"/>
      <c r="E160" s="24"/>
      <c r="F160" s="17"/>
      <c r="H160" s="17"/>
    </row>
    <row r="161" spans="4:8" x14ac:dyDescent="0.25">
      <c r="D161" s="4"/>
      <c r="E161" s="24"/>
      <c r="F161" s="17"/>
      <c r="H161" s="17"/>
    </row>
    <row r="162" spans="4:8" x14ac:dyDescent="0.25">
      <c r="D162" s="4"/>
      <c r="E162" s="24"/>
      <c r="F162" s="17"/>
      <c r="H162" s="17"/>
    </row>
    <row r="163" spans="4:8" x14ac:dyDescent="0.25">
      <c r="D163" s="4"/>
      <c r="E163" s="24"/>
      <c r="F163" s="17"/>
      <c r="H163" s="17"/>
    </row>
    <row r="164" spans="4:8" x14ac:dyDescent="0.25">
      <c r="D164" s="4"/>
      <c r="E164" s="24"/>
      <c r="F164" s="17"/>
      <c r="H164" s="17"/>
    </row>
    <row r="165" spans="4:8" x14ac:dyDescent="0.25">
      <c r="D165" s="4"/>
      <c r="E165" s="24"/>
      <c r="F165" s="17"/>
      <c r="H165" s="17"/>
    </row>
    <row r="166" spans="4:8" x14ac:dyDescent="0.25">
      <c r="D166" s="4"/>
      <c r="E166" s="24"/>
      <c r="F166" s="17"/>
      <c r="H166" s="17"/>
    </row>
    <row r="167" spans="4:8" x14ac:dyDescent="0.25">
      <c r="D167" s="4"/>
      <c r="E167" s="24"/>
      <c r="F167" s="17"/>
      <c r="H167" s="17"/>
    </row>
    <row r="168" spans="4:8" x14ac:dyDescent="0.25">
      <c r="D168" s="4"/>
      <c r="E168" s="24"/>
      <c r="F168" s="17"/>
      <c r="H168" s="17"/>
    </row>
    <row r="169" spans="4:8" x14ac:dyDescent="0.25">
      <c r="D169" s="4"/>
      <c r="E169" s="24"/>
      <c r="F169" s="17"/>
      <c r="H169" s="17"/>
    </row>
    <row r="170" spans="4:8" x14ac:dyDescent="0.25">
      <c r="D170" s="4"/>
      <c r="E170" s="24"/>
      <c r="F170" s="17"/>
      <c r="H170" s="17"/>
    </row>
    <row r="171" spans="4:8" x14ac:dyDescent="0.25">
      <c r="D171" s="4"/>
      <c r="E171" s="24"/>
      <c r="F171" s="17"/>
      <c r="H171" s="17"/>
    </row>
    <row r="172" spans="4:8" x14ac:dyDescent="0.25">
      <c r="D172" s="4"/>
      <c r="E172" s="24"/>
      <c r="F172" s="17"/>
      <c r="H172" s="17"/>
    </row>
    <row r="173" spans="4:8" x14ac:dyDescent="0.25">
      <c r="D173" s="4"/>
      <c r="E173" s="24"/>
      <c r="F173" s="17"/>
      <c r="H173" s="17"/>
    </row>
    <row r="174" spans="4:8" x14ac:dyDescent="0.25">
      <c r="D174" s="4"/>
      <c r="E174" s="24"/>
      <c r="F174" s="17"/>
      <c r="H174" s="17"/>
    </row>
    <row r="175" spans="4:8" x14ac:dyDescent="0.25">
      <c r="D175" s="4"/>
      <c r="E175" s="24"/>
      <c r="F175" s="17"/>
      <c r="H175" s="17"/>
    </row>
    <row r="176" spans="4:8" x14ac:dyDescent="0.25">
      <c r="D176" s="4"/>
      <c r="E176" s="24"/>
      <c r="F176" s="17"/>
      <c r="H176" s="17"/>
    </row>
    <row r="177" spans="4:8" x14ac:dyDescent="0.25">
      <c r="D177" s="4"/>
      <c r="E177" s="24"/>
      <c r="F177" s="17"/>
      <c r="H177" s="17"/>
    </row>
    <row r="178" spans="4:8" x14ac:dyDescent="0.25">
      <c r="D178" s="4"/>
      <c r="E178" s="24"/>
      <c r="F178" s="17"/>
      <c r="H178" s="17"/>
    </row>
    <row r="179" spans="4:8" x14ac:dyDescent="0.25">
      <c r="D179" s="4"/>
      <c r="E179" s="24"/>
      <c r="F179" s="17"/>
      <c r="H179" s="17"/>
    </row>
    <row r="180" spans="4:8" x14ac:dyDescent="0.25">
      <c r="D180" s="4"/>
      <c r="E180" s="24"/>
      <c r="F180" s="17"/>
      <c r="H180" s="17"/>
    </row>
    <row r="181" spans="4:8" x14ac:dyDescent="0.25">
      <c r="D181" s="4"/>
      <c r="E181" s="24"/>
      <c r="F181" s="17"/>
      <c r="H181" s="17"/>
    </row>
    <row r="182" spans="4:8" x14ac:dyDescent="0.25">
      <c r="D182" s="4"/>
      <c r="E182" s="24"/>
      <c r="F182" s="17"/>
      <c r="H182" s="17"/>
    </row>
    <row r="183" spans="4:8" x14ac:dyDescent="0.25">
      <c r="D183" s="4"/>
      <c r="E183" s="24"/>
      <c r="F183" s="17"/>
      <c r="H183" s="17"/>
    </row>
    <row r="184" spans="4:8" x14ac:dyDescent="0.25">
      <c r="D184" s="4"/>
      <c r="E184" s="24"/>
      <c r="F184" s="17"/>
      <c r="H184" s="17"/>
    </row>
    <row r="185" spans="4:8" x14ac:dyDescent="0.25">
      <c r="D185" s="4"/>
      <c r="E185" s="24"/>
      <c r="F185" s="17"/>
      <c r="H185" s="17"/>
    </row>
    <row r="186" spans="4:8" x14ac:dyDescent="0.25">
      <c r="D186" s="4"/>
      <c r="E186" s="24"/>
      <c r="F186" s="17"/>
      <c r="H186" s="17"/>
    </row>
    <row r="187" spans="4:8" x14ac:dyDescent="0.25">
      <c r="D187" s="4"/>
      <c r="E187" s="24"/>
      <c r="F187" s="17"/>
      <c r="H187" s="17"/>
    </row>
    <row r="188" spans="4:8" x14ac:dyDescent="0.25">
      <c r="D188" s="4"/>
      <c r="E188" s="24"/>
      <c r="F188" s="17"/>
      <c r="H188" s="17"/>
    </row>
    <row r="189" spans="4:8" x14ac:dyDescent="0.25">
      <c r="D189" s="4"/>
      <c r="E189" s="24"/>
      <c r="F189" s="17"/>
      <c r="H189" s="17"/>
    </row>
    <row r="190" spans="4:8" x14ac:dyDescent="0.25">
      <c r="D190" s="4"/>
      <c r="E190" s="24"/>
      <c r="F190" s="17"/>
      <c r="H190" s="17"/>
    </row>
    <row r="191" spans="4:8" x14ac:dyDescent="0.25">
      <c r="D191" s="4"/>
      <c r="E191" s="24"/>
      <c r="F191" s="17"/>
      <c r="H191" s="17"/>
    </row>
    <row r="192" spans="4:8" x14ac:dyDescent="0.25">
      <c r="D192" s="4"/>
      <c r="E192" s="24"/>
      <c r="F192" s="17"/>
      <c r="H192" s="17"/>
    </row>
    <row r="193" spans="4:8" x14ac:dyDescent="0.25">
      <c r="D193" s="4"/>
      <c r="E193" s="24"/>
      <c r="F193" s="17"/>
      <c r="H193" s="17"/>
    </row>
    <row r="194" spans="4:8" x14ac:dyDescent="0.25">
      <c r="D194" s="4"/>
      <c r="E194" s="24"/>
      <c r="F194" s="17"/>
      <c r="H194" s="17"/>
    </row>
    <row r="195" spans="4:8" x14ac:dyDescent="0.25">
      <c r="D195" s="4"/>
      <c r="E195" s="24"/>
      <c r="F195" s="17"/>
      <c r="H195" s="17"/>
    </row>
    <row r="196" spans="4:8" x14ac:dyDescent="0.25">
      <c r="D196" s="4"/>
      <c r="E196" s="24"/>
      <c r="F196" s="17"/>
      <c r="H196" s="17"/>
    </row>
    <row r="197" spans="4:8" x14ac:dyDescent="0.25">
      <c r="D197" s="4"/>
      <c r="E197" s="24"/>
      <c r="F197" s="17"/>
      <c r="H197" s="17"/>
    </row>
    <row r="198" spans="4:8" x14ac:dyDescent="0.25">
      <c r="D198" s="4"/>
      <c r="E198" s="24"/>
      <c r="F198" s="17"/>
      <c r="H198" s="17"/>
    </row>
    <row r="199" spans="4:8" x14ac:dyDescent="0.25">
      <c r="D199" s="4"/>
      <c r="E199" s="24"/>
      <c r="F199" s="17"/>
      <c r="H199" s="17"/>
    </row>
    <row r="200" spans="4:8" x14ac:dyDescent="0.25">
      <c r="D200" s="4"/>
      <c r="E200" s="24"/>
      <c r="F200" s="17"/>
      <c r="H200" s="17"/>
    </row>
    <row r="201" spans="4:8" x14ac:dyDescent="0.25">
      <c r="D201" s="4"/>
      <c r="E201" s="24"/>
      <c r="F201" s="17"/>
      <c r="H201" s="17"/>
    </row>
    <row r="202" spans="4:8" x14ac:dyDescent="0.25">
      <c r="D202" s="4"/>
      <c r="E202" s="24"/>
      <c r="F202" s="17"/>
      <c r="H202" s="17"/>
    </row>
    <row r="203" spans="4:8" x14ac:dyDescent="0.25">
      <c r="D203" s="4"/>
      <c r="E203" s="24"/>
      <c r="F203" s="17"/>
      <c r="H203" s="17"/>
    </row>
    <row r="204" spans="4:8" x14ac:dyDescent="0.25">
      <c r="D204" s="4"/>
      <c r="E204" s="24"/>
      <c r="F204" s="17"/>
      <c r="H204" s="17"/>
    </row>
    <row r="205" spans="4:8" x14ac:dyDescent="0.25">
      <c r="D205" s="4"/>
      <c r="E205" s="24"/>
      <c r="F205" s="17"/>
      <c r="H205" s="17"/>
    </row>
    <row r="206" spans="4:8" x14ac:dyDescent="0.25">
      <c r="D206" s="4"/>
      <c r="E206" s="24"/>
      <c r="F206" s="17"/>
      <c r="H206" s="17"/>
    </row>
    <row r="207" spans="4:8" x14ac:dyDescent="0.25">
      <c r="D207" s="4"/>
      <c r="E207" s="24"/>
      <c r="F207" s="17"/>
      <c r="H207" s="17"/>
    </row>
    <row r="208" spans="4:8" x14ac:dyDescent="0.25">
      <c r="D208" s="4"/>
      <c r="E208" s="24"/>
      <c r="F208" s="17"/>
      <c r="H208" s="17"/>
    </row>
    <row r="209" spans="4:8" x14ac:dyDescent="0.25">
      <c r="D209" s="4"/>
      <c r="E209" s="24"/>
      <c r="F209" s="17"/>
      <c r="H209" s="17"/>
    </row>
    <row r="210" spans="4:8" x14ac:dyDescent="0.25">
      <c r="D210" s="4"/>
      <c r="E210" s="24"/>
      <c r="F210" s="17"/>
      <c r="H210" s="17"/>
    </row>
    <row r="211" spans="4:8" x14ac:dyDescent="0.25">
      <c r="D211" s="4"/>
      <c r="E211" s="24"/>
      <c r="F211" s="17"/>
      <c r="H211" s="17"/>
    </row>
    <row r="212" spans="4:8" x14ac:dyDescent="0.25">
      <c r="D212" s="4"/>
      <c r="E212" s="24"/>
      <c r="F212" s="17"/>
      <c r="H212" s="17"/>
    </row>
    <row r="213" spans="4:8" x14ac:dyDescent="0.25">
      <c r="D213" s="4"/>
      <c r="E213" s="24"/>
      <c r="F213" s="17"/>
      <c r="H213" s="17"/>
    </row>
    <row r="214" spans="4:8" x14ac:dyDescent="0.25">
      <c r="D214" s="4"/>
      <c r="E214" s="24"/>
      <c r="F214" s="17"/>
      <c r="H214" s="17"/>
    </row>
    <row r="215" spans="4:8" x14ac:dyDescent="0.25">
      <c r="D215" s="4"/>
      <c r="E215" s="24"/>
      <c r="F215" s="17"/>
      <c r="H215" s="17"/>
    </row>
    <row r="216" spans="4:8" x14ac:dyDescent="0.25">
      <c r="D216" s="4"/>
      <c r="E216" s="24"/>
      <c r="F216" s="17"/>
      <c r="H216" s="17"/>
    </row>
    <row r="217" spans="4:8" x14ac:dyDescent="0.25">
      <c r="D217" s="4"/>
      <c r="E217" s="24"/>
      <c r="F217" s="17"/>
      <c r="H217" s="17"/>
    </row>
    <row r="218" spans="4:8" x14ac:dyDescent="0.25">
      <c r="D218" s="4"/>
      <c r="E218" s="24"/>
      <c r="F218" s="17"/>
      <c r="H218" s="17"/>
    </row>
    <row r="219" spans="4:8" x14ac:dyDescent="0.25">
      <c r="D219" s="4"/>
      <c r="E219" s="24"/>
      <c r="F219" s="17"/>
      <c r="H219" s="17"/>
    </row>
    <row r="220" spans="4:8" x14ac:dyDescent="0.25">
      <c r="D220" s="4"/>
      <c r="E220" s="24"/>
      <c r="F220" s="17"/>
      <c r="H220" s="17"/>
    </row>
    <row r="221" spans="4:8" x14ac:dyDescent="0.25">
      <c r="D221" s="4"/>
      <c r="E221" s="24"/>
      <c r="F221" s="17"/>
      <c r="H221" s="17"/>
    </row>
    <row r="222" spans="4:8" x14ac:dyDescent="0.25">
      <c r="D222" s="4"/>
      <c r="E222" s="24"/>
      <c r="F222" s="17"/>
      <c r="H222" s="17"/>
    </row>
    <row r="223" spans="4:8" x14ac:dyDescent="0.25">
      <c r="D223" s="4"/>
      <c r="E223" s="24"/>
      <c r="F223" s="17"/>
      <c r="H223" s="17"/>
    </row>
    <row r="224" spans="4:8" x14ac:dyDescent="0.25">
      <c r="D224" s="4"/>
      <c r="E224" s="24"/>
      <c r="F224" s="17"/>
      <c r="H224" s="17"/>
    </row>
    <row r="225" spans="4:8" x14ac:dyDescent="0.25">
      <c r="D225" s="4"/>
      <c r="E225" s="24"/>
      <c r="F225" s="17"/>
      <c r="H225" s="17"/>
    </row>
    <row r="226" spans="4:8" x14ac:dyDescent="0.25">
      <c r="D226" s="4"/>
      <c r="E226" s="24"/>
      <c r="F226" s="17"/>
      <c r="H226" s="17"/>
    </row>
    <row r="227" spans="4:8" x14ac:dyDescent="0.25">
      <c r="D227" s="4"/>
      <c r="E227" s="24"/>
      <c r="F227" s="17"/>
      <c r="H227" s="17"/>
    </row>
    <row r="228" spans="4:8" x14ac:dyDescent="0.25">
      <c r="D228" s="4"/>
      <c r="E228" s="24"/>
      <c r="F228" s="17"/>
      <c r="H228" s="17"/>
    </row>
    <row r="229" spans="4:8" x14ac:dyDescent="0.25">
      <c r="D229" s="4"/>
      <c r="E229" s="24"/>
      <c r="F229" s="17"/>
      <c r="H229" s="17"/>
    </row>
    <row r="230" spans="4:8" x14ac:dyDescent="0.25">
      <c r="D230" s="4"/>
      <c r="E230" s="24"/>
      <c r="F230" s="17"/>
      <c r="H230" s="17"/>
    </row>
    <row r="231" spans="4:8" x14ac:dyDescent="0.25">
      <c r="D231" s="4"/>
      <c r="E231" s="24"/>
      <c r="F231" s="17"/>
      <c r="H231" s="17"/>
    </row>
    <row r="232" spans="4:8" x14ac:dyDescent="0.25">
      <c r="D232" s="4"/>
      <c r="E232" s="24"/>
      <c r="F232" s="17"/>
      <c r="H232" s="17"/>
    </row>
    <row r="233" spans="4:8" x14ac:dyDescent="0.25">
      <c r="D233" s="4"/>
      <c r="E233" s="24"/>
      <c r="F233" s="17"/>
      <c r="H233" s="17"/>
    </row>
    <row r="234" spans="4:8" x14ac:dyDescent="0.25">
      <c r="D234" s="4"/>
      <c r="E234" s="24"/>
      <c r="F234" s="17"/>
      <c r="H234" s="17"/>
    </row>
    <row r="235" spans="4:8" x14ac:dyDescent="0.25">
      <c r="D235" s="4"/>
      <c r="E235" s="24"/>
      <c r="F235" s="17"/>
      <c r="H235" s="17"/>
    </row>
    <row r="236" spans="4:8" x14ac:dyDescent="0.25">
      <c r="D236" s="4"/>
      <c r="E236" s="24"/>
      <c r="F236" s="17"/>
      <c r="H236" s="17"/>
    </row>
    <row r="237" spans="4:8" x14ac:dyDescent="0.25">
      <c r="D237" s="4"/>
      <c r="E237" s="24"/>
      <c r="F237" s="17"/>
      <c r="H237" s="17"/>
    </row>
    <row r="238" spans="4:8" x14ac:dyDescent="0.25">
      <c r="D238" s="4"/>
      <c r="E238" s="24"/>
      <c r="F238" s="17"/>
      <c r="H238" s="17"/>
    </row>
    <row r="239" spans="4:8" x14ac:dyDescent="0.25">
      <c r="D239" s="4"/>
      <c r="E239" s="24"/>
      <c r="F239" s="17"/>
      <c r="H239" s="17"/>
    </row>
    <row r="240" spans="4:8" x14ac:dyDescent="0.25">
      <c r="D240" s="4"/>
      <c r="E240" s="24"/>
      <c r="F240" s="17"/>
      <c r="H240" s="17"/>
    </row>
    <row r="241" spans="4:8" x14ac:dyDescent="0.25">
      <c r="D241" s="4"/>
      <c r="E241" s="24"/>
      <c r="F241" s="17"/>
      <c r="H241" s="17"/>
    </row>
    <row r="242" spans="4:8" x14ac:dyDescent="0.25">
      <c r="D242" s="4"/>
      <c r="E242" s="24"/>
      <c r="F242" s="17"/>
      <c r="H242" s="17"/>
    </row>
    <row r="243" spans="4:8" x14ac:dyDescent="0.25">
      <c r="D243" s="4"/>
      <c r="E243" s="24"/>
      <c r="F243" s="17"/>
      <c r="H243" s="17"/>
    </row>
    <row r="244" spans="4:8" x14ac:dyDescent="0.25">
      <c r="D244" s="4"/>
      <c r="E244" s="24"/>
      <c r="F244" s="17"/>
      <c r="H244" s="17"/>
    </row>
    <row r="245" spans="4:8" x14ac:dyDescent="0.25">
      <c r="D245" s="4"/>
      <c r="E245" s="24"/>
      <c r="F245" s="17"/>
      <c r="H245" s="17"/>
    </row>
    <row r="246" spans="4:8" x14ac:dyDescent="0.25">
      <c r="D246" s="4"/>
      <c r="E246" s="24"/>
      <c r="F246" s="17"/>
      <c r="H246" s="17"/>
    </row>
    <row r="247" spans="4:8" x14ac:dyDescent="0.25">
      <c r="D247" s="4"/>
      <c r="E247" s="24"/>
      <c r="F247" s="17"/>
      <c r="H247" s="17"/>
    </row>
    <row r="248" spans="4:8" x14ac:dyDescent="0.25">
      <c r="D248" s="4"/>
      <c r="E248" s="24"/>
      <c r="F248" s="17"/>
      <c r="H248" s="17"/>
    </row>
    <row r="249" spans="4:8" x14ac:dyDescent="0.25">
      <c r="D249" s="4"/>
      <c r="E249" s="24"/>
      <c r="F249" s="17"/>
      <c r="H249" s="17"/>
    </row>
    <row r="250" spans="4:8" x14ac:dyDescent="0.25">
      <c r="D250" s="4"/>
      <c r="E250" s="24"/>
      <c r="F250" s="17"/>
      <c r="H250" s="17"/>
    </row>
    <row r="251" spans="4:8" x14ac:dyDescent="0.25">
      <c r="D251" s="4"/>
      <c r="E251" s="24"/>
      <c r="F251" s="17"/>
      <c r="H251" s="17"/>
    </row>
    <row r="252" spans="4:8" x14ac:dyDescent="0.25">
      <c r="D252" s="4"/>
      <c r="E252" s="24"/>
      <c r="F252" s="17"/>
      <c r="H252" s="17"/>
    </row>
    <row r="253" spans="4:8" x14ac:dyDescent="0.25">
      <c r="D253" s="4"/>
      <c r="E253" s="24"/>
      <c r="F253" s="17"/>
      <c r="H253" s="17"/>
    </row>
    <row r="254" spans="4:8" x14ac:dyDescent="0.25">
      <c r="D254" s="4"/>
      <c r="E254" s="24"/>
      <c r="F254" s="17"/>
      <c r="H254" s="17"/>
    </row>
    <row r="255" spans="4:8" x14ac:dyDescent="0.25">
      <c r="D255" s="4"/>
      <c r="E255" s="24"/>
      <c r="F255" s="17"/>
      <c r="H255" s="17"/>
    </row>
    <row r="256" spans="4:8" x14ac:dyDescent="0.25">
      <c r="D256" s="4"/>
      <c r="E256" s="24"/>
      <c r="F256" s="17"/>
      <c r="H256" s="17"/>
    </row>
    <row r="257" spans="4:8" x14ac:dyDescent="0.25">
      <c r="D257" s="4"/>
      <c r="E257" s="24"/>
      <c r="F257" s="17"/>
      <c r="H257" s="17"/>
    </row>
    <row r="258" spans="4:8" x14ac:dyDescent="0.25">
      <c r="D258" s="4"/>
      <c r="E258" s="24"/>
      <c r="F258" s="17"/>
      <c r="H258" s="17"/>
    </row>
    <row r="259" spans="4:8" x14ac:dyDescent="0.25">
      <c r="D259" s="4"/>
      <c r="E259" s="24"/>
      <c r="F259" s="17"/>
      <c r="H259" s="17"/>
    </row>
    <row r="260" spans="4:8" x14ac:dyDescent="0.25">
      <c r="D260" s="4"/>
      <c r="E260" s="24"/>
      <c r="F260" s="17"/>
      <c r="H260" s="17"/>
    </row>
    <row r="261" spans="4:8" x14ac:dyDescent="0.25">
      <c r="D261" s="4"/>
      <c r="E261" s="24"/>
      <c r="F261" s="17"/>
      <c r="H261" s="17"/>
    </row>
    <row r="262" spans="4:8" x14ac:dyDescent="0.25">
      <c r="D262" s="4"/>
      <c r="E262" s="24"/>
      <c r="F262" s="17"/>
      <c r="H262" s="17"/>
    </row>
    <row r="263" spans="4:8" x14ac:dyDescent="0.25">
      <c r="D263" s="4"/>
      <c r="E263" s="24"/>
      <c r="F263" s="17"/>
      <c r="H263" s="17"/>
    </row>
    <row r="264" spans="4:8" x14ac:dyDescent="0.25">
      <c r="D264" s="4"/>
      <c r="E264" s="24"/>
      <c r="F264" s="17"/>
      <c r="H264" s="17"/>
    </row>
    <row r="265" spans="4:8" x14ac:dyDescent="0.25">
      <c r="D265" s="4"/>
      <c r="E265" s="24"/>
      <c r="F265" s="17"/>
      <c r="H265" s="17"/>
    </row>
    <row r="266" spans="4:8" x14ac:dyDescent="0.25">
      <c r="D266" s="4"/>
      <c r="E266" s="24"/>
      <c r="F266" s="17"/>
      <c r="H266" s="17"/>
    </row>
    <row r="267" spans="4:8" x14ac:dyDescent="0.25">
      <c r="D267" s="4"/>
      <c r="E267" s="24"/>
      <c r="F267" s="17"/>
      <c r="H267" s="17"/>
    </row>
    <row r="268" spans="4:8" x14ac:dyDescent="0.25">
      <c r="D268" s="4"/>
      <c r="E268" s="24"/>
      <c r="F268" s="17"/>
      <c r="H268" s="17"/>
    </row>
    <row r="269" spans="4:8" x14ac:dyDescent="0.25">
      <c r="D269" s="4"/>
      <c r="E269" s="24"/>
      <c r="F269" s="17"/>
      <c r="H269" s="17"/>
    </row>
    <row r="270" spans="4:8" x14ac:dyDescent="0.25">
      <c r="D270" s="4"/>
      <c r="E270" s="24"/>
      <c r="F270" s="17"/>
      <c r="H270" s="17"/>
    </row>
    <row r="271" spans="4:8" x14ac:dyDescent="0.25">
      <c r="D271" s="4"/>
      <c r="E271" s="24"/>
      <c r="F271" s="17"/>
      <c r="H271" s="17"/>
    </row>
    <row r="272" spans="4:8" x14ac:dyDescent="0.25">
      <c r="D272" s="4"/>
      <c r="E272" s="24"/>
      <c r="F272" s="17"/>
      <c r="H272" s="17"/>
    </row>
    <row r="273" spans="4:8" x14ac:dyDescent="0.25">
      <c r="D273" s="4"/>
      <c r="E273" s="24"/>
      <c r="F273" s="17"/>
      <c r="H273" s="17"/>
    </row>
    <row r="274" spans="4:8" x14ac:dyDescent="0.25">
      <c r="D274" s="4"/>
      <c r="E274" s="24"/>
      <c r="F274" s="17"/>
      <c r="H274" s="17"/>
    </row>
    <row r="275" spans="4:8" x14ac:dyDescent="0.25">
      <c r="D275" s="4"/>
      <c r="E275" s="24"/>
      <c r="F275" s="17"/>
      <c r="H275" s="17"/>
    </row>
    <row r="276" spans="4:8" x14ac:dyDescent="0.25">
      <c r="D276" s="4"/>
      <c r="E276" s="24"/>
      <c r="F276" s="17"/>
      <c r="H276" s="17"/>
    </row>
    <row r="277" spans="4:8" x14ac:dyDescent="0.25">
      <c r="D277" s="4"/>
      <c r="E277" s="24"/>
      <c r="F277" s="17"/>
      <c r="H277" s="17"/>
    </row>
    <row r="278" spans="4:8" x14ac:dyDescent="0.25">
      <c r="D278" s="4"/>
      <c r="E278" s="24"/>
      <c r="F278" s="17"/>
      <c r="H278" s="17"/>
    </row>
    <row r="279" spans="4:8" x14ac:dyDescent="0.25">
      <c r="D279" s="4"/>
      <c r="E279" s="24"/>
      <c r="F279" s="17"/>
      <c r="H279" s="17"/>
    </row>
    <row r="280" spans="4:8" x14ac:dyDescent="0.25">
      <c r="D280" s="4"/>
      <c r="E280" s="24"/>
      <c r="F280" s="17"/>
      <c r="H280" s="17"/>
    </row>
    <row r="281" spans="4:8" x14ac:dyDescent="0.25">
      <c r="D281" s="4"/>
      <c r="E281" s="24"/>
      <c r="F281" s="17"/>
      <c r="H281" s="17"/>
    </row>
    <row r="282" spans="4:8" x14ac:dyDescent="0.25">
      <c r="D282" s="4"/>
      <c r="E282" s="24"/>
      <c r="F282" s="17"/>
      <c r="H282" s="17"/>
    </row>
    <row r="283" spans="4:8" x14ac:dyDescent="0.25">
      <c r="D283" s="4"/>
      <c r="E283" s="24"/>
      <c r="F283" s="17"/>
      <c r="H283" s="17"/>
    </row>
    <row r="284" spans="4:8" x14ac:dyDescent="0.25">
      <c r="D284" s="4"/>
      <c r="E284" s="24"/>
      <c r="F284" s="17"/>
      <c r="H284" s="17"/>
    </row>
    <row r="285" spans="4:8" x14ac:dyDescent="0.25">
      <c r="D285" s="4"/>
      <c r="E285" s="24"/>
      <c r="F285" s="17"/>
      <c r="H285" s="17"/>
    </row>
    <row r="286" spans="4:8" x14ac:dyDescent="0.25">
      <c r="D286" s="4"/>
      <c r="E286" s="24"/>
      <c r="F286" s="17"/>
      <c r="H286" s="17"/>
    </row>
    <row r="287" spans="4:8" x14ac:dyDescent="0.25">
      <c r="D287" s="4"/>
      <c r="E287" s="24"/>
      <c r="F287" s="17"/>
      <c r="H287" s="17"/>
    </row>
    <row r="288" spans="4:8" x14ac:dyDescent="0.25">
      <c r="D288" s="4"/>
      <c r="E288" s="24"/>
      <c r="F288" s="17"/>
      <c r="H288" s="17"/>
    </row>
    <row r="289" spans="4:8" x14ac:dyDescent="0.25">
      <c r="D289" s="4"/>
      <c r="E289" s="24"/>
      <c r="F289" s="17"/>
      <c r="H289" s="17"/>
    </row>
    <row r="290" spans="4:8" x14ac:dyDescent="0.25">
      <c r="D290" s="4"/>
      <c r="E290" s="24"/>
      <c r="F290" s="17"/>
      <c r="H290" s="17"/>
    </row>
    <row r="291" spans="4:8" x14ac:dyDescent="0.25">
      <c r="D291" s="4"/>
      <c r="E291" s="24"/>
      <c r="F291" s="17"/>
      <c r="H291" s="17"/>
    </row>
    <row r="292" spans="4:8" x14ac:dyDescent="0.25">
      <c r="D292" s="4"/>
      <c r="E292" s="24"/>
      <c r="F292" s="17"/>
      <c r="H292" s="17"/>
    </row>
    <row r="293" spans="4:8" x14ac:dyDescent="0.25">
      <c r="D293" s="4"/>
      <c r="E293" s="24"/>
      <c r="F293" s="17"/>
      <c r="H293" s="17"/>
    </row>
    <row r="294" spans="4:8" x14ac:dyDescent="0.25">
      <c r="D294" s="4"/>
      <c r="E294" s="24"/>
      <c r="F294" s="17"/>
      <c r="H294" s="17"/>
    </row>
    <row r="295" spans="4:8" x14ac:dyDescent="0.25">
      <c r="D295" s="4"/>
      <c r="E295" s="24"/>
      <c r="F295" s="17"/>
      <c r="H295" s="17"/>
    </row>
    <row r="296" spans="4:8" x14ac:dyDescent="0.25">
      <c r="D296" s="4"/>
      <c r="E296" s="24"/>
      <c r="F296" s="17"/>
      <c r="H296" s="17"/>
    </row>
    <row r="297" spans="4:8" x14ac:dyDescent="0.25">
      <c r="D297" s="4"/>
      <c r="E297" s="24"/>
      <c r="F297" s="17"/>
      <c r="H297" s="17"/>
    </row>
    <row r="298" spans="4:8" x14ac:dyDescent="0.25">
      <c r="D298" s="4"/>
      <c r="E298" s="24"/>
      <c r="F298" s="17"/>
      <c r="H298" s="17"/>
    </row>
    <row r="299" spans="4:8" x14ac:dyDescent="0.25">
      <c r="D299" s="4"/>
      <c r="E299" s="24"/>
      <c r="F299" s="17"/>
      <c r="H299" s="17"/>
    </row>
    <row r="300" spans="4:8" x14ac:dyDescent="0.25">
      <c r="D300" s="4"/>
      <c r="E300" s="24"/>
      <c r="F300" s="17"/>
      <c r="H300" s="17"/>
    </row>
    <row r="301" spans="4:8" x14ac:dyDescent="0.25">
      <c r="D301" s="4"/>
      <c r="E301" s="24"/>
      <c r="F301" s="17"/>
      <c r="H301" s="17"/>
    </row>
    <row r="302" spans="4:8" x14ac:dyDescent="0.25">
      <c r="D302" s="4"/>
      <c r="E302" s="24"/>
      <c r="F302" s="17"/>
      <c r="H302" s="17"/>
    </row>
    <row r="303" spans="4:8" x14ac:dyDescent="0.25">
      <c r="D303" s="4"/>
      <c r="E303" s="24"/>
      <c r="F303" s="17"/>
      <c r="H303" s="17"/>
    </row>
    <row r="304" spans="4:8" x14ac:dyDescent="0.25">
      <c r="D304" s="4"/>
      <c r="E304" s="24"/>
      <c r="F304" s="17"/>
      <c r="H304" s="17"/>
    </row>
    <row r="305" spans="4:8" x14ac:dyDescent="0.25">
      <c r="D305" s="4"/>
      <c r="E305" s="24"/>
      <c r="F305" s="17"/>
      <c r="H305" s="17"/>
    </row>
    <row r="306" spans="4:8" x14ac:dyDescent="0.25">
      <c r="D306" s="4"/>
      <c r="E306" s="24"/>
      <c r="F306" s="17"/>
      <c r="H306" s="17"/>
    </row>
    <row r="307" spans="4:8" x14ac:dyDescent="0.25">
      <c r="D307" s="4"/>
      <c r="E307" s="24"/>
      <c r="F307" s="17"/>
      <c r="H307" s="17"/>
    </row>
    <row r="308" spans="4:8" x14ac:dyDescent="0.25">
      <c r="D308" s="4"/>
      <c r="E308" s="24"/>
      <c r="F308" s="17"/>
      <c r="H308" s="17"/>
    </row>
    <row r="309" spans="4:8" x14ac:dyDescent="0.25">
      <c r="D309" s="4"/>
      <c r="E309" s="24"/>
      <c r="F309" s="17"/>
      <c r="H309" s="17"/>
    </row>
    <row r="310" spans="4:8" x14ac:dyDescent="0.25">
      <c r="D310" s="4"/>
      <c r="E310" s="24"/>
      <c r="F310" s="17"/>
      <c r="H310" s="17"/>
    </row>
    <row r="311" spans="4:8" x14ac:dyDescent="0.25">
      <c r="D311" s="4"/>
      <c r="E311" s="24"/>
      <c r="F311" s="17"/>
      <c r="H311" s="17"/>
    </row>
    <row r="312" spans="4:8" x14ac:dyDescent="0.25">
      <c r="D312" s="4"/>
      <c r="E312" s="24"/>
      <c r="F312" s="17"/>
      <c r="H312" s="17"/>
    </row>
    <row r="313" spans="4:8" x14ac:dyDescent="0.25">
      <c r="D313" s="4"/>
      <c r="E313" s="24"/>
      <c r="F313" s="17"/>
      <c r="H313" s="17"/>
    </row>
    <row r="314" spans="4:8" x14ac:dyDescent="0.25">
      <c r="D314" s="4"/>
      <c r="E314" s="24"/>
      <c r="F314" s="17"/>
      <c r="H314" s="17"/>
    </row>
    <row r="315" spans="4:8" x14ac:dyDescent="0.25">
      <c r="D315" s="4"/>
      <c r="E315" s="24"/>
      <c r="F315" s="17"/>
      <c r="H315" s="17"/>
    </row>
    <row r="316" spans="4:8" x14ac:dyDescent="0.25">
      <c r="D316" s="4"/>
      <c r="E316" s="24"/>
      <c r="F316" s="17"/>
      <c r="H316" s="17"/>
    </row>
    <row r="317" spans="4:8" x14ac:dyDescent="0.25">
      <c r="D317" s="4"/>
      <c r="E317" s="24"/>
      <c r="F317" s="17"/>
      <c r="H317" s="17"/>
    </row>
    <row r="318" spans="4:8" x14ac:dyDescent="0.25">
      <c r="D318" s="4"/>
      <c r="E318" s="24"/>
      <c r="F318" s="17"/>
      <c r="H318" s="17"/>
    </row>
    <row r="319" spans="4:8" x14ac:dyDescent="0.25">
      <c r="D319" s="4"/>
      <c r="E319" s="24"/>
      <c r="F319" s="17"/>
      <c r="H319" s="17"/>
    </row>
    <row r="320" spans="4:8" x14ac:dyDescent="0.25">
      <c r="D320" s="4"/>
      <c r="E320" s="24"/>
      <c r="F320" s="17"/>
      <c r="H320" s="17"/>
    </row>
    <row r="321" spans="4:8" x14ac:dyDescent="0.25">
      <c r="D321" s="4"/>
      <c r="E321" s="24"/>
      <c r="F321" s="17"/>
      <c r="H321" s="17"/>
    </row>
    <row r="322" spans="4:8" x14ac:dyDescent="0.25">
      <c r="D322" s="4"/>
      <c r="E322" s="24"/>
      <c r="F322" s="17"/>
      <c r="H322" s="17"/>
    </row>
    <row r="323" spans="4:8" x14ac:dyDescent="0.25">
      <c r="D323" s="4"/>
      <c r="E323" s="24"/>
      <c r="F323" s="17"/>
      <c r="H323" s="17"/>
    </row>
    <row r="324" spans="4:8" x14ac:dyDescent="0.25">
      <c r="D324" s="4"/>
      <c r="E324" s="24"/>
      <c r="F324" s="17"/>
      <c r="H324" s="17"/>
    </row>
    <row r="325" spans="4:8" x14ac:dyDescent="0.25">
      <c r="D325" s="4"/>
      <c r="E325" s="24"/>
      <c r="F325" s="17"/>
      <c r="H325" s="17"/>
    </row>
    <row r="326" spans="4:8" x14ac:dyDescent="0.25">
      <c r="D326" s="4"/>
      <c r="E326" s="24"/>
      <c r="F326" s="17"/>
      <c r="H326" s="17"/>
    </row>
    <row r="327" spans="4:8" x14ac:dyDescent="0.25">
      <c r="D327" s="4"/>
      <c r="E327" s="24"/>
      <c r="F327" s="17"/>
      <c r="H327" s="17"/>
    </row>
    <row r="328" spans="4:8" x14ac:dyDescent="0.25">
      <c r="D328" s="4"/>
      <c r="E328" s="24"/>
      <c r="F328" s="17"/>
      <c r="H328" s="17"/>
    </row>
    <row r="329" spans="4:8" x14ac:dyDescent="0.25">
      <c r="D329" s="4"/>
      <c r="E329" s="24"/>
      <c r="F329" s="17"/>
      <c r="H329" s="17"/>
    </row>
    <row r="330" spans="4:8" x14ac:dyDescent="0.25">
      <c r="D330" s="4"/>
      <c r="E330" s="24"/>
      <c r="F330" s="17"/>
      <c r="H330" s="17"/>
    </row>
    <row r="331" spans="4:8" x14ac:dyDescent="0.25">
      <c r="D331" s="4"/>
      <c r="E331" s="24"/>
      <c r="F331" s="17"/>
      <c r="H331" s="17"/>
    </row>
    <row r="332" spans="4:8" x14ac:dyDescent="0.25">
      <c r="D332" s="4"/>
      <c r="E332" s="24"/>
      <c r="F332" s="17"/>
      <c r="H332" s="17"/>
    </row>
    <row r="333" spans="4:8" x14ac:dyDescent="0.25">
      <c r="D333" s="4"/>
      <c r="E333" s="24"/>
      <c r="F333" s="17"/>
      <c r="H333" s="17"/>
    </row>
    <row r="334" spans="4:8" x14ac:dyDescent="0.25">
      <c r="D334" s="4"/>
      <c r="E334" s="24"/>
      <c r="F334" s="17"/>
      <c r="H334" s="17"/>
    </row>
    <row r="335" spans="4:8" x14ac:dyDescent="0.25">
      <c r="D335" s="4"/>
      <c r="E335" s="24"/>
      <c r="F335" s="17"/>
      <c r="H335" s="17"/>
    </row>
    <row r="336" spans="4:8" x14ac:dyDescent="0.25">
      <c r="D336" s="4"/>
      <c r="E336" s="24"/>
      <c r="F336" s="17"/>
      <c r="H336" s="17"/>
    </row>
    <row r="337" spans="4:8" x14ac:dyDescent="0.25">
      <c r="D337" s="4"/>
      <c r="E337" s="24"/>
      <c r="F337" s="17"/>
      <c r="H337" s="17"/>
    </row>
    <row r="338" spans="4:8" x14ac:dyDescent="0.25">
      <c r="D338" s="4"/>
      <c r="E338" s="24"/>
      <c r="F338" s="17"/>
      <c r="H338" s="17"/>
    </row>
    <row r="339" spans="4:8" x14ac:dyDescent="0.25">
      <c r="D339" s="4"/>
      <c r="E339" s="24"/>
      <c r="F339" s="17"/>
      <c r="H339" s="17"/>
    </row>
    <row r="340" spans="4:8" x14ac:dyDescent="0.25">
      <c r="D340" s="4"/>
      <c r="E340" s="24"/>
      <c r="F340" s="17"/>
      <c r="H340" s="17"/>
    </row>
    <row r="341" spans="4:8" x14ac:dyDescent="0.25">
      <c r="D341" s="4"/>
      <c r="E341" s="24"/>
      <c r="F341" s="17"/>
      <c r="H341" s="17"/>
    </row>
    <row r="342" spans="4:8" x14ac:dyDescent="0.25">
      <c r="D342" s="4"/>
      <c r="E342" s="24"/>
      <c r="F342" s="17"/>
      <c r="H342" s="17"/>
    </row>
    <row r="343" spans="4:8" x14ac:dyDescent="0.25">
      <c r="D343" s="4"/>
      <c r="E343" s="24"/>
      <c r="F343" s="17"/>
      <c r="H343" s="17"/>
    </row>
    <row r="344" spans="4:8" x14ac:dyDescent="0.25">
      <c r="D344" s="4"/>
      <c r="E344" s="24"/>
      <c r="F344" s="17"/>
      <c r="H344" s="17"/>
    </row>
    <row r="345" spans="4:8" x14ac:dyDescent="0.25">
      <c r="D345" s="4"/>
      <c r="E345" s="24"/>
      <c r="F345" s="17"/>
      <c r="H345" s="17"/>
    </row>
    <row r="346" spans="4:8" x14ac:dyDescent="0.25">
      <c r="D346" s="4"/>
      <c r="E346" s="24"/>
      <c r="F346" s="17"/>
      <c r="H346" s="17"/>
    </row>
    <row r="347" spans="4:8" x14ac:dyDescent="0.25">
      <c r="D347" s="4"/>
      <c r="E347" s="24"/>
      <c r="F347" s="17"/>
      <c r="H347" s="17"/>
    </row>
    <row r="348" spans="4:8" x14ac:dyDescent="0.25">
      <c r="D348" s="4"/>
      <c r="E348" s="24"/>
      <c r="F348" s="17"/>
      <c r="H348" s="17"/>
    </row>
    <row r="349" spans="4:8" x14ac:dyDescent="0.25">
      <c r="D349" s="4"/>
      <c r="E349" s="24"/>
      <c r="F349" s="17"/>
      <c r="H349" s="17"/>
    </row>
    <row r="350" spans="4:8" x14ac:dyDescent="0.25">
      <c r="D350" s="4"/>
      <c r="E350" s="24"/>
      <c r="F350" s="17"/>
      <c r="H350" s="17"/>
    </row>
    <row r="351" spans="4:8" x14ac:dyDescent="0.25">
      <c r="D351" s="4"/>
      <c r="E351" s="24"/>
      <c r="F351" s="17"/>
      <c r="H351" s="17"/>
    </row>
    <row r="352" spans="4:8" x14ac:dyDescent="0.25">
      <c r="D352" s="4"/>
      <c r="E352" s="24"/>
      <c r="F352" s="17"/>
      <c r="H352" s="17"/>
    </row>
    <row r="353" spans="4:8" x14ac:dyDescent="0.25">
      <c r="D353" s="4"/>
      <c r="E353" s="24"/>
      <c r="F353" s="17"/>
      <c r="H353" s="17"/>
    </row>
    <row r="354" spans="4:8" x14ac:dyDescent="0.25">
      <c r="D354" s="4"/>
      <c r="E354" s="24"/>
      <c r="F354" s="17"/>
      <c r="H354" s="17"/>
    </row>
    <row r="355" spans="4:8" x14ac:dyDescent="0.25">
      <c r="D355" s="4"/>
      <c r="E355" s="24"/>
      <c r="F355" s="17"/>
      <c r="H355" s="17"/>
    </row>
    <row r="356" spans="4:8" x14ac:dyDescent="0.25">
      <c r="D356" s="4"/>
      <c r="E356" s="24"/>
      <c r="F356" s="17"/>
      <c r="H356" s="17"/>
    </row>
    <row r="357" spans="4:8" x14ac:dyDescent="0.25">
      <c r="D357" s="4"/>
      <c r="E357" s="24"/>
      <c r="F357" s="17"/>
      <c r="H357" s="17"/>
    </row>
    <row r="358" spans="4:8" x14ac:dyDescent="0.25">
      <c r="D358" s="4"/>
      <c r="E358" s="24"/>
      <c r="F358" s="17"/>
      <c r="H358" s="17"/>
    </row>
    <row r="359" spans="4:8" x14ac:dyDescent="0.25">
      <c r="D359" s="4"/>
      <c r="E359" s="24"/>
      <c r="F359" s="17"/>
      <c r="H359" s="17"/>
    </row>
    <row r="360" spans="4:8" x14ac:dyDescent="0.25">
      <c r="D360" s="4"/>
      <c r="E360" s="24"/>
      <c r="F360" s="17"/>
      <c r="H360" s="17"/>
    </row>
    <row r="361" spans="4:8" x14ac:dyDescent="0.25">
      <c r="D361" s="4"/>
      <c r="E361" s="24"/>
      <c r="F361" s="17"/>
      <c r="H361" s="17"/>
    </row>
    <row r="362" spans="4:8" x14ac:dyDescent="0.25">
      <c r="D362" s="4"/>
      <c r="E362" s="24"/>
      <c r="F362" s="17"/>
      <c r="H362" s="17"/>
    </row>
    <row r="363" spans="4:8" x14ac:dyDescent="0.25">
      <c r="D363" s="4"/>
      <c r="E363" s="24"/>
      <c r="F363" s="17"/>
      <c r="H363" s="17"/>
    </row>
    <row r="364" spans="4:8" x14ac:dyDescent="0.25">
      <c r="D364" s="4"/>
      <c r="E364" s="24"/>
      <c r="F364" s="17"/>
      <c r="H364" s="17"/>
    </row>
    <row r="365" spans="4:8" x14ac:dyDescent="0.25">
      <c r="D365" s="4"/>
      <c r="E365" s="24"/>
      <c r="F365" s="17"/>
      <c r="H365" s="17"/>
    </row>
    <row r="366" spans="4:8" x14ac:dyDescent="0.25">
      <c r="D366" s="4"/>
      <c r="E366" s="24"/>
      <c r="F366" s="17"/>
      <c r="H366" s="17"/>
    </row>
    <row r="367" spans="4:8" x14ac:dyDescent="0.25">
      <c r="D367" s="4"/>
      <c r="E367" s="24"/>
      <c r="F367" s="17"/>
      <c r="H367" s="17"/>
    </row>
    <row r="368" spans="4:8" x14ac:dyDescent="0.25">
      <c r="D368" s="4"/>
      <c r="E368" s="24"/>
      <c r="F368" s="17"/>
      <c r="H368" s="17"/>
    </row>
    <row r="369" spans="4:8" x14ac:dyDescent="0.25">
      <c r="D369" s="4"/>
      <c r="E369" s="24"/>
      <c r="F369" s="17"/>
      <c r="H369" s="17"/>
    </row>
    <row r="370" spans="4:8" x14ac:dyDescent="0.25">
      <c r="D370" s="4"/>
      <c r="E370" s="24"/>
      <c r="F370" s="17"/>
      <c r="H370" s="17"/>
    </row>
    <row r="371" spans="4:8" x14ac:dyDescent="0.25">
      <c r="D371" s="4"/>
      <c r="E371" s="24"/>
      <c r="F371" s="17"/>
      <c r="H371" s="17"/>
    </row>
    <row r="372" spans="4:8" x14ac:dyDescent="0.25">
      <c r="D372" s="4"/>
      <c r="E372" s="24"/>
      <c r="F372" s="17"/>
      <c r="H372" s="17"/>
    </row>
    <row r="373" spans="4:8" x14ac:dyDescent="0.25">
      <c r="D373" s="4"/>
      <c r="E373" s="24"/>
      <c r="F373" s="17"/>
      <c r="H373" s="17"/>
    </row>
    <row r="374" spans="4:8" x14ac:dyDescent="0.25">
      <c r="D374" s="4"/>
      <c r="E374" s="24"/>
      <c r="F374" s="17"/>
      <c r="H374" s="17"/>
    </row>
    <row r="375" spans="4:8" x14ac:dyDescent="0.25">
      <c r="D375" s="4"/>
      <c r="E375" s="24"/>
      <c r="F375" s="17"/>
      <c r="H375" s="17"/>
    </row>
    <row r="376" spans="4:8" x14ac:dyDescent="0.25">
      <c r="D376" s="4"/>
      <c r="E376" s="24"/>
      <c r="F376" s="17"/>
      <c r="H376" s="17"/>
    </row>
    <row r="377" spans="4:8" x14ac:dyDescent="0.25">
      <c r="D377" s="4"/>
      <c r="E377" s="24"/>
      <c r="F377" s="17"/>
      <c r="H377" s="17"/>
    </row>
    <row r="378" spans="4:8" x14ac:dyDescent="0.25">
      <c r="D378" s="4"/>
      <c r="E378" s="24"/>
      <c r="F378" s="17"/>
      <c r="H378" s="17"/>
    </row>
    <row r="379" spans="4:8" x14ac:dyDescent="0.25">
      <c r="D379" s="4"/>
      <c r="E379" s="24"/>
      <c r="F379" s="17"/>
      <c r="H379" s="17"/>
    </row>
    <row r="380" spans="4:8" x14ac:dyDescent="0.25">
      <c r="D380" s="4"/>
      <c r="E380" s="24"/>
      <c r="F380" s="17"/>
      <c r="H380" s="17"/>
    </row>
    <row r="381" spans="4:8" x14ac:dyDescent="0.25">
      <c r="D381" s="4"/>
      <c r="E381" s="24"/>
      <c r="F381" s="17"/>
      <c r="H381" s="17"/>
    </row>
    <row r="382" spans="4:8" x14ac:dyDescent="0.25">
      <c r="D382" s="4"/>
      <c r="E382" s="24"/>
      <c r="F382" s="17"/>
      <c r="H382" s="17"/>
    </row>
    <row r="383" spans="4:8" x14ac:dyDescent="0.25">
      <c r="D383" s="4"/>
      <c r="E383" s="24"/>
      <c r="F383" s="17"/>
      <c r="H383" s="17"/>
    </row>
    <row r="384" spans="4:8" x14ac:dyDescent="0.25">
      <c r="D384" s="4"/>
      <c r="E384" s="24"/>
      <c r="F384" s="17"/>
      <c r="H384" s="17"/>
    </row>
    <row r="385" spans="4:8" x14ac:dyDescent="0.25">
      <c r="D385" s="4"/>
      <c r="E385" s="24"/>
      <c r="F385" s="17"/>
      <c r="H385" s="17"/>
    </row>
    <row r="386" spans="4:8" x14ac:dyDescent="0.25">
      <c r="D386" s="4"/>
      <c r="E386" s="24"/>
      <c r="F386" s="17"/>
      <c r="H386" s="17"/>
    </row>
    <row r="387" spans="4:8" x14ac:dyDescent="0.25">
      <c r="D387" s="4"/>
      <c r="E387" s="24"/>
      <c r="F387" s="17"/>
      <c r="H387" s="17"/>
    </row>
    <row r="388" spans="4:8" x14ac:dyDescent="0.25">
      <c r="D388" s="4"/>
      <c r="E388" s="24"/>
      <c r="F388" s="17"/>
      <c r="H388" s="17"/>
    </row>
    <row r="389" spans="4:8" x14ac:dyDescent="0.25">
      <c r="D389" s="4"/>
      <c r="E389" s="24"/>
      <c r="F389" s="17"/>
      <c r="H389" s="17"/>
    </row>
    <row r="390" spans="4:8" x14ac:dyDescent="0.25">
      <c r="D390" s="4"/>
      <c r="E390" s="24"/>
      <c r="F390" s="17"/>
      <c r="H390" s="17"/>
    </row>
    <row r="391" spans="4:8" x14ac:dyDescent="0.25">
      <c r="D391" s="4"/>
      <c r="E391" s="24"/>
      <c r="F391" s="17"/>
      <c r="H391" s="17"/>
    </row>
    <row r="392" spans="4:8" x14ac:dyDescent="0.25">
      <c r="D392" s="4"/>
      <c r="E392" s="24"/>
      <c r="F392" s="17"/>
      <c r="H392" s="17"/>
    </row>
    <row r="393" spans="4:8" x14ac:dyDescent="0.25">
      <c r="D393" s="4"/>
      <c r="E393" s="24"/>
      <c r="F393" s="17"/>
      <c r="H393" s="17"/>
    </row>
    <row r="394" spans="4:8" x14ac:dyDescent="0.25">
      <c r="D394" s="4"/>
      <c r="E394" s="24"/>
      <c r="F394" s="17"/>
      <c r="H394" s="17"/>
    </row>
    <row r="395" spans="4:8" x14ac:dyDescent="0.25">
      <c r="D395" s="4"/>
      <c r="E395" s="24"/>
      <c r="F395" s="17"/>
      <c r="H395" s="17"/>
    </row>
    <row r="396" spans="4:8" x14ac:dyDescent="0.25">
      <c r="D396" s="4"/>
      <c r="E396" s="24"/>
      <c r="F396" s="17"/>
      <c r="H396" s="17"/>
    </row>
    <row r="397" spans="4:8" x14ac:dyDescent="0.25">
      <c r="D397" s="4"/>
      <c r="E397" s="24"/>
      <c r="F397" s="17"/>
      <c r="H397" s="17"/>
    </row>
    <row r="398" spans="4:8" x14ac:dyDescent="0.25">
      <c r="D398" s="4"/>
      <c r="E398" s="24"/>
      <c r="F398" s="17"/>
      <c r="H398" s="17"/>
    </row>
    <row r="399" spans="4:8" x14ac:dyDescent="0.25">
      <c r="D399" s="4"/>
      <c r="E399" s="24"/>
      <c r="F399" s="17"/>
      <c r="H399" s="17"/>
    </row>
    <row r="400" spans="4:8" x14ac:dyDescent="0.25">
      <c r="D400" s="4"/>
      <c r="E400" s="24"/>
      <c r="F400" s="17"/>
      <c r="H400" s="17"/>
    </row>
    <row r="401" spans="4:8" x14ac:dyDescent="0.25">
      <c r="D401" s="4"/>
      <c r="E401" s="24"/>
      <c r="F401" s="17"/>
      <c r="H401" s="17"/>
    </row>
    <row r="402" spans="4:8" x14ac:dyDescent="0.25">
      <c r="D402" s="4"/>
      <c r="E402" s="24"/>
      <c r="F402" s="17"/>
      <c r="H402" s="17"/>
    </row>
    <row r="403" spans="4:8" x14ac:dyDescent="0.25">
      <c r="D403" s="4"/>
      <c r="E403" s="24"/>
      <c r="F403" s="17"/>
      <c r="H403" s="17"/>
    </row>
    <row r="404" spans="4:8" x14ac:dyDescent="0.25">
      <c r="D404" s="4"/>
      <c r="E404" s="24"/>
      <c r="F404" s="17"/>
      <c r="H404" s="17"/>
    </row>
    <row r="405" spans="4:8" x14ac:dyDescent="0.25">
      <c r="D405" s="4"/>
      <c r="E405" s="24"/>
      <c r="F405" s="17"/>
      <c r="H405" s="17"/>
    </row>
    <row r="406" spans="4:8" x14ac:dyDescent="0.25">
      <c r="D406" s="4"/>
      <c r="E406" s="24"/>
      <c r="F406" s="17"/>
      <c r="H406" s="17"/>
    </row>
    <row r="407" spans="4:8" x14ac:dyDescent="0.25">
      <c r="D407" s="4"/>
      <c r="E407" s="24"/>
      <c r="F407" s="17"/>
      <c r="H407" s="17"/>
    </row>
    <row r="408" spans="4:8" x14ac:dyDescent="0.25">
      <c r="D408" s="4"/>
      <c r="E408" s="24"/>
      <c r="F408" s="17"/>
      <c r="H408" s="17"/>
    </row>
    <row r="409" spans="4:8" x14ac:dyDescent="0.25">
      <c r="D409" s="4"/>
      <c r="E409" s="24"/>
      <c r="F409" s="17"/>
      <c r="H409" s="17"/>
    </row>
    <row r="410" spans="4:8" x14ac:dyDescent="0.25">
      <c r="D410" s="4"/>
      <c r="E410" s="24"/>
      <c r="F410" s="17"/>
      <c r="H410" s="17"/>
    </row>
    <row r="411" spans="4:8" x14ac:dyDescent="0.25">
      <c r="D411" s="4"/>
      <c r="E411" s="24"/>
      <c r="F411" s="17"/>
      <c r="H411" s="17"/>
    </row>
    <row r="412" spans="4:8" x14ac:dyDescent="0.25">
      <c r="D412" s="4"/>
      <c r="E412" s="24"/>
      <c r="F412" s="17"/>
      <c r="H412" s="17"/>
    </row>
    <row r="413" spans="4:8" x14ac:dyDescent="0.25">
      <c r="D413" s="4"/>
      <c r="E413" s="24"/>
      <c r="F413" s="17"/>
      <c r="H413" s="17"/>
    </row>
    <row r="414" spans="4:8" x14ac:dyDescent="0.25">
      <c r="D414" s="4"/>
      <c r="E414" s="24"/>
      <c r="F414" s="17"/>
      <c r="H414" s="17"/>
    </row>
    <row r="415" spans="4:8" x14ac:dyDescent="0.25">
      <c r="D415" s="4"/>
      <c r="E415" s="24"/>
      <c r="F415" s="17"/>
      <c r="H415" s="17"/>
    </row>
    <row r="416" spans="4:8" x14ac:dyDescent="0.25">
      <c r="D416" s="4"/>
      <c r="E416" s="24"/>
      <c r="F416" s="17"/>
      <c r="H416" s="17"/>
    </row>
    <row r="417" spans="4:8" x14ac:dyDescent="0.25">
      <c r="D417" s="4"/>
      <c r="E417" s="24"/>
      <c r="F417" s="17"/>
      <c r="H417" s="17"/>
    </row>
    <row r="418" spans="4:8" x14ac:dyDescent="0.25">
      <c r="D418" s="4"/>
      <c r="E418" s="24"/>
      <c r="F418" s="17"/>
      <c r="H418" s="17"/>
    </row>
    <row r="419" spans="4:8" x14ac:dyDescent="0.25">
      <c r="D419" s="4"/>
      <c r="E419" s="24"/>
      <c r="F419" s="17"/>
      <c r="H419" s="17"/>
    </row>
    <row r="420" spans="4:8" x14ac:dyDescent="0.25">
      <c r="D420" s="4"/>
      <c r="E420" s="24"/>
      <c r="F420" s="17"/>
      <c r="H420" s="17"/>
    </row>
    <row r="421" spans="4:8" x14ac:dyDescent="0.25">
      <c r="D421" s="4"/>
      <c r="E421" s="24"/>
      <c r="F421" s="17"/>
      <c r="H421" s="17"/>
    </row>
    <row r="422" spans="4:8" x14ac:dyDescent="0.25">
      <c r="D422" s="4"/>
      <c r="E422" s="24"/>
      <c r="F422" s="17"/>
      <c r="H422" s="17"/>
    </row>
    <row r="423" spans="4:8" x14ac:dyDescent="0.25">
      <c r="D423" s="4"/>
      <c r="E423" s="24"/>
      <c r="F423" s="17"/>
      <c r="H423" s="17"/>
    </row>
    <row r="424" spans="4:8" x14ac:dyDescent="0.25">
      <c r="D424" s="4"/>
      <c r="E424" s="24"/>
      <c r="F424" s="17"/>
      <c r="H424" s="17"/>
    </row>
    <row r="425" spans="4:8" x14ac:dyDescent="0.25">
      <c r="D425" s="4"/>
      <c r="E425" s="24"/>
      <c r="F425" s="17"/>
      <c r="H425" s="17"/>
    </row>
    <row r="426" spans="4:8" x14ac:dyDescent="0.25">
      <c r="D426" s="4"/>
      <c r="E426" s="24"/>
      <c r="F426" s="17"/>
      <c r="H426" s="17"/>
    </row>
    <row r="427" spans="4:8" x14ac:dyDescent="0.25">
      <c r="D427" s="4"/>
      <c r="E427" s="24"/>
      <c r="F427" s="17"/>
      <c r="H427" s="17"/>
    </row>
    <row r="428" spans="4:8" x14ac:dyDescent="0.25">
      <c r="D428" s="4"/>
      <c r="E428" s="24"/>
      <c r="F428" s="17"/>
      <c r="H428" s="17"/>
    </row>
    <row r="429" spans="4:8" x14ac:dyDescent="0.25">
      <c r="D429" s="4"/>
      <c r="E429" s="24"/>
      <c r="F429" s="17"/>
      <c r="H429" s="17"/>
    </row>
    <row r="430" spans="4:8" x14ac:dyDescent="0.25">
      <c r="D430" s="4"/>
      <c r="E430" s="24"/>
      <c r="F430" s="17"/>
      <c r="H430" s="17"/>
    </row>
    <row r="431" spans="4:8" x14ac:dyDescent="0.25">
      <c r="D431" s="4"/>
      <c r="E431" s="24"/>
      <c r="F431" s="17"/>
      <c r="H431" s="17"/>
    </row>
    <row r="432" spans="4:8" x14ac:dyDescent="0.25">
      <c r="D432" s="4"/>
      <c r="E432" s="24"/>
      <c r="F432" s="17"/>
      <c r="H432" s="17"/>
    </row>
    <row r="433" spans="4:8" x14ac:dyDescent="0.25">
      <c r="D433" s="4"/>
      <c r="E433" s="24"/>
      <c r="F433" s="17"/>
      <c r="H433" s="17"/>
    </row>
    <row r="434" spans="4:8" x14ac:dyDescent="0.25">
      <c r="D434" s="4"/>
      <c r="E434" s="24"/>
      <c r="F434" s="17"/>
      <c r="H434" s="17"/>
    </row>
    <row r="435" spans="4:8" x14ac:dyDescent="0.25">
      <c r="D435" s="4"/>
      <c r="E435" s="24"/>
      <c r="F435" s="17"/>
      <c r="H435" s="17"/>
    </row>
    <row r="436" spans="4:8" x14ac:dyDescent="0.25">
      <c r="D436" s="4"/>
      <c r="E436" s="24"/>
      <c r="F436" s="17"/>
      <c r="H436" s="17"/>
    </row>
    <row r="437" spans="4:8" x14ac:dyDescent="0.25">
      <c r="D437" s="4"/>
      <c r="E437" s="24"/>
      <c r="F437" s="17"/>
      <c r="H437" s="17"/>
    </row>
    <row r="438" spans="4:8" x14ac:dyDescent="0.25">
      <c r="D438" s="4"/>
      <c r="E438" s="24"/>
      <c r="F438" s="17"/>
      <c r="H438" s="17"/>
    </row>
    <row r="439" spans="4:8" x14ac:dyDescent="0.25">
      <c r="D439" s="4"/>
      <c r="E439" s="24"/>
      <c r="F439" s="17"/>
      <c r="H439" s="17"/>
    </row>
    <row r="440" spans="4:8" x14ac:dyDescent="0.25">
      <c r="D440" s="4"/>
      <c r="E440" s="24"/>
      <c r="F440" s="17"/>
      <c r="H440" s="17"/>
    </row>
    <row r="441" spans="4:8" x14ac:dyDescent="0.25">
      <c r="D441" s="4"/>
      <c r="E441" s="24"/>
      <c r="F441" s="17"/>
      <c r="H441" s="17"/>
    </row>
    <row r="442" spans="4:8" x14ac:dyDescent="0.25">
      <c r="D442" s="4"/>
      <c r="E442" s="24"/>
      <c r="F442" s="17"/>
      <c r="H442" s="17"/>
    </row>
    <row r="443" spans="4:8" x14ac:dyDescent="0.25">
      <c r="D443" s="4"/>
      <c r="E443" s="24"/>
      <c r="F443" s="17"/>
      <c r="H443" s="17"/>
    </row>
    <row r="444" spans="4:8" x14ac:dyDescent="0.25">
      <c r="D444" s="4"/>
      <c r="E444" s="24"/>
      <c r="F444" s="17"/>
      <c r="H444" s="17"/>
    </row>
    <row r="445" spans="4:8" x14ac:dyDescent="0.25">
      <c r="D445" s="4"/>
      <c r="E445" s="24"/>
      <c r="F445" s="17"/>
      <c r="H445" s="17"/>
    </row>
    <row r="446" spans="4:8" x14ac:dyDescent="0.25">
      <c r="D446" s="4"/>
      <c r="E446" s="24"/>
      <c r="F446" s="17"/>
      <c r="H446" s="17"/>
    </row>
    <row r="447" spans="4:8" x14ac:dyDescent="0.25">
      <c r="D447" s="4"/>
      <c r="E447" s="24"/>
      <c r="F447" s="17"/>
      <c r="H447" s="17"/>
    </row>
    <row r="448" spans="4:8" x14ac:dyDescent="0.25">
      <c r="D448" s="4"/>
      <c r="E448" s="24"/>
      <c r="F448" s="17"/>
      <c r="H448" s="17"/>
    </row>
    <row r="449" spans="4:8" x14ac:dyDescent="0.25">
      <c r="D449" s="4"/>
      <c r="E449" s="24"/>
      <c r="F449" s="17"/>
      <c r="H449" s="17"/>
    </row>
    <row r="450" spans="4:8" x14ac:dyDescent="0.25">
      <c r="D450" s="4"/>
      <c r="E450" s="24"/>
      <c r="F450" s="17"/>
      <c r="H450" s="17"/>
    </row>
    <row r="451" spans="4:8" x14ac:dyDescent="0.25">
      <c r="D451" s="4"/>
      <c r="E451" s="24"/>
      <c r="F451" s="17"/>
      <c r="H451" s="17"/>
    </row>
    <row r="452" spans="4:8" x14ac:dyDescent="0.25">
      <c r="D452" s="4"/>
      <c r="E452" s="24"/>
      <c r="F452" s="17"/>
      <c r="H452" s="17"/>
    </row>
    <row r="453" spans="4:8" x14ac:dyDescent="0.25">
      <c r="D453" s="4"/>
      <c r="E453" s="24"/>
      <c r="F453" s="17"/>
      <c r="H453" s="17"/>
    </row>
    <row r="454" spans="4:8" x14ac:dyDescent="0.25">
      <c r="D454" s="4"/>
      <c r="E454" s="24"/>
      <c r="F454" s="17"/>
      <c r="H454" s="17"/>
    </row>
    <row r="455" spans="4:8" x14ac:dyDescent="0.25">
      <c r="D455" s="4"/>
      <c r="E455" s="24"/>
      <c r="F455" s="17"/>
      <c r="H455" s="17"/>
    </row>
    <row r="456" spans="4:8" x14ac:dyDescent="0.25">
      <c r="D456" s="4"/>
      <c r="E456" s="24"/>
      <c r="F456" s="17"/>
      <c r="H456" s="17"/>
    </row>
    <row r="457" spans="4:8" x14ac:dyDescent="0.25">
      <c r="D457" s="4"/>
      <c r="E457" s="24"/>
      <c r="F457" s="17"/>
      <c r="H457" s="17"/>
    </row>
    <row r="458" spans="4:8" x14ac:dyDescent="0.25">
      <c r="D458" s="4"/>
      <c r="E458" s="24"/>
      <c r="F458" s="17"/>
      <c r="H458" s="17"/>
    </row>
    <row r="459" spans="4:8" x14ac:dyDescent="0.25">
      <c r="D459" s="4"/>
      <c r="E459" s="24"/>
      <c r="F459" s="17"/>
      <c r="H459" s="17"/>
    </row>
    <row r="460" spans="4:8" x14ac:dyDescent="0.25">
      <c r="D460" s="4"/>
      <c r="E460" s="24"/>
      <c r="F460" s="17"/>
      <c r="H460" s="17"/>
    </row>
    <row r="461" spans="4:8" x14ac:dyDescent="0.25">
      <c r="D461" s="4"/>
      <c r="E461" s="24"/>
      <c r="F461" s="17"/>
      <c r="H461" s="17"/>
    </row>
    <row r="462" spans="4:8" x14ac:dyDescent="0.25">
      <c r="D462" s="4"/>
      <c r="E462" s="24"/>
      <c r="F462" s="17"/>
      <c r="H462" s="17"/>
    </row>
    <row r="463" spans="4:8" x14ac:dyDescent="0.25">
      <c r="D463" s="4"/>
      <c r="E463" s="24"/>
      <c r="F463" s="17"/>
      <c r="H463" s="17"/>
    </row>
    <row r="464" spans="4:8" x14ac:dyDescent="0.25">
      <c r="D464" s="4"/>
      <c r="E464" s="24"/>
      <c r="F464" s="17"/>
      <c r="H464" s="17"/>
    </row>
    <row r="465" spans="4:8" x14ac:dyDescent="0.25">
      <c r="D465" s="4"/>
      <c r="E465" s="24"/>
      <c r="F465" s="17"/>
      <c r="H465" s="17"/>
    </row>
    <row r="466" spans="4:8" x14ac:dyDescent="0.25">
      <c r="D466" s="4"/>
      <c r="E466" s="24"/>
      <c r="F466" s="17"/>
      <c r="H466" s="17"/>
    </row>
    <row r="467" spans="4:8" x14ac:dyDescent="0.25">
      <c r="D467" s="4"/>
      <c r="E467" s="24"/>
      <c r="F467" s="17"/>
      <c r="H467" s="17"/>
    </row>
    <row r="468" spans="4:8" x14ac:dyDescent="0.25">
      <c r="D468" s="4"/>
      <c r="E468" s="24"/>
      <c r="F468" s="17"/>
      <c r="H468" s="17"/>
    </row>
    <row r="469" spans="4:8" x14ac:dyDescent="0.25">
      <c r="D469" s="4"/>
      <c r="E469" s="24"/>
      <c r="F469" s="17"/>
      <c r="H469" s="17"/>
    </row>
    <row r="470" spans="4:8" x14ac:dyDescent="0.25">
      <c r="D470" s="4"/>
      <c r="E470" s="24"/>
      <c r="F470" s="17"/>
      <c r="H470" s="17"/>
    </row>
    <row r="471" spans="4:8" x14ac:dyDescent="0.25">
      <c r="D471" s="4"/>
      <c r="E471" s="24"/>
      <c r="F471" s="17"/>
      <c r="H471" s="17"/>
    </row>
    <row r="472" spans="4:8" x14ac:dyDescent="0.25">
      <c r="D472" s="4"/>
      <c r="E472" s="24"/>
      <c r="F472" s="17"/>
      <c r="H472" s="17"/>
    </row>
    <row r="473" spans="4:8" x14ac:dyDescent="0.25">
      <c r="D473" s="4"/>
      <c r="E473" s="24"/>
      <c r="F473" s="17"/>
      <c r="H473" s="17"/>
    </row>
    <row r="474" spans="4:8" x14ac:dyDescent="0.25">
      <c r="D474" s="4"/>
      <c r="E474" s="24"/>
      <c r="F474" s="17"/>
      <c r="H474" s="17"/>
    </row>
    <row r="475" spans="4:8" x14ac:dyDescent="0.25">
      <c r="D475" s="4"/>
      <c r="E475" s="24"/>
      <c r="F475" s="17"/>
      <c r="H475" s="17"/>
    </row>
    <row r="476" spans="4:8" x14ac:dyDescent="0.25">
      <c r="D476" s="4"/>
      <c r="E476" s="24"/>
      <c r="F476" s="17"/>
      <c r="H476" s="17"/>
    </row>
    <row r="477" spans="4:8" x14ac:dyDescent="0.25">
      <c r="D477" s="4"/>
      <c r="E477" s="24"/>
      <c r="F477" s="17"/>
      <c r="H477" s="17"/>
    </row>
    <row r="478" spans="4:8" x14ac:dyDescent="0.25">
      <c r="D478" s="4"/>
      <c r="E478" s="24"/>
      <c r="F478" s="17"/>
      <c r="H478" s="17"/>
    </row>
    <row r="479" spans="4:8" x14ac:dyDescent="0.25">
      <c r="D479" s="4"/>
      <c r="E479" s="24"/>
      <c r="F479" s="17"/>
      <c r="H479" s="17"/>
    </row>
    <row r="480" spans="4:8" x14ac:dyDescent="0.25">
      <c r="D480" s="4"/>
      <c r="E480" s="24"/>
      <c r="F480" s="17"/>
      <c r="H480" s="17"/>
    </row>
    <row r="481" spans="4:8" x14ac:dyDescent="0.25">
      <c r="D481" s="4"/>
      <c r="E481" s="24"/>
      <c r="F481" s="17"/>
      <c r="H481" s="17"/>
    </row>
    <row r="482" spans="4:8" x14ac:dyDescent="0.25">
      <c r="D482" s="4"/>
      <c r="E482" s="24"/>
      <c r="F482" s="17"/>
      <c r="H482" s="17"/>
    </row>
    <row r="483" spans="4:8" x14ac:dyDescent="0.25">
      <c r="D483" s="4"/>
      <c r="E483" s="24"/>
      <c r="F483" s="17"/>
      <c r="H483" s="17"/>
    </row>
    <row r="484" spans="4:8" x14ac:dyDescent="0.25">
      <c r="D484" s="4"/>
      <c r="E484" s="24"/>
      <c r="F484" s="17"/>
      <c r="H484" s="17"/>
    </row>
    <row r="485" spans="4:8" x14ac:dyDescent="0.25">
      <c r="D485" s="4"/>
      <c r="E485" s="24"/>
      <c r="F485" s="17"/>
      <c r="H485" s="17"/>
    </row>
    <row r="486" spans="4:8" x14ac:dyDescent="0.25">
      <c r="D486" s="4"/>
      <c r="E486" s="24"/>
      <c r="F486" s="17"/>
      <c r="H486" s="17"/>
    </row>
    <row r="487" spans="4:8" x14ac:dyDescent="0.25">
      <c r="D487" s="4"/>
      <c r="E487" s="24"/>
      <c r="F487" s="17"/>
      <c r="H487" s="17"/>
    </row>
    <row r="488" spans="4:8" x14ac:dyDescent="0.25">
      <c r="D488" s="4"/>
      <c r="E488" s="24"/>
      <c r="F488" s="17"/>
      <c r="H488" s="17"/>
    </row>
    <row r="489" spans="4:8" x14ac:dyDescent="0.25">
      <c r="D489" s="4"/>
      <c r="E489" s="24"/>
      <c r="F489" s="17"/>
      <c r="H489" s="17"/>
    </row>
    <row r="490" spans="4:8" x14ac:dyDescent="0.25">
      <c r="D490" s="4"/>
      <c r="E490" s="24"/>
      <c r="F490" s="17"/>
      <c r="H490" s="17"/>
    </row>
    <row r="491" spans="4:8" x14ac:dyDescent="0.25">
      <c r="D491" s="4"/>
      <c r="E491" s="24"/>
      <c r="F491" s="17"/>
      <c r="H491" s="17"/>
    </row>
    <row r="492" spans="4:8" x14ac:dyDescent="0.25">
      <c r="D492" s="4"/>
      <c r="E492" s="24"/>
      <c r="F492" s="17"/>
      <c r="H492" s="17"/>
    </row>
    <row r="493" spans="4:8" x14ac:dyDescent="0.25">
      <c r="D493" s="4"/>
      <c r="E493" s="24"/>
      <c r="F493" s="17"/>
      <c r="H493" s="17"/>
    </row>
    <row r="494" spans="4:8" x14ac:dyDescent="0.25">
      <c r="D494" s="4"/>
      <c r="E494" s="24"/>
      <c r="F494" s="17"/>
      <c r="H494" s="17"/>
    </row>
    <row r="495" spans="4:8" x14ac:dyDescent="0.25">
      <c r="D495" s="4"/>
      <c r="E495" s="24"/>
      <c r="F495" s="17"/>
      <c r="H495" s="17"/>
    </row>
    <row r="496" spans="4:8" x14ac:dyDescent="0.25">
      <c r="D496" s="4"/>
      <c r="E496" s="24"/>
      <c r="F496" s="17"/>
      <c r="H496" s="17"/>
    </row>
    <row r="497" spans="4:8" x14ac:dyDescent="0.25">
      <c r="D497" s="4"/>
      <c r="E497" s="24"/>
      <c r="F497" s="17"/>
      <c r="H497" s="17"/>
    </row>
    <row r="498" spans="4:8" x14ac:dyDescent="0.25">
      <c r="D498" s="4"/>
      <c r="E498" s="24"/>
      <c r="F498" s="17"/>
      <c r="H498" s="17"/>
    </row>
    <row r="499" spans="4:8" x14ac:dyDescent="0.25">
      <c r="D499" s="4"/>
      <c r="E499" s="24"/>
      <c r="F499" s="17"/>
      <c r="H499" s="17"/>
    </row>
    <row r="500" spans="4:8" x14ac:dyDescent="0.25">
      <c r="D500" s="4"/>
      <c r="E500" s="24"/>
      <c r="F500" s="17"/>
      <c r="H500" s="17"/>
    </row>
    <row r="501" spans="4:8" x14ac:dyDescent="0.25">
      <c r="D501" s="4"/>
      <c r="E501" s="24"/>
      <c r="F501" s="17"/>
      <c r="H501" s="17"/>
    </row>
    <row r="502" spans="4:8" x14ac:dyDescent="0.25">
      <c r="D502" s="4"/>
      <c r="E502" s="24"/>
      <c r="F502" s="17"/>
      <c r="H502" s="17"/>
    </row>
    <row r="503" spans="4:8" x14ac:dyDescent="0.25">
      <c r="D503" s="4"/>
      <c r="E503" s="24"/>
      <c r="F503" s="17"/>
      <c r="H503" s="17"/>
    </row>
    <row r="504" spans="4:8" x14ac:dyDescent="0.25">
      <c r="D504" s="4"/>
      <c r="E504" s="24"/>
      <c r="F504" s="17"/>
      <c r="H504" s="17"/>
    </row>
    <row r="505" spans="4:8" x14ac:dyDescent="0.25">
      <c r="D505" s="4"/>
      <c r="E505" s="24"/>
      <c r="F505" s="17"/>
      <c r="H505" s="17"/>
    </row>
    <row r="506" spans="4:8" x14ac:dyDescent="0.25">
      <c r="D506" s="4"/>
      <c r="E506" s="24"/>
      <c r="F506" s="17"/>
      <c r="H506" s="17"/>
    </row>
    <row r="507" spans="4:8" x14ac:dyDescent="0.25">
      <c r="D507" s="4"/>
      <c r="E507" s="24"/>
      <c r="F507" s="17"/>
      <c r="H507" s="17"/>
    </row>
    <row r="508" spans="4:8" x14ac:dyDescent="0.25">
      <c r="D508" s="4"/>
      <c r="E508" s="24"/>
      <c r="F508" s="17"/>
      <c r="H508" s="17"/>
    </row>
    <row r="509" spans="4:8" x14ac:dyDescent="0.25">
      <c r="D509" s="4"/>
      <c r="E509" s="24"/>
      <c r="F509" s="17"/>
      <c r="H509" s="17"/>
    </row>
    <row r="510" spans="4:8" x14ac:dyDescent="0.25">
      <c r="D510" s="4"/>
      <c r="E510" s="24"/>
      <c r="F510" s="17"/>
      <c r="H510" s="17"/>
    </row>
    <row r="511" spans="4:8" x14ac:dyDescent="0.25">
      <c r="D511" s="4"/>
      <c r="E511" s="24"/>
      <c r="F511" s="17"/>
      <c r="H511" s="17"/>
    </row>
    <row r="512" spans="4:8" x14ac:dyDescent="0.25">
      <c r="D512" s="4"/>
      <c r="E512" s="24"/>
      <c r="F512" s="17"/>
      <c r="H512" s="17"/>
    </row>
    <row r="513" spans="4:8" x14ac:dyDescent="0.25">
      <c r="D513" s="4"/>
      <c r="E513" s="24"/>
      <c r="F513" s="17"/>
      <c r="H513" s="17"/>
    </row>
    <row r="514" spans="4:8" x14ac:dyDescent="0.25">
      <c r="D514" s="4"/>
      <c r="E514" s="24"/>
      <c r="F514" s="17"/>
      <c r="H514" s="17"/>
    </row>
    <row r="515" spans="4:8" x14ac:dyDescent="0.25">
      <c r="D515" s="4"/>
      <c r="E515" s="24"/>
      <c r="F515" s="17"/>
      <c r="H515" s="17"/>
    </row>
    <row r="516" spans="4:8" x14ac:dyDescent="0.25">
      <c r="D516" s="4"/>
      <c r="E516" s="24"/>
      <c r="F516" s="17"/>
      <c r="H516" s="17"/>
    </row>
    <row r="517" spans="4:8" x14ac:dyDescent="0.25">
      <c r="D517" s="4"/>
      <c r="E517" s="24"/>
      <c r="F517" s="17"/>
      <c r="H517" s="17"/>
    </row>
    <row r="518" spans="4:8" x14ac:dyDescent="0.25">
      <c r="D518" s="4"/>
      <c r="E518" s="24"/>
      <c r="F518" s="17"/>
      <c r="H518" s="17"/>
    </row>
    <row r="519" spans="4:8" x14ac:dyDescent="0.25">
      <c r="D519" s="4"/>
      <c r="E519" s="24"/>
      <c r="F519" s="17"/>
      <c r="H519" s="17"/>
    </row>
    <row r="520" spans="4:8" x14ac:dyDescent="0.25">
      <c r="D520" s="4"/>
      <c r="E520" s="24"/>
      <c r="F520" s="17"/>
      <c r="H520" s="17"/>
    </row>
    <row r="521" spans="4:8" x14ac:dyDescent="0.25">
      <c r="D521" s="4"/>
      <c r="E521" s="24"/>
      <c r="F521" s="17"/>
      <c r="H521" s="17"/>
    </row>
    <row r="522" spans="4:8" x14ac:dyDescent="0.25">
      <c r="D522" s="4"/>
      <c r="E522" s="24"/>
      <c r="F522" s="17"/>
      <c r="H522" s="17"/>
    </row>
    <row r="523" spans="4:8" x14ac:dyDescent="0.25">
      <c r="D523" s="4"/>
      <c r="E523" s="24"/>
      <c r="F523" s="17"/>
      <c r="H523" s="17"/>
    </row>
    <row r="524" spans="4:8" x14ac:dyDescent="0.25">
      <c r="D524" s="4"/>
      <c r="E524" s="24"/>
      <c r="F524" s="17"/>
      <c r="H524" s="17"/>
    </row>
    <row r="525" spans="4:8" x14ac:dyDescent="0.25">
      <c r="D525" s="4"/>
      <c r="E525" s="24"/>
      <c r="F525" s="17"/>
      <c r="H525" s="17"/>
    </row>
    <row r="526" spans="4:8" x14ac:dyDescent="0.25">
      <c r="D526" s="4"/>
      <c r="E526" s="24"/>
      <c r="F526" s="17"/>
      <c r="H526" s="17"/>
    </row>
    <row r="527" spans="4:8" x14ac:dyDescent="0.25">
      <c r="D527" s="4"/>
      <c r="E527" s="24"/>
      <c r="F527" s="17"/>
      <c r="H527" s="17"/>
    </row>
    <row r="528" spans="4:8" x14ac:dyDescent="0.25">
      <c r="D528" s="4"/>
      <c r="E528" s="24"/>
      <c r="F528" s="17"/>
      <c r="H528" s="17"/>
    </row>
    <row r="529" spans="4:8" x14ac:dyDescent="0.25">
      <c r="D529" s="4"/>
      <c r="E529" s="24"/>
      <c r="F529" s="17"/>
      <c r="H529" s="17"/>
    </row>
    <row r="530" spans="4:8" x14ac:dyDescent="0.25">
      <c r="D530" s="4"/>
      <c r="E530" s="24"/>
      <c r="F530" s="17"/>
      <c r="H530" s="17"/>
    </row>
    <row r="531" spans="4:8" x14ac:dyDescent="0.25">
      <c r="D531" s="4"/>
      <c r="E531" s="24"/>
      <c r="F531" s="17"/>
      <c r="H531" s="17"/>
    </row>
    <row r="532" spans="4:8" x14ac:dyDescent="0.25">
      <c r="D532" s="4"/>
      <c r="E532" s="24"/>
      <c r="F532" s="17"/>
      <c r="H532" s="17"/>
    </row>
    <row r="533" spans="4:8" x14ac:dyDescent="0.25">
      <c r="D533" s="4"/>
      <c r="E533" s="24"/>
      <c r="F533" s="17"/>
      <c r="H533" s="17"/>
    </row>
    <row r="534" spans="4:8" x14ac:dyDescent="0.25">
      <c r="D534" s="4"/>
      <c r="E534" s="24"/>
      <c r="F534" s="17"/>
      <c r="H534" s="17"/>
    </row>
    <row r="535" spans="4:8" x14ac:dyDescent="0.25">
      <c r="D535" s="4"/>
      <c r="E535" s="24"/>
      <c r="F535" s="17"/>
      <c r="H535" s="17"/>
    </row>
    <row r="536" spans="4:8" x14ac:dyDescent="0.25">
      <c r="D536" s="4"/>
      <c r="E536" s="24"/>
      <c r="F536" s="17"/>
      <c r="H536" s="17"/>
    </row>
    <row r="537" spans="4:8" x14ac:dyDescent="0.25">
      <c r="D537" s="4"/>
      <c r="E537" s="24"/>
      <c r="F537" s="17"/>
      <c r="H537" s="17"/>
    </row>
    <row r="538" spans="4:8" x14ac:dyDescent="0.25">
      <c r="D538" s="4"/>
      <c r="E538" s="24"/>
      <c r="F538" s="17"/>
      <c r="H538" s="17"/>
    </row>
    <row r="539" spans="4:8" x14ac:dyDescent="0.25">
      <c r="D539" s="4"/>
      <c r="E539" s="24"/>
      <c r="F539" s="17"/>
      <c r="H539" s="17"/>
    </row>
    <row r="540" spans="4:8" x14ac:dyDescent="0.25">
      <c r="D540" s="4"/>
      <c r="E540" s="24"/>
      <c r="F540" s="17"/>
      <c r="H540" s="17"/>
    </row>
    <row r="541" spans="4:8" x14ac:dyDescent="0.25">
      <c r="D541" s="4"/>
      <c r="E541" s="24"/>
      <c r="F541" s="17"/>
      <c r="H541" s="17"/>
    </row>
    <row r="542" spans="4:8" x14ac:dyDescent="0.25">
      <c r="D542" s="4"/>
      <c r="E542" s="24"/>
      <c r="F542" s="17"/>
      <c r="H542" s="17"/>
    </row>
    <row r="543" spans="4:8" x14ac:dyDescent="0.25">
      <c r="D543" s="4"/>
      <c r="E543" s="24"/>
      <c r="F543" s="17"/>
      <c r="H543" s="17"/>
    </row>
    <row r="544" spans="4:8" x14ac:dyDescent="0.25">
      <c r="D544" s="4"/>
      <c r="E544" s="24"/>
      <c r="F544" s="17"/>
      <c r="H544" s="17"/>
    </row>
    <row r="545" spans="4:8" x14ac:dyDescent="0.25">
      <c r="D545" s="4"/>
      <c r="E545" s="24"/>
      <c r="F545" s="17"/>
      <c r="H545" s="17"/>
    </row>
    <row r="546" spans="4:8" x14ac:dyDescent="0.25">
      <c r="D546" s="4"/>
      <c r="E546" s="24"/>
      <c r="F546" s="17"/>
      <c r="H546" s="17"/>
    </row>
    <row r="547" spans="4:8" x14ac:dyDescent="0.25">
      <c r="D547" s="4"/>
      <c r="E547" s="24"/>
      <c r="F547" s="17"/>
      <c r="H547" s="17"/>
    </row>
    <row r="548" spans="4:8" x14ac:dyDescent="0.25">
      <c r="D548" s="4"/>
      <c r="E548" s="24"/>
      <c r="F548" s="17"/>
      <c r="H548" s="17"/>
    </row>
    <row r="549" spans="4:8" x14ac:dyDescent="0.25">
      <c r="D549" s="4"/>
      <c r="E549" s="24"/>
      <c r="F549" s="17"/>
      <c r="H549" s="17"/>
    </row>
    <row r="550" spans="4:8" x14ac:dyDescent="0.25">
      <c r="D550" s="4"/>
      <c r="E550" s="24"/>
      <c r="F550" s="17"/>
      <c r="H550" s="17"/>
    </row>
    <row r="551" spans="4:8" x14ac:dyDescent="0.25">
      <c r="D551" s="4"/>
      <c r="E551" s="24"/>
      <c r="F551" s="17"/>
      <c r="H551" s="17"/>
    </row>
    <row r="552" spans="4:8" x14ac:dyDescent="0.25">
      <c r="D552" s="4"/>
      <c r="E552" s="24"/>
      <c r="F552" s="17"/>
      <c r="H552" s="17"/>
    </row>
    <row r="553" spans="4:8" x14ac:dyDescent="0.25">
      <c r="D553" s="4"/>
      <c r="E553" s="24"/>
      <c r="F553" s="17"/>
      <c r="H553" s="17"/>
    </row>
    <row r="554" spans="4:8" x14ac:dyDescent="0.25">
      <c r="D554" s="4"/>
      <c r="E554" s="24"/>
      <c r="F554" s="17"/>
      <c r="H554" s="17"/>
    </row>
    <row r="555" spans="4:8" x14ac:dyDescent="0.25">
      <c r="D555" s="4"/>
      <c r="E555" s="24"/>
      <c r="F555" s="17"/>
      <c r="H555" s="17"/>
    </row>
    <row r="556" spans="4:8" x14ac:dyDescent="0.25">
      <c r="D556" s="4"/>
      <c r="E556" s="24"/>
      <c r="F556" s="17"/>
      <c r="H556" s="17"/>
    </row>
    <row r="557" spans="4:8" x14ac:dyDescent="0.25">
      <c r="D557" s="4"/>
      <c r="E557" s="24"/>
      <c r="F557" s="17"/>
      <c r="H557" s="17"/>
    </row>
    <row r="558" spans="4:8" x14ac:dyDescent="0.25">
      <c r="D558" s="4"/>
      <c r="E558" s="24"/>
      <c r="F558" s="17"/>
      <c r="H558" s="17"/>
    </row>
    <row r="559" spans="4:8" x14ac:dyDescent="0.25">
      <c r="D559" s="4"/>
      <c r="E559" s="24"/>
      <c r="F559" s="17"/>
      <c r="H559" s="17"/>
    </row>
    <row r="560" spans="4:8" x14ac:dyDescent="0.25">
      <c r="D560" s="4"/>
      <c r="E560" s="24"/>
      <c r="F560" s="17"/>
      <c r="H560" s="17"/>
    </row>
    <row r="561" spans="4:8" x14ac:dyDescent="0.25">
      <c r="D561" s="4"/>
      <c r="E561" s="24"/>
      <c r="F561" s="17"/>
      <c r="H561" s="17"/>
    </row>
    <row r="562" spans="4:8" x14ac:dyDescent="0.25">
      <c r="D562" s="4"/>
      <c r="E562" s="24"/>
      <c r="F562" s="17"/>
      <c r="H562" s="17"/>
    </row>
    <row r="563" spans="4:8" x14ac:dyDescent="0.25">
      <c r="D563" s="4"/>
      <c r="E563" s="24"/>
      <c r="F563" s="17"/>
      <c r="H563" s="17"/>
    </row>
    <row r="564" spans="4:8" x14ac:dyDescent="0.25">
      <c r="D564" s="4"/>
      <c r="E564" s="24"/>
      <c r="F564" s="17"/>
      <c r="H564" s="17"/>
    </row>
    <row r="565" spans="4:8" x14ac:dyDescent="0.25">
      <c r="D565" s="4"/>
      <c r="E565" s="24"/>
      <c r="F565" s="17"/>
      <c r="H565" s="17"/>
    </row>
    <row r="566" spans="4:8" x14ac:dyDescent="0.25">
      <c r="D566" s="4"/>
      <c r="E566" s="24"/>
      <c r="F566" s="17"/>
      <c r="H566" s="1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Data</vt:lpstr>
      <vt:lpstr>Chart</vt:lpstr>
      <vt:lpstr>Activities</vt:lpstr>
      <vt:lpstr>DaysCompleted</vt:lpstr>
      <vt:lpstr>DaysRemaining</vt:lpstr>
      <vt:lpstr>DurationDays</vt:lpstr>
      <vt:lpstr>EndDate</vt:lpstr>
      <vt:lpstr>PercentComplete</vt:lpstr>
      <vt:lpstr>PV</vt:lpstr>
      <vt:lpstr>StartDate</vt:lpstr>
      <vt:lpstr>TaskShare</vt:lpstr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 O.</dc:creator>
  <cp:lastModifiedBy>Jacob Black</cp:lastModifiedBy>
  <dcterms:created xsi:type="dcterms:W3CDTF">2018-07-16T09:13:55Z</dcterms:created>
  <dcterms:modified xsi:type="dcterms:W3CDTF">2020-02-05T11:52:22Z</dcterms:modified>
</cp:coreProperties>
</file>