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_ScalabePM\"/>
    </mc:Choice>
  </mc:AlternateContent>
  <xr:revisionPtr revIDLastSave="0" documentId="13_ncr:1_{AEF5563D-A264-4C29-8C99-CBCA67533669}" xr6:coauthVersionLast="40" xr6:coauthVersionMax="40" xr10:uidLastSave="{00000000-0000-0000-0000-000000000000}"/>
  <bookViews>
    <workbookView minimized="1" xWindow="0" yWindow="0" windowWidth="20490" windowHeight="7545" xr2:uid="{0EDC9297-6618-4A3F-A82E-2F666E963A08}"/>
  </bookViews>
  <sheets>
    <sheet name="TrackingGantt_Data" sheetId="1" r:id="rId1"/>
    <sheet name="Chart1" sheetId="3" r:id="rId2"/>
  </sheets>
  <definedNames>
    <definedName name="Activities">TrackingGantt_Data!$A:$A</definedName>
    <definedName name="DaysCompleted">TrackingGantt_Data!$G:$G</definedName>
    <definedName name="DaysRemaining">TrackingGantt_Data!$H:$H</definedName>
    <definedName name="DurationDays">TrackingGantt_Data!$F:$F</definedName>
    <definedName name="EndDate">TrackingGantt_Data!$C:$C</definedName>
    <definedName name="PercentComplete">TrackingGantt_Data!$I:$I</definedName>
    <definedName name="PV">TrackingGantt_Data!$D:$D</definedName>
    <definedName name="StartDate">TrackingGantt_Data!$B:$B</definedName>
    <definedName name="TaskShare">TrackingGantt_Data!$E:$E</definedName>
    <definedName name="WorkDays">TrackingGantt_Data!$J:$J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G3" i="1" l="1"/>
  <c r="H3" i="1" s="1"/>
  <c r="G5" i="1"/>
  <c r="G7" i="1"/>
  <c r="H7" i="1" s="1"/>
  <c r="G9" i="1"/>
  <c r="H9" i="1" s="1"/>
  <c r="G11" i="1"/>
  <c r="H11" i="1" s="1"/>
  <c r="G13" i="1"/>
  <c r="H13" i="1" s="1"/>
  <c r="G15" i="1"/>
  <c r="H15" i="1" s="1"/>
  <c r="G17" i="1"/>
  <c r="H17" i="1" s="1"/>
  <c r="G19" i="1"/>
  <c r="H19" i="1" s="1"/>
  <c r="G2" i="1"/>
  <c r="H2" i="1" s="1"/>
  <c r="F3" i="1"/>
  <c r="F4" i="1"/>
  <c r="G4" i="1" s="1"/>
  <c r="F5" i="1"/>
  <c r="H5" i="1" s="1"/>
  <c r="F6" i="1"/>
  <c r="G6" i="1" s="1"/>
  <c r="H6" i="1" s="1"/>
  <c r="F7" i="1"/>
  <c r="F8" i="1"/>
  <c r="G8" i="1" s="1"/>
  <c r="F9" i="1"/>
  <c r="F10" i="1"/>
  <c r="F11" i="1"/>
  <c r="F12" i="1"/>
  <c r="G12" i="1" s="1"/>
  <c r="F13" i="1"/>
  <c r="F14" i="1"/>
  <c r="F15" i="1"/>
  <c r="F16" i="1"/>
  <c r="G16" i="1" s="1"/>
  <c r="F17" i="1"/>
  <c r="F18" i="1"/>
  <c r="F19" i="1"/>
  <c r="F20" i="1"/>
  <c r="G20" i="1" s="1"/>
  <c r="F2" i="1"/>
  <c r="H4" i="1" l="1"/>
  <c r="G18" i="1"/>
  <c r="H18" i="1" s="1"/>
  <c r="G14" i="1"/>
  <c r="H14" i="1" s="1"/>
  <c r="G10" i="1"/>
  <c r="H10" i="1" s="1"/>
  <c r="H20" i="1"/>
  <c r="H16" i="1"/>
  <c r="H12" i="1"/>
  <c r="H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E1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VOGT O.</author>
  </authors>
  <commentList>
    <comment ref="A1" authorId="0" shapeId="0" xr:uid="{D18666DB-801E-4FA4-92D6-3A10D7C35343}">
      <text>
        <r>
          <rPr>
            <b/>
            <sz val="9"/>
            <color indexed="81"/>
            <rFont val="Tahoma"/>
            <family val="2"/>
          </rPr>
          <t>Use this number to format the start of the "time axis"
-&gt; In bar chart
-&gt; Select time axis
-&gt; Right click - Fromat Axis
-&gt; Axis options
-&gt; Bounds Minimum = number in cell A1</t>
        </r>
      </text>
    </comment>
  </commentList>
</comments>
</file>

<file path=xl/sharedStrings.xml><?xml version="1.0" encoding="utf-8"?>
<sst xmlns="http://schemas.openxmlformats.org/spreadsheetml/2006/main" count="25" uniqueCount="25">
  <si>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</si>
  <si>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</si>
  <si>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</si>
  <si>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</si>
  <si>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</si>
  <si>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</si>
  <si>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</si>
  <si>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</si>
  <si>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</si>
  <si>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</si>
  <si>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</si>
  <si>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</si>
  <si>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</si>
  <si>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</si>
  <si>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</si>
  <si>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</si>
  <si>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</si>
  <si>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End 
Date</t>
  </si>
  <si>
    <t>Days 
Remaining</t>
  </si>
  <si>
    <t>Days 
Completed</t>
  </si>
  <si>
    <t>Activity 19</t>
  </si>
  <si>
    <t>Duration
Days</t>
  </si>
  <si>
    <t>Task % 
Complete</t>
  </si>
  <si>
    <t>PM</t>
  </si>
  <si>
    <t>Start
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</si>
</sst>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9" fontId="0" fillId="2" borderId="0" xfId="1" applyFont="1" applyFill="1" applyAlignment="1">
      <alignment horizontal="center"/>
    </xf>
    <xf numFmtId="0" fontId="0" fillId="0" borderId="0" xfId="0" applyAlignment="1">
      <alignment wrapText="1"/>
    </xf>
    <xf numFmtId="16" fontId="0" fillId="3" borderId="0" xfId="0" applyNumberFormat="1" applyFill="1" applyAlignment="1"/>
    <xf numFmtId="16" fontId="0" fillId="3" borderId="0" xfId="0" applyNumberFormat="1" applyFill="1"/>
    <xf numFmtId="16" fontId="0" fillId="3" borderId="4" xfId="0" applyNumberFormat="1" applyFill="1" applyBorder="1" applyAlignment="1"/>
    <xf numFmtId="16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0" fillId="3" borderId="6" xfId="0" applyNumberFormat="1" applyFill="1" applyBorder="1" applyAlignment="1">
      <alignment wrapText="1"/>
    </xf>
    <xf numFmtId="0" fontId="0" fillId="3" borderId="6" xfId="0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9" fontId="0" fillId="2" borderId="7" xfId="1" applyFont="1" applyFill="1" applyBorder="1" applyAlignment="1">
      <alignment horizontal="center" wrapText="1"/>
    </xf>
    <xf numFmtId="0" fontId="0" fillId="0" borderId="8" xfId="0" applyBorder="1"/>
    <xf numFmtId="9" fontId="0" fillId="2" borderId="9" xfId="1" applyFont="1" applyFill="1" applyBorder="1" applyAlignment="1">
      <alignment horizontal="center"/>
    </xf>
    <xf numFmtId="0" fontId="0" fillId="0" borderId="10" xfId="0" applyBorder="1"/>
    <xf numFmtId="16" fontId="0" fillId="3" borderId="11" xfId="0" applyNumberFormat="1" applyFill="1" applyBorder="1" applyAlignment="1"/>
    <xf numFmtId="16" fontId="0" fillId="3" borderId="11" xfId="0" applyNumberFormat="1" applyFill="1" applyBorder="1"/>
    <xf numFmtId="0" fontId="0" fillId="3" borderId="11" xfId="0" applyFill="1" applyBorder="1" applyAlignment="1">
      <alignment horizontal="center"/>
    </xf>
    <xf numFmtId="164" fontId="3" fillId="4" borderId="11" xfId="1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TrackingGantt_Data!$A$2:$A$20</c:f>
              <c:strCache>
                <c:ptCount val="19"/>
                <c:pt idx="0">
                  <c:v>PM</c:v>
                </c:pt>
                <c:pt idx="1">
                  <c:v>Activity 2</c:v>
                </c:pt>
                <c:pt idx="2">
                  <c:v>Activity 3</c:v>
                </c:pt>
                <c:pt idx="3">
                  <c:v>Activity 4</c:v>
                </c:pt>
                <c:pt idx="4">
                  <c:v>Activity 5</c:v>
                </c:pt>
                <c:pt idx="5">
                  <c:v>Activity 6</c:v>
                </c:pt>
                <c:pt idx="6">
                  <c:v>Activity 7</c:v>
                </c:pt>
                <c:pt idx="7">
                  <c:v>Activity 8</c:v>
                </c:pt>
                <c:pt idx="8">
                  <c:v>Activity 9</c:v>
                </c:pt>
                <c:pt idx="9">
                  <c:v>Activity 10</c:v>
                </c:pt>
                <c:pt idx="10">
                  <c:v>Activity 11</c:v>
                </c:pt>
                <c:pt idx="11">
                  <c:v>Activity 12</c:v>
                </c:pt>
                <c:pt idx="12">
                  <c:v>Activity 13</c:v>
                </c:pt>
                <c:pt idx="13">
                  <c:v>Activity 14</c:v>
                </c:pt>
                <c:pt idx="14">
                  <c:v>Activity 15</c:v>
                </c:pt>
                <c:pt idx="15">
                  <c:v>Activity 16</c:v>
                </c:pt>
                <c:pt idx="16">
                  <c:v>Activity 17</c:v>
                </c:pt>
                <c:pt idx="17">
                  <c:v>Activity 18</c:v>
                </c:pt>
                <c:pt idx="18">
                  <c:v>Activity 19</c:v>
                </c:pt>
              </c:strCache>
            </c:strRef>
          </c:cat>
          <c:val>
            <c:numRef>
              <c:f>TrackingGantt_Data!$B$2:$B$20</c:f>
              <c:numCache>
                <c:formatCode>d\-mmm</c:formatCode>
                <c:ptCount val="19"/>
                <c:pt idx="0">
                  <c:v>43374</c:v>
                </c:pt>
                <c:pt idx="1">
                  <c:v>43374</c:v>
                </c:pt>
                <c:pt idx="2">
                  <c:v>43383</c:v>
                </c:pt>
                <c:pt idx="3">
                  <c:v>43383</c:v>
                </c:pt>
                <c:pt idx="4">
                  <c:v>43388</c:v>
                </c:pt>
                <c:pt idx="5">
                  <c:v>43393</c:v>
                </c:pt>
                <c:pt idx="6">
                  <c:v>43393</c:v>
                </c:pt>
                <c:pt idx="7">
                  <c:v>43393</c:v>
                </c:pt>
                <c:pt idx="8">
                  <c:v>43405</c:v>
                </c:pt>
                <c:pt idx="9">
                  <c:v>43419</c:v>
                </c:pt>
                <c:pt idx="10">
                  <c:v>43434</c:v>
                </c:pt>
                <c:pt idx="11">
                  <c:v>43403</c:v>
                </c:pt>
                <c:pt idx="12">
                  <c:v>43439</c:v>
                </c:pt>
                <c:pt idx="13">
                  <c:v>43405</c:v>
                </c:pt>
                <c:pt idx="14">
                  <c:v>43405</c:v>
                </c:pt>
                <c:pt idx="15">
                  <c:v>43419</c:v>
                </c:pt>
                <c:pt idx="16">
                  <c:v>43480</c:v>
                </c:pt>
                <c:pt idx="17">
                  <c:v>43495</c:v>
                </c:pt>
                <c:pt idx="18">
                  <c:v>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F-4FD0-9F56-FF5C6EE1311F}"/>
            </c:ext>
          </c:extLst>
        </c:ser>
        <c:ser>
          <c:idx val="1"/>
          <c:order val="1"/>
          <c:tx>
            <c:v>DaysCompleted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TrackingGantt_Data!$A$2:$A$20</c:f>
              <c:strCache>
                <c:ptCount val="19"/>
                <c:pt idx="0">
                  <c:v>PM</c:v>
                </c:pt>
                <c:pt idx="1">
                  <c:v>Activity 2</c:v>
                </c:pt>
                <c:pt idx="2">
                  <c:v>Activity 3</c:v>
                </c:pt>
                <c:pt idx="3">
                  <c:v>Activity 4</c:v>
                </c:pt>
                <c:pt idx="4">
                  <c:v>Activity 5</c:v>
                </c:pt>
                <c:pt idx="5">
                  <c:v>Activity 6</c:v>
                </c:pt>
                <c:pt idx="6">
                  <c:v>Activity 7</c:v>
                </c:pt>
                <c:pt idx="7">
                  <c:v>Activity 8</c:v>
                </c:pt>
                <c:pt idx="8">
                  <c:v>Activity 9</c:v>
                </c:pt>
                <c:pt idx="9">
                  <c:v>Activity 10</c:v>
                </c:pt>
                <c:pt idx="10">
                  <c:v>Activity 11</c:v>
                </c:pt>
                <c:pt idx="11">
                  <c:v>Activity 12</c:v>
                </c:pt>
                <c:pt idx="12">
                  <c:v>Activity 13</c:v>
                </c:pt>
                <c:pt idx="13">
                  <c:v>Activity 14</c:v>
                </c:pt>
                <c:pt idx="14">
                  <c:v>Activity 15</c:v>
                </c:pt>
                <c:pt idx="15">
                  <c:v>Activity 16</c:v>
                </c:pt>
                <c:pt idx="16">
                  <c:v>Activity 17</c:v>
                </c:pt>
                <c:pt idx="17">
                  <c:v>Activity 18</c:v>
                </c:pt>
                <c:pt idx="18">
                  <c:v>Activity 19</c:v>
                </c:pt>
              </c:strCache>
            </c:strRef>
          </c:cat>
          <c:val>
            <c:numRef>
              <c:f>TrackingGantt_Data!$G$2:$G$20</c:f>
              <c:numCache>
                <c:formatCode>General</c:formatCode>
                <c:ptCount val="19"/>
                <c:pt idx="0">
                  <c:v>36</c:v>
                </c:pt>
                <c:pt idx="1">
                  <c:v>8</c:v>
                </c:pt>
                <c:pt idx="2">
                  <c:v>12.8</c:v>
                </c:pt>
                <c:pt idx="3">
                  <c:v>8</c:v>
                </c:pt>
                <c:pt idx="4">
                  <c:v>16</c:v>
                </c:pt>
                <c:pt idx="5">
                  <c:v>9</c:v>
                </c:pt>
                <c:pt idx="6">
                  <c:v>9.9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8.7000000000000011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F-4FD0-9F56-FF5C6EE1311F}"/>
            </c:ext>
          </c:extLst>
        </c:ser>
        <c:ser>
          <c:idx val="2"/>
          <c:order val="2"/>
          <c:tx>
            <c:v>DaysRemaining</c:v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TrackingGantt_Data!$A$2:$A$20</c:f>
              <c:strCache>
                <c:ptCount val="19"/>
                <c:pt idx="0">
                  <c:v>PM</c:v>
                </c:pt>
                <c:pt idx="1">
                  <c:v>Activity 2</c:v>
                </c:pt>
                <c:pt idx="2">
                  <c:v>Activity 3</c:v>
                </c:pt>
                <c:pt idx="3">
                  <c:v>Activity 4</c:v>
                </c:pt>
                <c:pt idx="4">
                  <c:v>Activity 5</c:v>
                </c:pt>
                <c:pt idx="5">
                  <c:v>Activity 6</c:v>
                </c:pt>
                <c:pt idx="6">
                  <c:v>Activity 7</c:v>
                </c:pt>
                <c:pt idx="7">
                  <c:v>Activity 8</c:v>
                </c:pt>
                <c:pt idx="8">
                  <c:v>Activity 9</c:v>
                </c:pt>
                <c:pt idx="9">
                  <c:v>Activity 10</c:v>
                </c:pt>
                <c:pt idx="10">
                  <c:v>Activity 11</c:v>
                </c:pt>
                <c:pt idx="11">
                  <c:v>Activity 12</c:v>
                </c:pt>
                <c:pt idx="12">
                  <c:v>Activity 13</c:v>
                </c:pt>
                <c:pt idx="13">
                  <c:v>Activity 14</c:v>
                </c:pt>
                <c:pt idx="14">
                  <c:v>Activity 15</c:v>
                </c:pt>
                <c:pt idx="15">
                  <c:v>Activity 16</c:v>
                </c:pt>
                <c:pt idx="16">
                  <c:v>Activity 17</c:v>
                </c:pt>
                <c:pt idx="17">
                  <c:v>Activity 18</c:v>
                </c:pt>
                <c:pt idx="18">
                  <c:v>Activity 19</c:v>
                </c:pt>
              </c:strCache>
            </c:strRef>
          </c:cat>
          <c:val>
            <c:numRef>
              <c:f>TrackingGantt_Data!$H$2:$H$20</c:f>
              <c:numCache>
                <c:formatCode>General</c:formatCode>
                <c:ptCount val="19"/>
                <c:pt idx="0">
                  <c:v>84</c:v>
                </c:pt>
                <c:pt idx="1">
                  <c:v>0</c:v>
                </c:pt>
                <c:pt idx="2">
                  <c:v>3.1999999999999993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20.100000000000001</c:v>
                </c:pt>
                <c:pt idx="7">
                  <c:v>6</c:v>
                </c:pt>
                <c:pt idx="8">
                  <c:v>7</c:v>
                </c:pt>
                <c:pt idx="9">
                  <c:v>21</c:v>
                </c:pt>
                <c:pt idx="10">
                  <c:v>7</c:v>
                </c:pt>
                <c:pt idx="11">
                  <c:v>30</c:v>
                </c:pt>
                <c:pt idx="12">
                  <c:v>8</c:v>
                </c:pt>
                <c:pt idx="13">
                  <c:v>78.3</c:v>
                </c:pt>
                <c:pt idx="14">
                  <c:v>7</c:v>
                </c:pt>
                <c:pt idx="15">
                  <c:v>22</c:v>
                </c:pt>
                <c:pt idx="16">
                  <c:v>12</c:v>
                </c:pt>
                <c:pt idx="17">
                  <c:v>22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F-4FD0-9F56-FF5C6EE1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557776"/>
        <c:axId val="405560728"/>
      </c:barChart>
      <c:catAx>
        <c:axId val="40555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728"/>
        <c:crosses val="autoZero"/>
        <c:auto val="1"/>
        <c:lblAlgn val="ctr"/>
        <c:lblOffset val="100"/>
        <c:noMultiLvlLbl val="0"/>
      </c:catAx>
      <c:valAx>
        <c:axId val="405560728"/>
        <c:scaling>
          <c:orientation val="minMax"/>
          <c:min val="433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/m\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7776"/>
        <c:crosses val="autoZero"/>
        <c:crossBetween val="between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17B25D-8746-461F-8316-A2A84BEAD405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7D4E3-6721-4B0F-B406-F0DBF42B4A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C72C-2EF9-4497-8EB9-1355D4E14C6B}">
  <dimension ref="A1:J20"/>
  <sheetViews>
    <sheetView tabSelected="1" zoomScaleNormal="100" workbookViewId="0">
      <selection activeCell="I20" sqref="A1:I20"/>
    </sheetView>
  </sheetViews>
  <sheetFormatPr defaultRowHeight="15" x14ac:dyDescent="0.25"/>
  <cols>
    <col min="1" max="1" width="10.140625" bestFit="1" customWidth="1"/>
    <col min="2" max="2" width="7.28515625" style="8" bestFit="1" customWidth="1"/>
    <col min="3" max="3" width="7.28515625" style="9" bestFit="1" customWidth="1"/>
    <col min="4" max="4" width="11.5703125" style="1" bestFit="1" customWidth="1"/>
    <col min="5" max="5" width="10.28515625" style="5" bestFit="1" customWidth="1"/>
    <col min="6" max="6" width="8.7109375" style="2" bestFit="1" customWidth="1"/>
    <col min="7" max="7" width="10.85546875" style="3" customWidth="1"/>
    <col min="8" max="8" width="10.42578125" style="4" bestFit="1" customWidth="1"/>
    <col min="9" max="9" width="9.7109375" style="6" bestFit="1" customWidth="1"/>
    <col min="12" max="12" width="10.7109375" customWidth="1"/>
  </cols>
  <sheetData>
    <row r="1" spans="1:10" ht="30" customHeight="1" x14ac:dyDescent="0.25">
      <c r="A1" s="15">
        <f>B2</f>
        <v>43374</v>
      </c>
      <c r="B1" s="16" t="s">
        <v>24</v>
      </c>
      <c r="C1" s="16" t="s">
        <v>17</v>
      </c>
      <c r="D1" s="17" t="str">
        <f>"Total Work = "&amp;TEXT(SUM(D2:D50),0)</f>
        <v>Total Work = 1200</v>
      </c>
      <c r="E1" s="18" t="str">
        <f>"Task Share 
in % = "&amp;TEXT(SUM(E2:E50),"#.00")</f>
        <v>Task Share 
in % = 1.00</v>
      </c>
      <c r="F1" s="19" t="s">
        <v>21</v>
      </c>
      <c r="G1" s="19" t="s">
        <v>19</v>
      </c>
      <c r="H1" s="19" t="s">
        <v>18</v>
      </c>
      <c r="I1" s="20" t="s">
        <v>22</v>
      </c>
      <c r="J1" s="7"/>
    </row>
    <row r="2" spans="1:10" x14ac:dyDescent="0.25">
      <c r="A2" s="21" t="s">
        <v>23</v>
      </c>
      <c r="B2" s="10">
        <v>43374</v>
      </c>
      <c r="C2" s="11">
        <v>43539</v>
      </c>
      <c r="D2" s="12">
        <v>180</v>
      </c>
      <c r="E2" s="13">
        <f t="shared" ref="E2:E20" si="0">D2/(SUM($D$2:$D$50))</f>
        <v>0.15</v>
      </c>
      <c r="F2" s="14">
        <f>NETWORKDAYS(B2,C2)</f>
        <v>120</v>
      </c>
      <c r="G2" s="14">
        <f>I2*F2</f>
        <v>36</v>
      </c>
      <c r="H2" s="14">
        <f>F2-G2</f>
        <v>84</v>
      </c>
      <c r="I2" s="22">
        <v>0.3</v>
      </c>
    </row>
    <row r="3" spans="1:10" x14ac:dyDescent="0.25">
      <c r="A3" s="21" t="s">
        <v>0</v>
      </c>
      <c r="B3" s="10">
        <v>43374</v>
      </c>
      <c r="C3" s="11">
        <v>43383</v>
      </c>
      <c r="D3" s="12">
        <v>15</v>
      </c>
      <c r="E3" s="13">
        <f t="shared" si="0"/>
        <v>1.2500000000000001E-2</v>
      </c>
      <c r="F3" s="14">
        <f t="shared" ref="F3:F20" si="1">NETWORKDAYS(B3,C3)</f>
        <v>8</v>
      </c>
      <c r="G3" s="14">
        <f t="shared" ref="G3:G20" si="2">I3*F3</f>
        <v>8</v>
      </c>
      <c r="H3" s="14">
        <f t="shared" ref="H3:H20" si="3">F3-G3</f>
        <v>0</v>
      </c>
      <c r="I3" s="22">
        <v>1</v>
      </c>
    </row>
    <row r="4" spans="1:10" x14ac:dyDescent="0.25">
      <c r="A4" s="21" t="s">
        <v>1</v>
      </c>
      <c r="B4" s="10">
        <v>43383</v>
      </c>
      <c r="C4" s="11">
        <v>43404</v>
      </c>
      <c r="D4" s="12">
        <v>40</v>
      </c>
      <c r="E4" s="13">
        <f t="shared" si="0"/>
        <v>3.3333333333333333E-2</v>
      </c>
      <c r="F4" s="14">
        <f t="shared" si="1"/>
        <v>16</v>
      </c>
      <c r="G4" s="14">
        <f t="shared" si="2"/>
        <v>12.8</v>
      </c>
      <c r="H4" s="14">
        <f t="shared" si="3"/>
        <v>3.1999999999999993</v>
      </c>
      <c r="I4" s="22">
        <v>0.8</v>
      </c>
    </row>
    <row r="5" spans="1:10" x14ac:dyDescent="0.25">
      <c r="A5" s="21" t="s">
        <v>2</v>
      </c>
      <c r="B5" s="10">
        <v>43383</v>
      </c>
      <c r="C5" s="11">
        <v>43393</v>
      </c>
      <c r="D5" s="12">
        <v>15</v>
      </c>
      <c r="E5" s="13">
        <f t="shared" si="0"/>
        <v>1.2500000000000001E-2</v>
      </c>
      <c r="F5" s="14">
        <f t="shared" si="1"/>
        <v>8</v>
      </c>
      <c r="G5" s="14">
        <f t="shared" si="2"/>
        <v>8</v>
      </c>
      <c r="H5" s="14">
        <f t="shared" si="3"/>
        <v>0</v>
      </c>
      <c r="I5" s="22">
        <v>1</v>
      </c>
    </row>
    <row r="6" spans="1:10" x14ac:dyDescent="0.25">
      <c r="A6" s="21" t="s">
        <v>3</v>
      </c>
      <c r="B6" s="10">
        <v>43388</v>
      </c>
      <c r="C6" s="11">
        <v>43414</v>
      </c>
      <c r="D6" s="12">
        <v>50</v>
      </c>
      <c r="E6" s="13">
        <f t="shared" si="0"/>
        <v>4.1666666666666664E-2</v>
      </c>
      <c r="F6" s="14">
        <f t="shared" si="1"/>
        <v>20</v>
      </c>
      <c r="G6" s="14">
        <f t="shared" si="2"/>
        <v>16</v>
      </c>
      <c r="H6" s="14">
        <f t="shared" si="3"/>
        <v>4</v>
      </c>
      <c r="I6" s="22">
        <v>0.8</v>
      </c>
    </row>
    <row r="7" spans="1:10" x14ac:dyDescent="0.25">
      <c r="A7" s="21" t="s">
        <v>4</v>
      </c>
      <c r="B7" s="10">
        <v>43393</v>
      </c>
      <c r="C7" s="11">
        <v>43414</v>
      </c>
      <c r="D7" s="12">
        <v>50</v>
      </c>
      <c r="E7" s="13">
        <f t="shared" si="0"/>
        <v>4.1666666666666664E-2</v>
      </c>
      <c r="F7" s="14">
        <f t="shared" si="1"/>
        <v>15</v>
      </c>
      <c r="G7" s="14">
        <f t="shared" si="2"/>
        <v>9</v>
      </c>
      <c r="H7" s="14">
        <f t="shared" si="3"/>
        <v>6</v>
      </c>
      <c r="I7" s="22">
        <v>0.6</v>
      </c>
    </row>
    <row r="8" spans="1:10" x14ac:dyDescent="0.25">
      <c r="A8" s="21" t="s">
        <v>5</v>
      </c>
      <c r="B8" s="10">
        <v>43393</v>
      </c>
      <c r="C8" s="11">
        <v>43434</v>
      </c>
      <c r="D8" s="12">
        <v>100</v>
      </c>
      <c r="E8" s="13">
        <f t="shared" si="0"/>
        <v>8.3333333333333329E-2</v>
      </c>
      <c r="F8" s="14">
        <f t="shared" si="1"/>
        <v>30</v>
      </c>
      <c r="G8" s="14">
        <f t="shared" si="2"/>
        <v>9.9</v>
      </c>
      <c r="H8" s="14">
        <f t="shared" si="3"/>
        <v>20.100000000000001</v>
      </c>
      <c r="I8" s="22">
        <v>0.33</v>
      </c>
    </row>
    <row r="9" spans="1:10" x14ac:dyDescent="0.25">
      <c r="A9" s="21" t="s">
        <v>6</v>
      </c>
      <c r="B9" s="10">
        <v>43393</v>
      </c>
      <c r="C9" s="11">
        <v>43414</v>
      </c>
      <c r="D9" s="12">
        <v>40</v>
      </c>
      <c r="E9" s="13">
        <f t="shared" si="0"/>
        <v>3.3333333333333333E-2</v>
      </c>
      <c r="F9" s="14">
        <f t="shared" si="1"/>
        <v>15</v>
      </c>
      <c r="G9" s="14">
        <f t="shared" si="2"/>
        <v>9</v>
      </c>
      <c r="H9" s="14">
        <f t="shared" si="3"/>
        <v>6</v>
      </c>
      <c r="I9" s="22">
        <v>0.6</v>
      </c>
    </row>
    <row r="10" spans="1:10" x14ac:dyDescent="0.25">
      <c r="A10" s="21" t="s">
        <v>7</v>
      </c>
      <c r="B10" s="10">
        <v>43405</v>
      </c>
      <c r="C10" s="11">
        <v>43414</v>
      </c>
      <c r="D10" s="12">
        <v>15</v>
      </c>
      <c r="E10" s="13">
        <f t="shared" si="0"/>
        <v>1.2500000000000001E-2</v>
      </c>
      <c r="F10" s="14">
        <f t="shared" si="1"/>
        <v>7</v>
      </c>
      <c r="G10" s="14">
        <f t="shared" si="2"/>
        <v>0</v>
      </c>
      <c r="H10" s="14">
        <f t="shared" si="3"/>
        <v>7</v>
      </c>
      <c r="I10" s="22"/>
    </row>
    <row r="11" spans="1:10" x14ac:dyDescent="0.25">
      <c r="A11" s="21" t="s">
        <v>8</v>
      </c>
      <c r="B11" s="10">
        <v>43419</v>
      </c>
      <c r="C11" s="11">
        <v>43447</v>
      </c>
      <c r="D11" s="12">
        <v>50</v>
      </c>
      <c r="E11" s="13">
        <f t="shared" si="0"/>
        <v>4.1666666666666664E-2</v>
      </c>
      <c r="F11" s="14">
        <f t="shared" si="1"/>
        <v>21</v>
      </c>
      <c r="G11" s="14">
        <f t="shared" si="2"/>
        <v>0</v>
      </c>
      <c r="H11" s="14">
        <f t="shared" si="3"/>
        <v>21</v>
      </c>
      <c r="I11" s="22"/>
    </row>
    <row r="12" spans="1:10" x14ac:dyDescent="0.25">
      <c r="A12" s="21" t="s">
        <v>9</v>
      </c>
      <c r="B12" s="10">
        <v>43434</v>
      </c>
      <c r="C12" s="11">
        <v>43444</v>
      </c>
      <c r="D12" s="12">
        <v>15</v>
      </c>
      <c r="E12" s="13">
        <f t="shared" si="0"/>
        <v>1.2500000000000001E-2</v>
      </c>
      <c r="F12" s="14">
        <f t="shared" si="1"/>
        <v>7</v>
      </c>
      <c r="G12" s="14">
        <f t="shared" si="2"/>
        <v>0</v>
      </c>
      <c r="H12" s="14">
        <f t="shared" si="3"/>
        <v>7</v>
      </c>
      <c r="I12" s="22"/>
    </row>
    <row r="13" spans="1:10" x14ac:dyDescent="0.25">
      <c r="A13" s="21" t="s">
        <v>10</v>
      </c>
      <c r="B13" s="10">
        <v>43403</v>
      </c>
      <c r="C13" s="11">
        <v>43444</v>
      </c>
      <c r="D13" s="12">
        <v>100</v>
      </c>
      <c r="E13" s="13">
        <f t="shared" si="0"/>
        <v>8.3333333333333329E-2</v>
      </c>
      <c r="F13" s="14">
        <f t="shared" si="1"/>
        <v>30</v>
      </c>
      <c r="G13" s="14">
        <f t="shared" si="2"/>
        <v>0</v>
      </c>
      <c r="H13" s="14">
        <f t="shared" si="3"/>
        <v>30</v>
      </c>
      <c r="I13" s="22"/>
    </row>
    <row r="14" spans="1:10" x14ac:dyDescent="0.25">
      <c r="A14" s="21" t="s">
        <v>11</v>
      </c>
      <c r="B14" s="10">
        <v>43439</v>
      </c>
      <c r="C14" s="11">
        <v>43449</v>
      </c>
      <c r="D14" s="12">
        <v>15</v>
      </c>
      <c r="E14" s="13">
        <f t="shared" si="0"/>
        <v>1.2500000000000001E-2</v>
      </c>
      <c r="F14" s="14">
        <f t="shared" si="1"/>
        <v>8</v>
      </c>
      <c r="G14" s="14">
        <f t="shared" si="2"/>
        <v>0</v>
      </c>
      <c r="H14" s="14">
        <f t="shared" si="3"/>
        <v>8</v>
      </c>
      <c r="I14" s="22"/>
    </row>
    <row r="15" spans="1:10" x14ac:dyDescent="0.25">
      <c r="A15" s="21" t="s">
        <v>12</v>
      </c>
      <c r="B15" s="10">
        <v>43405</v>
      </c>
      <c r="C15" s="11">
        <v>43525</v>
      </c>
      <c r="D15" s="12">
        <v>180</v>
      </c>
      <c r="E15" s="13">
        <f t="shared" si="0"/>
        <v>0.15</v>
      </c>
      <c r="F15" s="14">
        <f t="shared" si="1"/>
        <v>87</v>
      </c>
      <c r="G15" s="14">
        <f t="shared" si="2"/>
        <v>8.7000000000000011</v>
      </c>
      <c r="H15" s="14">
        <f t="shared" si="3"/>
        <v>78.3</v>
      </c>
      <c r="I15" s="22">
        <v>0.1</v>
      </c>
    </row>
    <row r="16" spans="1:10" x14ac:dyDescent="0.25">
      <c r="A16" s="21" t="s">
        <v>13</v>
      </c>
      <c r="B16" s="10">
        <v>43405</v>
      </c>
      <c r="C16" s="11">
        <v>43414</v>
      </c>
      <c r="D16" s="12">
        <v>60</v>
      </c>
      <c r="E16" s="13">
        <f t="shared" si="0"/>
        <v>0.05</v>
      </c>
      <c r="F16" s="14">
        <f t="shared" si="1"/>
        <v>7</v>
      </c>
      <c r="G16" s="14">
        <f t="shared" si="2"/>
        <v>0</v>
      </c>
      <c r="H16" s="14">
        <f t="shared" si="3"/>
        <v>7</v>
      </c>
      <c r="I16" s="22"/>
    </row>
    <row r="17" spans="1:9" x14ac:dyDescent="0.25">
      <c r="A17" s="21" t="s">
        <v>14</v>
      </c>
      <c r="B17" s="10">
        <v>43419</v>
      </c>
      <c r="C17" s="11">
        <v>43449</v>
      </c>
      <c r="D17" s="12">
        <v>45</v>
      </c>
      <c r="E17" s="13">
        <f t="shared" si="0"/>
        <v>3.7499999999999999E-2</v>
      </c>
      <c r="F17" s="14">
        <f t="shared" si="1"/>
        <v>22</v>
      </c>
      <c r="G17" s="14">
        <f t="shared" si="2"/>
        <v>0</v>
      </c>
      <c r="H17" s="14">
        <f t="shared" si="3"/>
        <v>22</v>
      </c>
      <c r="I17" s="22"/>
    </row>
    <row r="18" spans="1:9" x14ac:dyDescent="0.25">
      <c r="A18" s="21" t="s">
        <v>15</v>
      </c>
      <c r="B18" s="10">
        <v>43480</v>
      </c>
      <c r="C18" s="11">
        <v>43495</v>
      </c>
      <c r="D18" s="12">
        <v>30</v>
      </c>
      <c r="E18" s="13">
        <f t="shared" si="0"/>
        <v>2.5000000000000001E-2</v>
      </c>
      <c r="F18" s="14">
        <f t="shared" si="1"/>
        <v>12</v>
      </c>
      <c r="G18" s="14">
        <f t="shared" si="2"/>
        <v>0</v>
      </c>
      <c r="H18" s="14">
        <f t="shared" si="3"/>
        <v>12</v>
      </c>
      <c r="I18" s="22"/>
    </row>
    <row r="19" spans="1:9" x14ac:dyDescent="0.25">
      <c r="A19" s="21" t="s">
        <v>16</v>
      </c>
      <c r="B19" s="10">
        <v>43495</v>
      </c>
      <c r="C19" s="11">
        <v>43524</v>
      </c>
      <c r="D19" s="12">
        <v>50</v>
      </c>
      <c r="E19" s="13">
        <f t="shared" si="0"/>
        <v>4.1666666666666664E-2</v>
      </c>
      <c r="F19" s="14">
        <f t="shared" si="1"/>
        <v>22</v>
      </c>
      <c r="G19" s="14">
        <f t="shared" si="2"/>
        <v>0</v>
      </c>
      <c r="H19" s="14">
        <f t="shared" si="3"/>
        <v>22</v>
      </c>
      <c r="I19" s="22"/>
    </row>
    <row r="20" spans="1:9" ht="15.75" thickBot="1" x14ac:dyDescent="0.3">
      <c r="A20" s="23" t="s">
        <v>20</v>
      </c>
      <c r="B20" s="24">
        <v>43525</v>
      </c>
      <c r="C20" s="25">
        <v>43539</v>
      </c>
      <c r="D20" s="26">
        <v>150</v>
      </c>
      <c r="E20" s="27">
        <f t="shared" si="0"/>
        <v>0.125</v>
      </c>
      <c r="F20" s="28">
        <f t="shared" si="1"/>
        <v>11</v>
      </c>
      <c r="G20" s="28">
        <f t="shared" si="2"/>
        <v>0</v>
      </c>
      <c r="H20" s="28">
        <f t="shared" si="3"/>
        <v>11</v>
      </c>
      <c r="I20" s="29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TrackingGantt_Data</vt:lpstr>
      <vt:lpstr>Chart1</vt:lpstr>
      <vt:lpstr>Activities</vt:lpstr>
      <vt:lpstr>DaysCompleted</vt:lpstr>
      <vt:lpstr>DaysRemaining</vt:lpstr>
      <vt:lpstr>DurationDays</vt:lpstr>
      <vt:lpstr>EndDate</vt:lpstr>
      <vt:lpstr>PercentComplete</vt:lpstr>
      <vt:lpstr>PV</vt:lpstr>
      <vt:lpstr>StartDate</vt:lpstr>
      <vt:lpstr>TaskShare</vt:lpstr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 O.</dc:creator>
  <cp:lastModifiedBy>VOGT O.</cp:lastModifiedBy>
  <dcterms:created xsi:type="dcterms:W3CDTF">2018-07-16T09:13:55Z</dcterms:created>
  <dcterms:modified xsi:type="dcterms:W3CDTF">2019-01-09T14:34:24Z</dcterms:modified>
</cp:coreProperties>
</file>