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T\Stats\"/>
    </mc:Choice>
  </mc:AlternateContent>
  <xr:revisionPtr revIDLastSave="0" documentId="13_ncr:1_{292DF070-C3BE-4170-B06C-AFBD70153449}" xr6:coauthVersionLast="44" xr6:coauthVersionMax="44" xr10:uidLastSave="{00000000-0000-0000-0000-000000000000}"/>
  <bookViews>
    <workbookView xWindow="28680" yWindow="-165" windowWidth="29040" windowHeight="15840" xr2:uid="{01C7E02D-63EC-48CF-A4A8-F67E164CEB0C}"/>
  </bookViews>
  <sheets>
    <sheet name="Stats" sheetId="2" r:id="rId1"/>
    <sheet name="BountyChips" sheetId="3" r:id="rId2"/>
  </sheets>
  <definedNames>
    <definedName name="BountyRange">INDIRECT("Stats!"&amp;Stats!$X$4&amp;":"&amp;Stats!$Y$4)</definedName>
    <definedName name="GraphRange">INDIRECT("Stats!"&amp;Stats!$X$2&amp;":"&amp;Stats!$Y$2)</definedName>
    <definedName name="WinRange">INDIRECT("Stats!"&amp;Stats!$X$3&amp;":"&amp;Stats!$Y$3)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3" l="1"/>
  <c r="J23" i="3"/>
  <c r="B15" i="3"/>
  <c r="E15" i="3" s="1"/>
  <c r="E17" i="3" s="1"/>
  <c r="T7" i="2"/>
  <c r="L1064" i="2"/>
  <c r="M1064" i="2"/>
  <c r="O1064" i="2" s="1"/>
  <c r="N1064" i="2"/>
  <c r="P1064" i="2"/>
  <c r="Q1064" i="2" s="1"/>
  <c r="L1065" i="2"/>
  <c r="M1065" i="2"/>
  <c r="O1065" i="2" s="1"/>
  <c r="N1065" i="2"/>
  <c r="P1065" i="2"/>
  <c r="Q1065" i="2" s="1"/>
  <c r="L1066" i="2"/>
  <c r="M1066" i="2"/>
  <c r="O1066" i="2" s="1"/>
  <c r="N1066" i="2"/>
  <c r="P1066" i="2"/>
  <c r="Q1066" i="2" s="1"/>
  <c r="L1067" i="2"/>
  <c r="M1067" i="2"/>
  <c r="N1067" i="2"/>
  <c r="P1067" i="2"/>
  <c r="Q1067" i="2" s="1"/>
  <c r="L1068" i="2"/>
  <c r="M1068" i="2"/>
  <c r="O1068" i="2" s="1"/>
  <c r="N1068" i="2"/>
  <c r="P1068" i="2"/>
  <c r="Q1068" i="2" s="1"/>
  <c r="L1069" i="2"/>
  <c r="M1069" i="2"/>
  <c r="O1069" i="2" s="1"/>
  <c r="N1069" i="2"/>
  <c r="P1069" i="2"/>
  <c r="Q1069" i="2" s="1"/>
  <c r="L1070" i="2"/>
  <c r="M1070" i="2"/>
  <c r="O1070" i="2" s="1"/>
  <c r="N1070" i="2"/>
  <c r="P1070" i="2"/>
  <c r="Q1070" i="2" s="1"/>
  <c r="L1071" i="2"/>
  <c r="M1071" i="2"/>
  <c r="N1071" i="2"/>
  <c r="P1071" i="2"/>
  <c r="Q1071" i="2" s="1"/>
  <c r="L1072" i="2"/>
  <c r="M1072" i="2"/>
  <c r="O1072" i="2" s="1"/>
  <c r="N1072" i="2"/>
  <c r="P1072" i="2"/>
  <c r="Q1072" i="2" s="1"/>
  <c r="L1073" i="2"/>
  <c r="M1073" i="2"/>
  <c r="O1073" i="2" s="1"/>
  <c r="N1073" i="2"/>
  <c r="P1073" i="2"/>
  <c r="Q1073" i="2" s="1"/>
  <c r="L1074" i="2"/>
  <c r="M1074" i="2"/>
  <c r="O1074" i="2" s="1"/>
  <c r="N1074" i="2"/>
  <c r="P1074" i="2"/>
  <c r="Q1074" i="2" s="1"/>
  <c r="L1075" i="2"/>
  <c r="M1075" i="2"/>
  <c r="O1075" i="2" s="1"/>
  <c r="N1075" i="2"/>
  <c r="P1075" i="2"/>
  <c r="Q1075" i="2" s="1"/>
  <c r="L1076" i="2"/>
  <c r="M1076" i="2"/>
  <c r="O1076" i="2" s="1"/>
  <c r="N1076" i="2"/>
  <c r="P1076" i="2"/>
  <c r="Q1076" i="2" s="1"/>
  <c r="L1077" i="2"/>
  <c r="M1077" i="2"/>
  <c r="O1077" i="2" s="1"/>
  <c r="N1077" i="2"/>
  <c r="P1077" i="2"/>
  <c r="Q1077" i="2" s="1"/>
  <c r="L1078" i="2"/>
  <c r="M1078" i="2"/>
  <c r="O1078" i="2" s="1"/>
  <c r="N1078" i="2"/>
  <c r="P1078" i="2"/>
  <c r="Q1078" i="2" s="1"/>
  <c r="L1079" i="2"/>
  <c r="M1079" i="2"/>
  <c r="O1079" i="2" s="1"/>
  <c r="N1079" i="2"/>
  <c r="P1079" i="2"/>
  <c r="Q1079" i="2" s="1"/>
  <c r="L1080" i="2"/>
  <c r="M1080" i="2"/>
  <c r="O1080" i="2" s="1"/>
  <c r="N1080" i="2"/>
  <c r="P1080" i="2"/>
  <c r="Q1080" i="2" s="1"/>
  <c r="L1081" i="2"/>
  <c r="M1081" i="2"/>
  <c r="O1081" i="2" s="1"/>
  <c r="N1081" i="2"/>
  <c r="P1081" i="2"/>
  <c r="Q1081" i="2" s="1"/>
  <c r="L1082" i="2"/>
  <c r="M1082" i="2"/>
  <c r="O1082" i="2" s="1"/>
  <c r="N1082" i="2"/>
  <c r="P1082" i="2"/>
  <c r="Q1082" i="2" s="1"/>
  <c r="L1083" i="2"/>
  <c r="M1083" i="2"/>
  <c r="O1083" i="2" s="1"/>
  <c r="N1083" i="2"/>
  <c r="P1083" i="2"/>
  <c r="Q1083" i="2"/>
  <c r="L1084" i="2"/>
  <c r="M1084" i="2"/>
  <c r="O1084" i="2" s="1"/>
  <c r="N1084" i="2"/>
  <c r="P1084" i="2"/>
  <c r="Q1084" i="2" s="1"/>
  <c r="L1085" i="2"/>
  <c r="M1085" i="2"/>
  <c r="O1085" i="2" s="1"/>
  <c r="N1085" i="2"/>
  <c r="P1085" i="2"/>
  <c r="Q1085" i="2" s="1"/>
  <c r="L1086" i="2"/>
  <c r="M1086" i="2"/>
  <c r="N1086" i="2"/>
  <c r="P1086" i="2"/>
  <c r="L1087" i="2"/>
  <c r="M1087" i="2"/>
  <c r="O1087" i="2" s="1"/>
  <c r="N1087" i="2"/>
  <c r="P1087" i="2"/>
  <c r="Q1087" i="2" s="1"/>
  <c r="L1088" i="2"/>
  <c r="M1088" i="2"/>
  <c r="N1088" i="2"/>
  <c r="P1088" i="2"/>
  <c r="L1089" i="2"/>
  <c r="M1089" i="2"/>
  <c r="O1089" i="2" s="1"/>
  <c r="N1089" i="2"/>
  <c r="P1089" i="2"/>
  <c r="L1090" i="2"/>
  <c r="M1090" i="2"/>
  <c r="N1090" i="2"/>
  <c r="P1090" i="2"/>
  <c r="L1091" i="2"/>
  <c r="M1091" i="2"/>
  <c r="N1091" i="2"/>
  <c r="P1091" i="2"/>
  <c r="Q1091" i="2" s="1"/>
  <c r="L1092" i="2"/>
  <c r="M1092" i="2"/>
  <c r="N1092" i="2"/>
  <c r="P1092" i="2"/>
  <c r="L1093" i="2"/>
  <c r="M1093" i="2"/>
  <c r="O1093" i="2" s="1"/>
  <c r="N1093" i="2"/>
  <c r="P1093" i="2"/>
  <c r="L1094" i="2"/>
  <c r="M1094" i="2"/>
  <c r="O1094" i="2" s="1"/>
  <c r="N1094" i="2"/>
  <c r="P1094" i="2"/>
  <c r="L1095" i="2"/>
  <c r="M1095" i="2"/>
  <c r="O1095" i="2" s="1"/>
  <c r="N1095" i="2"/>
  <c r="P1095" i="2"/>
  <c r="Q1095" i="2" s="1"/>
  <c r="L1096" i="2"/>
  <c r="M1096" i="2"/>
  <c r="O1096" i="2" s="1"/>
  <c r="N1096" i="2"/>
  <c r="P1096" i="2"/>
  <c r="L1097" i="2"/>
  <c r="M1097" i="2"/>
  <c r="O1097" i="2" s="1"/>
  <c r="N1097" i="2"/>
  <c r="P1097" i="2"/>
  <c r="Q1097" i="2" s="1"/>
  <c r="L1098" i="2"/>
  <c r="M1098" i="2"/>
  <c r="O1098" i="2" s="1"/>
  <c r="N1098" i="2"/>
  <c r="P1098" i="2"/>
  <c r="L1099" i="2"/>
  <c r="M1099" i="2"/>
  <c r="O1099" i="2" s="1"/>
  <c r="N1099" i="2"/>
  <c r="P1099" i="2"/>
  <c r="Q1099" i="2"/>
  <c r="L1100" i="2"/>
  <c r="M1100" i="2"/>
  <c r="N1100" i="2"/>
  <c r="P1100" i="2"/>
  <c r="Q1100" i="2" s="1"/>
  <c r="L1101" i="2"/>
  <c r="M1101" i="2"/>
  <c r="O1101" i="2" s="1"/>
  <c r="N1101" i="2"/>
  <c r="P1101" i="2"/>
  <c r="Q1101" i="2" s="1"/>
  <c r="L1102" i="2"/>
  <c r="M1102" i="2"/>
  <c r="O1102" i="2" s="1"/>
  <c r="N1102" i="2"/>
  <c r="P1102" i="2"/>
  <c r="Q1102" i="2" s="1"/>
  <c r="L1103" i="2"/>
  <c r="M1103" i="2"/>
  <c r="N1103" i="2"/>
  <c r="Q1103" i="2" s="1"/>
  <c r="P1103" i="2"/>
  <c r="L1104" i="2"/>
  <c r="M1104" i="2"/>
  <c r="N1104" i="2"/>
  <c r="P1104" i="2"/>
  <c r="L1105" i="2"/>
  <c r="M1105" i="2"/>
  <c r="N1105" i="2"/>
  <c r="P1105" i="2"/>
  <c r="L1106" i="2"/>
  <c r="M1106" i="2"/>
  <c r="N1106" i="2"/>
  <c r="P1106" i="2"/>
  <c r="L1107" i="2"/>
  <c r="M1107" i="2"/>
  <c r="N1107" i="2"/>
  <c r="P1107" i="2"/>
  <c r="Q1107" i="2"/>
  <c r="L1108" i="2"/>
  <c r="M1108" i="2"/>
  <c r="N1108" i="2"/>
  <c r="P1108" i="2"/>
  <c r="L1109" i="2"/>
  <c r="M1109" i="2"/>
  <c r="N1109" i="2"/>
  <c r="P1109" i="2"/>
  <c r="L1110" i="2"/>
  <c r="M1110" i="2"/>
  <c r="O1110" i="2" s="1"/>
  <c r="N1110" i="2"/>
  <c r="P1110" i="2"/>
  <c r="L1111" i="2"/>
  <c r="M1111" i="2"/>
  <c r="O1111" i="2" s="1"/>
  <c r="N1111" i="2"/>
  <c r="Q1111" i="2" s="1"/>
  <c r="P1111" i="2"/>
  <c r="L1112" i="2"/>
  <c r="M1112" i="2"/>
  <c r="N1112" i="2"/>
  <c r="P1112" i="2"/>
  <c r="L1113" i="2"/>
  <c r="M1113" i="2"/>
  <c r="O1113" i="2" s="1"/>
  <c r="N1113" i="2"/>
  <c r="P1113" i="2"/>
  <c r="L1114" i="2"/>
  <c r="M1114" i="2"/>
  <c r="O1114" i="2" s="1"/>
  <c r="N1114" i="2"/>
  <c r="P1114" i="2"/>
  <c r="Q1114" i="2" s="1"/>
  <c r="L1115" i="2"/>
  <c r="M1115" i="2"/>
  <c r="O1115" i="2" s="1"/>
  <c r="N1115" i="2"/>
  <c r="P1115" i="2"/>
  <c r="Q1115" i="2"/>
  <c r="L1116" i="2"/>
  <c r="M1116" i="2"/>
  <c r="N1116" i="2"/>
  <c r="P1116" i="2"/>
  <c r="Q1116" i="2" s="1"/>
  <c r="L1117" i="2"/>
  <c r="M1117" i="2"/>
  <c r="O1117" i="2" s="1"/>
  <c r="N1117" i="2"/>
  <c r="P1117" i="2"/>
  <c r="Q1117" i="2" s="1"/>
  <c r="L1118" i="2"/>
  <c r="M1118" i="2"/>
  <c r="O1118" i="2" s="1"/>
  <c r="N1118" i="2"/>
  <c r="P1118" i="2"/>
  <c r="Q1118" i="2" s="1"/>
  <c r="L1119" i="2"/>
  <c r="M1119" i="2"/>
  <c r="O1119" i="2" s="1"/>
  <c r="N1119" i="2"/>
  <c r="P1119" i="2"/>
  <c r="Q1119" i="2"/>
  <c r="L1120" i="2"/>
  <c r="M1120" i="2"/>
  <c r="O1120" i="2" s="1"/>
  <c r="N1120" i="2"/>
  <c r="P1120" i="2"/>
  <c r="Q1120" i="2" s="1"/>
  <c r="L1121" i="2"/>
  <c r="M1121" i="2"/>
  <c r="N1121" i="2"/>
  <c r="P1121" i="2"/>
  <c r="L1122" i="2"/>
  <c r="M1122" i="2"/>
  <c r="N1122" i="2"/>
  <c r="P1122" i="2"/>
  <c r="L1123" i="2"/>
  <c r="M1123" i="2"/>
  <c r="O1123" i="2" s="1"/>
  <c r="N1123" i="2"/>
  <c r="P1123" i="2"/>
  <c r="Q1123" i="2"/>
  <c r="L1124" i="2"/>
  <c r="M1124" i="2"/>
  <c r="O1124" i="2" s="1"/>
  <c r="N1124" i="2"/>
  <c r="P1124" i="2"/>
  <c r="Q1124" i="2" s="1"/>
  <c r="L1125" i="2"/>
  <c r="M1125" i="2"/>
  <c r="N1125" i="2"/>
  <c r="P1125" i="2"/>
  <c r="L1126" i="2"/>
  <c r="M1126" i="2"/>
  <c r="N1126" i="2"/>
  <c r="P1126" i="2"/>
  <c r="L1127" i="2"/>
  <c r="M1127" i="2"/>
  <c r="O1127" i="2" s="1"/>
  <c r="N1127" i="2"/>
  <c r="P1127" i="2"/>
  <c r="Q1127" i="2"/>
  <c r="L1128" i="2"/>
  <c r="M1128" i="2"/>
  <c r="O1128" i="2" s="1"/>
  <c r="N1128" i="2"/>
  <c r="P1128" i="2"/>
  <c r="Q1128" i="2" s="1"/>
  <c r="L1129" i="2"/>
  <c r="M1129" i="2"/>
  <c r="N1129" i="2"/>
  <c r="P1129" i="2"/>
  <c r="L1130" i="2"/>
  <c r="M1130" i="2"/>
  <c r="O1130" i="2" s="1"/>
  <c r="N1130" i="2"/>
  <c r="P1130" i="2"/>
  <c r="L1131" i="2"/>
  <c r="M1131" i="2"/>
  <c r="O1131" i="2" s="1"/>
  <c r="N1131" i="2"/>
  <c r="P1131" i="2"/>
  <c r="Q1131" i="2" s="1"/>
  <c r="L1132" i="2"/>
  <c r="M1132" i="2"/>
  <c r="O1132" i="2" s="1"/>
  <c r="N1132" i="2"/>
  <c r="P1132" i="2"/>
  <c r="Q1132" i="2" s="1"/>
  <c r="L1133" i="2"/>
  <c r="M1133" i="2"/>
  <c r="N1133" i="2"/>
  <c r="P1133" i="2"/>
  <c r="Q1133" i="2" s="1"/>
  <c r="L1134" i="2"/>
  <c r="M1134" i="2"/>
  <c r="N1134" i="2"/>
  <c r="P1134" i="2"/>
  <c r="L1135" i="2"/>
  <c r="M1135" i="2"/>
  <c r="O1135" i="2" s="1"/>
  <c r="N1135" i="2"/>
  <c r="P1135" i="2"/>
  <c r="Q1135" i="2"/>
  <c r="L1136" i="2"/>
  <c r="M1136" i="2"/>
  <c r="N1136" i="2"/>
  <c r="P1136" i="2"/>
  <c r="Q1136" i="2" s="1"/>
  <c r="L1137" i="2"/>
  <c r="M1137" i="2"/>
  <c r="O1137" i="2" s="1"/>
  <c r="N1137" i="2"/>
  <c r="P1137" i="2"/>
  <c r="Q1137" i="2" s="1"/>
  <c r="L1138" i="2"/>
  <c r="M1138" i="2"/>
  <c r="N1138" i="2"/>
  <c r="P1138" i="2"/>
  <c r="L1139" i="2"/>
  <c r="M1139" i="2"/>
  <c r="O1139" i="2" s="1"/>
  <c r="N1139" i="2"/>
  <c r="P1139" i="2"/>
  <c r="Q1139" i="2" s="1"/>
  <c r="L1140" i="2"/>
  <c r="M1140" i="2"/>
  <c r="O1140" i="2" s="1"/>
  <c r="N1140" i="2"/>
  <c r="P1140" i="2"/>
  <c r="Q1140" i="2" s="1"/>
  <c r="L1141" i="2"/>
  <c r="M1141" i="2"/>
  <c r="O1141" i="2" s="1"/>
  <c r="N1141" i="2"/>
  <c r="P1141" i="2"/>
  <c r="Q1141" i="2" s="1"/>
  <c r="L1142" i="2"/>
  <c r="M1142" i="2"/>
  <c r="N1142" i="2"/>
  <c r="P1142" i="2"/>
  <c r="L1143" i="2"/>
  <c r="M1143" i="2"/>
  <c r="N1143" i="2"/>
  <c r="Q1143" i="2" s="1"/>
  <c r="P1143" i="2"/>
  <c r="L1144" i="2"/>
  <c r="M1144" i="2"/>
  <c r="O1144" i="2" s="1"/>
  <c r="N1144" i="2"/>
  <c r="P1144" i="2"/>
  <c r="Q1144" i="2" s="1"/>
  <c r="L1145" i="2"/>
  <c r="M1145" i="2"/>
  <c r="O1145" i="2" s="1"/>
  <c r="N1145" i="2"/>
  <c r="P1145" i="2"/>
  <c r="Q1145" i="2" s="1"/>
  <c r="L1146" i="2"/>
  <c r="M1146" i="2"/>
  <c r="N1146" i="2"/>
  <c r="P1146" i="2"/>
  <c r="L1147" i="2"/>
  <c r="M1147" i="2"/>
  <c r="O1147" i="2" s="1"/>
  <c r="N1147" i="2"/>
  <c r="P1147" i="2"/>
  <c r="Q1147" i="2"/>
  <c r="L1148" i="2"/>
  <c r="M1148" i="2"/>
  <c r="N1148" i="2"/>
  <c r="P1148" i="2"/>
  <c r="L1149" i="2"/>
  <c r="M1149" i="2"/>
  <c r="O1149" i="2" s="1"/>
  <c r="N1149" i="2"/>
  <c r="P1149" i="2"/>
  <c r="Q1149" i="2" s="1"/>
  <c r="L1150" i="2"/>
  <c r="M1150" i="2"/>
  <c r="N1150" i="2"/>
  <c r="P1150" i="2"/>
  <c r="L1151" i="2"/>
  <c r="M1151" i="2"/>
  <c r="O1151" i="2" s="1"/>
  <c r="N1151" i="2"/>
  <c r="P1151" i="2"/>
  <c r="Q1151" i="2" s="1"/>
  <c r="L1152" i="2"/>
  <c r="M1152" i="2"/>
  <c r="N1152" i="2"/>
  <c r="P1152" i="2"/>
  <c r="Q1152" i="2" s="1"/>
  <c r="L1153" i="2"/>
  <c r="M1153" i="2"/>
  <c r="N1153" i="2"/>
  <c r="P1153" i="2"/>
  <c r="Q1153" i="2" s="1"/>
  <c r="L1154" i="2"/>
  <c r="M1154" i="2"/>
  <c r="O1154" i="2" s="1"/>
  <c r="N1154" i="2"/>
  <c r="P1154" i="2"/>
  <c r="Q1154" i="2" s="1"/>
  <c r="L1155" i="2"/>
  <c r="M1155" i="2"/>
  <c r="N1155" i="2"/>
  <c r="P1155" i="2"/>
  <c r="Q1155" i="2" s="1"/>
  <c r="L1156" i="2"/>
  <c r="M1156" i="2"/>
  <c r="O1156" i="2" s="1"/>
  <c r="N1156" i="2"/>
  <c r="P1156" i="2"/>
  <c r="Q1156" i="2" s="1"/>
  <c r="L1157" i="2"/>
  <c r="M1157" i="2"/>
  <c r="O1157" i="2" s="1"/>
  <c r="N1157" i="2"/>
  <c r="P1157" i="2"/>
  <c r="Q1157" i="2" s="1"/>
  <c r="L1158" i="2"/>
  <c r="M1158" i="2"/>
  <c r="O1158" i="2" s="1"/>
  <c r="N1158" i="2"/>
  <c r="P1158" i="2"/>
  <c r="L1159" i="2"/>
  <c r="M1159" i="2"/>
  <c r="N1159" i="2"/>
  <c r="Q1159" i="2" s="1"/>
  <c r="P1159" i="2"/>
  <c r="L1160" i="2"/>
  <c r="M1160" i="2"/>
  <c r="O1160" i="2" s="1"/>
  <c r="N1160" i="2"/>
  <c r="P1160" i="2"/>
  <c r="Q1160" i="2" s="1"/>
  <c r="L1161" i="2"/>
  <c r="M1161" i="2"/>
  <c r="O1161" i="2" s="1"/>
  <c r="N1161" i="2"/>
  <c r="P1161" i="2"/>
  <c r="Q1161" i="2" s="1"/>
  <c r="L1162" i="2"/>
  <c r="M1162" i="2"/>
  <c r="O1162" i="2" s="1"/>
  <c r="N1162" i="2"/>
  <c r="P1162" i="2"/>
  <c r="L1163" i="2"/>
  <c r="M1163" i="2"/>
  <c r="N1163" i="2"/>
  <c r="Q1163" i="2" s="1"/>
  <c r="P1163" i="2"/>
  <c r="L1164" i="2"/>
  <c r="M1164" i="2"/>
  <c r="O1164" i="2" s="1"/>
  <c r="N1164" i="2"/>
  <c r="P1164" i="2"/>
  <c r="Q1164" i="2" s="1"/>
  <c r="L1165" i="2"/>
  <c r="M1165" i="2"/>
  <c r="N1165" i="2"/>
  <c r="P1165" i="2"/>
  <c r="L1166" i="2"/>
  <c r="M1166" i="2"/>
  <c r="O1166" i="2" s="1"/>
  <c r="N1166" i="2"/>
  <c r="P1166" i="2"/>
  <c r="Q1166" i="2" s="1"/>
  <c r="L1167" i="2"/>
  <c r="M1167" i="2"/>
  <c r="N1167" i="2"/>
  <c r="P1167" i="2"/>
  <c r="Q1167" i="2" s="1"/>
  <c r="L1168" i="2"/>
  <c r="M1168" i="2"/>
  <c r="N1168" i="2"/>
  <c r="P1168" i="2"/>
  <c r="L1169" i="2"/>
  <c r="M1169" i="2"/>
  <c r="N1169" i="2"/>
  <c r="P1169" i="2"/>
  <c r="Q1169" i="2" s="1"/>
  <c r="L1170" i="2"/>
  <c r="M1170" i="2"/>
  <c r="N1170" i="2"/>
  <c r="P1170" i="2"/>
  <c r="Q1170" i="2" s="1"/>
  <c r="L1171" i="2"/>
  <c r="M1171" i="2"/>
  <c r="O1171" i="2" s="1"/>
  <c r="N1171" i="2"/>
  <c r="P1171" i="2"/>
  <c r="Q1171" i="2" s="1"/>
  <c r="L1172" i="2"/>
  <c r="M1172" i="2"/>
  <c r="O1172" i="2" s="1"/>
  <c r="N1172" i="2"/>
  <c r="P1172" i="2"/>
  <c r="Q1172" i="2" s="1"/>
  <c r="L1173" i="2"/>
  <c r="M1173" i="2"/>
  <c r="O1173" i="2" s="1"/>
  <c r="N1173" i="2"/>
  <c r="P1173" i="2"/>
  <c r="L1174" i="2"/>
  <c r="M1174" i="2"/>
  <c r="O1174" i="2" s="1"/>
  <c r="N1174" i="2"/>
  <c r="P1174" i="2"/>
  <c r="Q1174" i="2" s="1"/>
  <c r="L1175" i="2"/>
  <c r="M1175" i="2"/>
  <c r="O1175" i="2" s="1"/>
  <c r="N1175" i="2"/>
  <c r="P1175" i="2"/>
  <c r="Q1175" i="2" s="1"/>
  <c r="L1176" i="2"/>
  <c r="M1176" i="2"/>
  <c r="O1176" i="2" s="1"/>
  <c r="N1176" i="2"/>
  <c r="P1176" i="2"/>
  <c r="Q1176" i="2" s="1"/>
  <c r="L1177" i="2"/>
  <c r="M1177" i="2"/>
  <c r="O1177" i="2" s="1"/>
  <c r="N1177" i="2"/>
  <c r="P1177" i="2"/>
  <c r="Q1177" i="2" s="1"/>
  <c r="L1178" i="2"/>
  <c r="M1178" i="2"/>
  <c r="O1178" i="2" s="1"/>
  <c r="N1178" i="2"/>
  <c r="P1178" i="2"/>
  <c r="Q1178" i="2" s="1"/>
  <c r="L1179" i="2"/>
  <c r="M1179" i="2"/>
  <c r="O1179" i="2" s="1"/>
  <c r="N1179" i="2"/>
  <c r="P1179" i="2"/>
  <c r="Q1179" i="2"/>
  <c r="L1180" i="2"/>
  <c r="M1180" i="2"/>
  <c r="O1180" i="2" s="1"/>
  <c r="N1180" i="2"/>
  <c r="P1180" i="2"/>
  <c r="Q1180" i="2" s="1"/>
  <c r="L1181" i="2"/>
  <c r="M1181" i="2"/>
  <c r="O1181" i="2" s="1"/>
  <c r="N1181" i="2"/>
  <c r="P1181" i="2"/>
  <c r="Q1181" i="2" s="1"/>
  <c r="L1182" i="2"/>
  <c r="M1182" i="2"/>
  <c r="N1182" i="2"/>
  <c r="P1182" i="2"/>
  <c r="L1183" i="2"/>
  <c r="M1183" i="2"/>
  <c r="O1183" i="2" s="1"/>
  <c r="N1183" i="2"/>
  <c r="P1183" i="2"/>
  <c r="Q1183" i="2" s="1"/>
  <c r="L1184" i="2"/>
  <c r="M1184" i="2"/>
  <c r="O1184" i="2" s="1"/>
  <c r="N1184" i="2"/>
  <c r="P1184" i="2"/>
  <c r="L1185" i="2"/>
  <c r="M1185" i="2"/>
  <c r="O1185" i="2" s="1"/>
  <c r="N1185" i="2"/>
  <c r="P1185" i="2"/>
  <c r="L1186" i="2"/>
  <c r="M1186" i="2"/>
  <c r="N1186" i="2"/>
  <c r="P1186" i="2"/>
  <c r="L1187" i="2"/>
  <c r="M1187" i="2"/>
  <c r="N1187" i="2"/>
  <c r="P1187" i="2"/>
  <c r="L1188" i="2"/>
  <c r="M1188" i="2"/>
  <c r="N1188" i="2"/>
  <c r="P1188" i="2"/>
  <c r="L1189" i="2"/>
  <c r="M1189" i="2"/>
  <c r="O1189" i="2" s="1"/>
  <c r="N1189" i="2"/>
  <c r="P1189" i="2"/>
  <c r="L1190" i="2"/>
  <c r="M1190" i="2"/>
  <c r="O1190" i="2" s="1"/>
  <c r="N1190" i="2"/>
  <c r="P1190" i="2"/>
  <c r="L1191" i="2"/>
  <c r="M1191" i="2"/>
  <c r="O1191" i="2" s="1"/>
  <c r="N1191" i="2"/>
  <c r="P1191" i="2"/>
  <c r="Q1191" i="2" s="1"/>
  <c r="L1192" i="2"/>
  <c r="M1192" i="2"/>
  <c r="O1192" i="2" s="1"/>
  <c r="N1192" i="2"/>
  <c r="P1192" i="2"/>
  <c r="L1193" i="2"/>
  <c r="M1193" i="2"/>
  <c r="O1193" i="2" s="1"/>
  <c r="N1193" i="2"/>
  <c r="P1193" i="2"/>
  <c r="Q1193" i="2" s="1"/>
  <c r="L1194" i="2"/>
  <c r="M1194" i="2"/>
  <c r="O1194" i="2" s="1"/>
  <c r="N1194" i="2"/>
  <c r="P1194" i="2"/>
  <c r="L1195" i="2"/>
  <c r="M1195" i="2"/>
  <c r="O1195" i="2" s="1"/>
  <c r="N1195" i="2"/>
  <c r="P1195" i="2"/>
  <c r="Q1195" i="2"/>
  <c r="L1196" i="2"/>
  <c r="M1196" i="2"/>
  <c r="N1196" i="2"/>
  <c r="P1196" i="2"/>
  <c r="Q1196" i="2" s="1"/>
  <c r="L1197" i="2"/>
  <c r="M1197" i="2"/>
  <c r="O1197" i="2" s="1"/>
  <c r="N1197" i="2"/>
  <c r="P1197" i="2"/>
  <c r="Q1197" i="2" s="1"/>
  <c r="L1198" i="2"/>
  <c r="M1198" i="2"/>
  <c r="O1198" i="2" s="1"/>
  <c r="N1198" i="2"/>
  <c r="P1198" i="2"/>
  <c r="Q1198" i="2" s="1"/>
  <c r="L1199" i="2"/>
  <c r="M1199" i="2"/>
  <c r="N1199" i="2"/>
  <c r="Q1199" i="2" s="1"/>
  <c r="P1199" i="2"/>
  <c r="L1200" i="2"/>
  <c r="M1200" i="2"/>
  <c r="N1200" i="2"/>
  <c r="P1200" i="2"/>
  <c r="L1201" i="2"/>
  <c r="M1201" i="2"/>
  <c r="O1201" i="2" s="1"/>
  <c r="N1201" i="2"/>
  <c r="P1201" i="2"/>
  <c r="L1202" i="2"/>
  <c r="M1202" i="2"/>
  <c r="N1202" i="2"/>
  <c r="P1202" i="2"/>
  <c r="L1203" i="2"/>
  <c r="M1203" i="2"/>
  <c r="N1203" i="2"/>
  <c r="P1203" i="2"/>
  <c r="Q1203" i="2"/>
  <c r="L1204" i="2"/>
  <c r="M1204" i="2"/>
  <c r="N1204" i="2"/>
  <c r="P1204" i="2"/>
  <c r="L1205" i="2"/>
  <c r="M1205" i="2"/>
  <c r="N1205" i="2"/>
  <c r="P1205" i="2"/>
  <c r="L1206" i="2"/>
  <c r="M1206" i="2"/>
  <c r="O1206" i="2" s="1"/>
  <c r="N1206" i="2"/>
  <c r="P1206" i="2"/>
  <c r="L1207" i="2"/>
  <c r="M1207" i="2"/>
  <c r="O1207" i="2" s="1"/>
  <c r="N1207" i="2"/>
  <c r="Q1207" i="2" s="1"/>
  <c r="P1207" i="2"/>
  <c r="L1208" i="2"/>
  <c r="M1208" i="2"/>
  <c r="N1208" i="2"/>
  <c r="P1208" i="2"/>
  <c r="L1209" i="2"/>
  <c r="M1209" i="2"/>
  <c r="N1209" i="2"/>
  <c r="P1209" i="2"/>
  <c r="L1210" i="2"/>
  <c r="M1210" i="2"/>
  <c r="O1210" i="2" s="1"/>
  <c r="N1210" i="2"/>
  <c r="P1210" i="2"/>
  <c r="Q1210" i="2" s="1"/>
  <c r="L1211" i="2"/>
  <c r="M1211" i="2"/>
  <c r="O1211" i="2" s="1"/>
  <c r="N1211" i="2"/>
  <c r="P1211" i="2"/>
  <c r="Q1211" i="2"/>
  <c r="L1212" i="2"/>
  <c r="M1212" i="2"/>
  <c r="N1212" i="2"/>
  <c r="P1212" i="2"/>
  <c r="Q1212" i="2" s="1"/>
  <c r="L1213" i="2"/>
  <c r="M1213" i="2"/>
  <c r="O1213" i="2" s="1"/>
  <c r="N1213" i="2"/>
  <c r="P1213" i="2"/>
  <c r="Q1213" i="2" s="1"/>
  <c r="L1214" i="2"/>
  <c r="M1214" i="2"/>
  <c r="O1214" i="2" s="1"/>
  <c r="N1214" i="2"/>
  <c r="P1214" i="2"/>
  <c r="Q1214" i="2" s="1"/>
  <c r="L1215" i="2"/>
  <c r="M1215" i="2"/>
  <c r="O1215" i="2" s="1"/>
  <c r="N1215" i="2"/>
  <c r="P1215" i="2"/>
  <c r="Q1215" i="2"/>
  <c r="L1216" i="2"/>
  <c r="M1216" i="2"/>
  <c r="O1216" i="2" s="1"/>
  <c r="N1216" i="2"/>
  <c r="P1216" i="2"/>
  <c r="Q1216" i="2" s="1"/>
  <c r="L1217" i="2"/>
  <c r="M1217" i="2"/>
  <c r="N1217" i="2"/>
  <c r="P1217" i="2"/>
  <c r="L1218" i="2"/>
  <c r="M1218" i="2"/>
  <c r="O1218" i="2" s="1"/>
  <c r="N1218" i="2"/>
  <c r="P1218" i="2"/>
  <c r="L1219" i="2"/>
  <c r="M1219" i="2"/>
  <c r="O1219" i="2" s="1"/>
  <c r="N1219" i="2"/>
  <c r="P1219" i="2"/>
  <c r="Q1219" i="2"/>
  <c r="L1220" i="2"/>
  <c r="M1220" i="2"/>
  <c r="O1220" i="2" s="1"/>
  <c r="N1220" i="2"/>
  <c r="P1220" i="2"/>
  <c r="Q1220" i="2" s="1"/>
  <c r="L1221" i="2"/>
  <c r="M1221" i="2"/>
  <c r="N1221" i="2"/>
  <c r="P1221" i="2"/>
  <c r="L1222" i="2"/>
  <c r="M1222" i="2"/>
  <c r="N1222" i="2"/>
  <c r="P1222" i="2"/>
  <c r="L1223" i="2"/>
  <c r="M1223" i="2"/>
  <c r="O1223" i="2" s="1"/>
  <c r="N1223" i="2"/>
  <c r="P1223" i="2"/>
  <c r="Q1223" i="2"/>
  <c r="L1224" i="2"/>
  <c r="M1224" i="2"/>
  <c r="O1224" i="2" s="1"/>
  <c r="N1224" i="2"/>
  <c r="P1224" i="2"/>
  <c r="Q1224" i="2" s="1"/>
  <c r="L1225" i="2"/>
  <c r="M1225" i="2"/>
  <c r="N1225" i="2"/>
  <c r="P1225" i="2"/>
  <c r="L1226" i="2"/>
  <c r="M1226" i="2"/>
  <c r="N1226" i="2"/>
  <c r="P1226" i="2"/>
  <c r="L1227" i="2"/>
  <c r="M1227" i="2"/>
  <c r="O1227" i="2" s="1"/>
  <c r="N1227" i="2"/>
  <c r="P1227" i="2"/>
  <c r="Q1227" i="2" s="1"/>
  <c r="L1228" i="2"/>
  <c r="M1228" i="2"/>
  <c r="O1228" i="2" s="1"/>
  <c r="N1228" i="2"/>
  <c r="P1228" i="2"/>
  <c r="Q1228" i="2" s="1"/>
  <c r="L1229" i="2"/>
  <c r="M1229" i="2"/>
  <c r="N1229" i="2"/>
  <c r="P1229" i="2"/>
  <c r="L1230" i="2"/>
  <c r="M1230" i="2"/>
  <c r="O1230" i="2" s="1"/>
  <c r="N1230" i="2"/>
  <c r="P1230" i="2"/>
  <c r="L1231" i="2"/>
  <c r="M1231" i="2"/>
  <c r="O1231" i="2" s="1"/>
  <c r="N1231" i="2"/>
  <c r="P1231" i="2"/>
  <c r="Q1231" i="2"/>
  <c r="L1232" i="2"/>
  <c r="M1232" i="2"/>
  <c r="N1232" i="2"/>
  <c r="P1232" i="2"/>
  <c r="Q1232" i="2" s="1"/>
  <c r="L1233" i="2"/>
  <c r="M1233" i="2"/>
  <c r="O1233" i="2" s="1"/>
  <c r="N1233" i="2"/>
  <c r="P1233" i="2"/>
  <c r="Q1233" i="2" s="1"/>
  <c r="L1234" i="2"/>
  <c r="M1234" i="2"/>
  <c r="N1234" i="2"/>
  <c r="P1234" i="2"/>
  <c r="L1235" i="2"/>
  <c r="M1235" i="2"/>
  <c r="O1235" i="2" s="1"/>
  <c r="N1235" i="2"/>
  <c r="P1235" i="2"/>
  <c r="Q1235" i="2" s="1"/>
  <c r="L1236" i="2"/>
  <c r="M1236" i="2"/>
  <c r="O1236" i="2" s="1"/>
  <c r="N1236" i="2"/>
  <c r="P1236" i="2"/>
  <c r="Q1236" i="2" s="1"/>
  <c r="L1237" i="2"/>
  <c r="M1237" i="2"/>
  <c r="O1237" i="2" s="1"/>
  <c r="N1237" i="2"/>
  <c r="P1237" i="2"/>
  <c r="Q1237" i="2" s="1"/>
  <c r="L1238" i="2"/>
  <c r="M1238" i="2"/>
  <c r="O1238" i="2" s="1"/>
  <c r="N1238" i="2"/>
  <c r="P1238" i="2"/>
  <c r="L1239" i="2"/>
  <c r="M1239" i="2"/>
  <c r="N1239" i="2"/>
  <c r="P1239" i="2"/>
  <c r="Q1239" i="2" s="1"/>
  <c r="L1240" i="2"/>
  <c r="M1240" i="2"/>
  <c r="O1240" i="2" s="1"/>
  <c r="N1240" i="2"/>
  <c r="P1240" i="2"/>
  <c r="Q1240" i="2" s="1"/>
  <c r="L1241" i="2"/>
  <c r="M1241" i="2"/>
  <c r="O1241" i="2" s="1"/>
  <c r="N1241" i="2"/>
  <c r="P1241" i="2"/>
  <c r="Q1241" i="2" s="1"/>
  <c r="L1242" i="2"/>
  <c r="M1242" i="2"/>
  <c r="N1242" i="2"/>
  <c r="P1242" i="2"/>
  <c r="L1243" i="2"/>
  <c r="M1243" i="2"/>
  <c r="N1243" i="2"/>
  <c r="P1243" i="2"/>
  <c r="Q1243" i="2"/>
  <c r="L1244" i="2"/>
  <c r="M1244" i="2"/>
  <c r="N1244" i="2"/>
  <c r="P1244" i="2"/>
  <c r="L1245" i="2"/>
  <c r="M1245" i="2"/>
  <c r="O1245" i="2" s="1"/>
  <c r="N1245" i="2"/>
  <c r="P1245" i="2"/>
  <c r="Q1245" i="2" s="1"/>
  <c r="L1246" i="2"/>
  <c r="M1246" i="2"/>
  <c r="N1246" i="2"/>
  <c r="P1246" i="2"/>
  <c r="L1247" i="2"/>
  <c r="M1247" i="2"/>
  <c r="O1247" i="2" s="1"/>
  <c r="N1247" i="2"/>
  <c r="P1247" i="2"/>
  <c r="Q1247" i="2" s="1"/>
  <c r="L1248" i="2"/>
  <c r="M1248" i="2"/>
  <c r="N1248" i="2"/>
  <c r="P1248" i="2"/>
  <c r="Q1248" i="2" s="1"/>
  <c r="L1249" i="2"/>
  <c r="M1249" i="2"/>
  <c r="N1249" i="2"/>
  <c r="P1249" i="2"/>
  <c r="L1250" i="2"/>
  <c r="M1250" i="2"/>
  <c r="O1250" i="2" s="1"/>
  <c r="N1250" i="2"/>
  <c r="P1250" i="2"/>
  <c r="L1251" i="2"/>
  <c r="M1251" i="2"/>
  <c r="N1251" i="2"/>
  <c r="P1251" i="2"/>
  <c r="Q1251" i="2" s="1"/>
  <c r="L1252" i="2"/>
  <c r="M1252" i="2"/>
  <c r="O1252" i="2" s="1"/>
  <c r="N1252" i="2"/>
  <c r="P1252" i="2"/>
  <c r="Q1252" i="2" s="1"/>
  <c r="L1253" i="2"/>
  <c r="M1253" i="2"/>
  <c r="O1253" i="2" s="1"/>
  <c r="N1253" i="2"/>
  <c r="P1253" i="2"/>
  <c r="Q1253" i="2" s="1"/>
  <c r="L1254" i="2"/>
  <c r="M1254" i="2"/>
  <c r="O1254" i="2" s="1"/>
  <c r="N1254" i="2"/>
  <c r="P1254" i="2"/>
  <c r="Q1254" i="2" s="1"/>
  <c r="L1255" i="2"/>
  <c r="M1255" i="2"/>
  <c r="N1255" i="2"/>
  <c r="Q1255" i="2" s="1"/>
  <c r="P1255" i="2"/>
  <c r="L1256" i="2"/>
  <c r="M1256" i="2"/>
  <c r="O1256" i="2" s="1"/>
  <c r="N1256" i="2"/>
  <c r="P1256" i="2"/>
  <c r="L1257" i="2"/>
  <c r="M1257" i="2"/>
  <c r="O1257" i="2" s="1"/>
  <c r="N1257" i="2"/>
  <c r="P1257" i="2"/>
  <c r="Q1257" i="2" s="1"/>
  <c r="L1258" i="2"/>
  <c r="M1258" i="2"/>
  <c r="O1258" i="2" s="1"/>
  <c r="N1258" i="2"/>
  <c r="P1258" i="2"/>
  <c r="L1259" i="2"/>
  <c r="M1259" i="2"/>
  <c r="N1259" i="2"/>
  <c r="Q1259" i="2" s="1"/>
  <c r="P1259" i="2"/>
  <c r="L1260" i="2"/>
  <c r="M1260" i="2"/>
  <c r="O1260" i="2" s="1"/>
  <c r="N1260" i="2"/>
  <c r="P1260" i="2"/>
  <c r="Q1260" i="2" s="1"/>
  <c r="L1261" i="2"/>
  <c r="M1261" i="2"/>
  <c r="N1261" i="2"/>
  <c r="P1261" i="2"/>
  <c r="L1262" i="2"/>
  <c r="M1262" i="2"/>
  <c r="O1262" i="2" s="1"/>
  <c r="N1262" i="2"/>
  <c r="P1262" i="2"/>
  <c r="Q1262" i="2" s="1"/>
  <c r="L1263" i="2"/>
  <c r="M1263" i="2"/>
  <c r="N1263" i="2"/>
  <c r="P1263" i="2"/>
  <c r="Q1263" i="2" s="1"/>
  <c r="L1264" i="2"/>
  <c r="M1264" i="2"/>
  <c r="N1264" i="2"/>
  <c r="P1264" i="2"/>
  <c r="L1265" i="2"/>
  <c r="M1265" i="2"/>
  <c r="N1265" i="2"/>
  <c r="P1265" i="2"/>
  <c r="Q1265" i="2" s="1"/>
  <c r="L1266" i="2"/>
  <c r="M1266" i="2"/>
  <c r="N1266" i="2"/>
  <c r="P1266" i="2"/>
  <c r="L1267" i="2"/>
  <c r="M1267" i="2"/>
  <c r="O1267" i="2" s="1"/>
  <c r="N1267" i="2"/>
  <c r="P1267" i="2"/>
  <c r="Q1267" i="2" s="1"/>
  <c r="L1268" i="2"/>
  <c r="M1268" i="2"/>
  <c r="O1268" i="2" s="1"/>
  <c r="N1268" i="2"/>
  <c r="P1268" i="2"/>
  <c r="L1269" i="2"/>
  <c r="M1269" i="2"/>
  <c r="O1269" i="2" s="1"/>
  <c r="N1269" i="2"/>
  <c r="P1269" i="2"/>
  <c r="L1270" i="2"/>
  <c r="M1270" i="2"/>
  <c r="O1270" i="2" s="1"/>
  <c r="N1270" i="2"/>
  <c r="P1270" i="2"/>
  <c r="Q1270" i="2" s="1"/>
  <c r="L1271" i="2"/>
  <c r="M1271" i="2"/>
  <c r="O1271" i="2" s="1"/>
  <c r="N1271" i="2"/>
  <c r="P1271" i="2"/>
  <c r="Q1271" i="2" s="1"/>
  <c r="L1272" i="2"/>
  <c r="M1272" i="2"/>
  <c r="O1272" i="2" s="1"/>
  <c r="N1272" i="2"/>
  <c r="P1272" i="2"/>
  <c r="Q1272" i="2" s="1"/>
  <c r="L1273" i="2"/>
  <c r="M1273" i="2"/>
  <c r="O1273" i="2" s="1"/>
  <c r="N1273" i="2"/>
  <c r="P1273" i="2"/>
  <c r="L1274" i="2"/>
  <c r="M1274" i="2"/>
  <c r="O1274" i="2" s="1"/>
  <c r="N1274" i="2"/>
  <c r="P1274" i="2"/>
  <c r="Q1274" i="2" s="1"/>
  <c r="L1275" i="2"/>
  <c r="M1275" i="2"/>
  <c r="O1275" i="2" s="1"/>
  <c r="N1275" i="2"/>
  <c r="P1275" i="2"/>
  <c r="Q1275" i="2"/>
  <c r="L1276" i="2"/>
  <c r="M1276" i="2"/>
  <c r="O1276" i="2" s="1"/>
  <c r="N1276" i="2"/>
  <c r="P1276" i="2"/>
  <c r="Q1276" i="2" s="1"/>
  <c r="L1277" i="2"/>
  <c r="M1277" i="2"/>
  <c r="O1277" i="2" s="1"/>
  <c r="N1277" i="2"/>
  <c r="P1277" i="2"/>
  <c r="Q1277" i="2" s="1"/>
  <c r="L1278" i="2"/>
  <c r="M1278" i="2"/>
  <c r="N1278" i="2"/>
  <c r="P1278" i="2"/>
  <c r="L1279" i="2"/>
  <c r="M1279" i="2"/>
  <c r="O1279" i="2" s="1"/>
  <c r="N1279" i="2"/>
  <c r="P1279" i="2"/>
  <c r="Q1279" i="2" s="1"/>
  <c r="L1280" i="2"/>
  <c r="M1280" i="2"/>
  <c r="O1280" i="2" s="1"/>
  <c r="N1280" i="2"/>
  <c r="P1280" i="2"/>
  <c r="L1281" i="2"/>
  <c r="M1281" i="2"/>
  <c r="O1281" i="2" s="1"/>
  <c r="N1281" i="2"/>
  <c r="P1281" i="2"/>
  <c r="L1282" i="2"/>
  <c r="M1282" i="2"/>
  <c r="N1282" i="2"/>
  <c r="P1282" i="2"/>
  <c r="L1283" i="2"/>
  <c r="M1283" i="2"/>
  <c r="N1283" i="2"/>
  <c r="P1283" i="2"/>
  <c r="Q1283" i="2" s="1"/>
  <c r="L1284" i="2"/>
  <c r="M1284" i="2"/>
  <c r="N1284" i="2"/>
  <c r="P1284" i="2"/>
  <c r="L1285" i="2"/>
  <c r="M1285" i="2"/>
  <c r="O1285" i="2" s="1"/>
  <c r="N1285" i="2"/>
  <c r="P1285" i="2"/>
  <c r="L1286" i="2"/>
  <c r="M1286" i="2"/>
  <c r="O1286" i="2" s="1"/>
  <c r="N1286" i="2"/>
  <c r="P1286" i="2"/>
  <c r="L1287" i="2"/>
  <c r="M1287" i="2"/>
  <c r="O1287" i="2" s="1"/>
  <c r="N1287" i="2"/>
  <c r="P1287" i="2"/>
  <c r="Q1287" i="2" s="1"/>
  <c r="L1288" i="2"/>
  <c r="M1288" i="2"/>
  <c r="N1288" i="2"/>
  <c r="P1288" i="2"/>
  <c r="L1289" i="2"/>
  <c r="M1289" i="2"/>
  <c r="O1289" i="2" s="1"/>
  <c r="N1289" i="2"/>
  <c r="P1289" i="2"/>
  <c r="Q1289" i="2" s="1"/>
  <c r="L1290" i="2"/>
  <c r="M1290" i="2"/>
  <c r="O1290" i="2" s="1"/>
  <c r="N1290" i="2"/>
  <c r="P1290" i="2"/>
  <c r="L1291" i="2"/>
  <c r="M1291" i="2"/>
  <c r="O1291" i="2" s="1"/>
  <c r="N1291" i="2"/>
  <c r="P1291" i="2"/>
  <c r="Q1291" i="2" s="1"/>
  <c r="L1292" i="2"/>
  <c r="M1292" i="2"/>
  <c r="N1292" i="2"/>
  <c r="P1292" i="2"/>
  <c r="Q1292" i="2" s="1"/>
  <c r="L1293" i="2"/>
  <c r="M1293" i="2"/>
  <c r="O1293" i="2" s="1"/>
  <c r="N1293" i="2"/>
  <c r="P1293" i="2"/>
  <c r="Q1293" i="2" s="1"/>
  <c r="L1294" i="2"/>
  <c r="M1294" i="2"/>
  <c r="O1294" i="2" s="1"/>
  <c r="N1294" i="2"/>
  <c r="P1294" i="2"/>
  <c r="Q1294" i="2" s="1"/>
  <c r="L1295" i="2"/>
  <c r="M1295" i="2"/>
  <c r="N1295" i="2"/>
  <c r="Q1295" i="2" s="1"/>
  <c r="P1295" i="2"/>
  <c r="L1296" i="2"/>
  <c r="M1296" i="2"/>
  <c r="N1296" i="2"/>
  <c r="P1296" i="2"/>
  <c r="L1297" i="2"/>
  <c r="M1297" i="2"/>
  <c r="O1297" i="2" s="1"/>
  <c r="N1297" i="2"/>
  <c r="P1297" i="2"/>
  <c r="L1298" i="2"/>
  <c r="M1298" i="2"/>
  <c r="O1298" i="2" s="1"/>
  <c r="N1298" i="2"/>
  <c r="P1298" i="2"/>
  <c r="L1299" i="2"/>
  <c r="M1299" i="2"/>
  <c r="N1299" i="2"/>
  <c r="P1299" i="2"/>
  <c r="Q1299" i="2"/>
  <c r="L1300" i="2"/>
  <c r="M1300" i="2"/>
  <c r="O1300" i="2" s="1"/>
  <c r="N1300" i="2"/>
  <c r="P1300" i="2"/>
  <c r="L1301" i="2"/>
  <c r="M1301" i="2"/>
  <c r="O1301" i="2" s="1"/>
  <c r="N1301" i="2"/>
  <c r="P1301" i="2"/>
  <c r="L1302" i="2"/>
  <c r="M1302" i="2"/>
  <c r="O1302" i="2" s="1"/>
  <c r="N1302" i="2"/>
  <c r="P1302" i="2"/>
  <c r="L1303" i="2"/>
  <c r="M1303" i="2"/>
  <c r="O1303" i="2" s="1"/>
  <c r="N1303" i="2"/>
  <c r="P1303" i="2"/>
  <c r="Q1303" i="2"/>
  <c r="L1304" i="2"/>
  <c r="M1304" i="2"/>
  <c r="N1304" i="2"/>
  <c r="P1304" i="2"/>
  <c r="L1305" i="2"/>
  <c r="M1305" i="2"/>
  <c r="N1305" i="2"/>
  <c r="P1305" i="2"/>
  <c r="L1306" i="2"/>
  <c r="M1306" i="2"/>
  <c r="O1306" i="2" s="1"/>
  <c r="N1306" i="2"/>
  <c r="P1306" i="2"/>
  <c r="Q1306" i="2" s="1"/>
  <c r="L1307" i="2"/>
  <c r="M1307" i="2"/>
  <c r="O1307" i="2" s="1"/>
  <c r="N1307" i="2"/>
  <c r="P1307" i="2"/>
  <c r="Q1307" i="2"/>
  <c r="L1308" i="2"/>
  <c r="M1308" i="2"/>
  <c r="N1308" i="2"/>
  <c r="P1308" i="2"/>
  <c r="L1309" i="2"/>
  <c r="M1309" i="2"/>
  <c r="O1309" i="2" s="1"/>
  <c r="N1309" i="2"/>
  <c r="P1309" i="2"/>
  <c r="Q1309" i="2" s="1"/>
  <c r="L1310" i="2"/>
  <c r="M1310" i="2"/>
  <c r="O1310" i="2" s="1"/>
  <c r="N1310" i="2"/>
  <c r="P1310" i="2"/>
  <c r="Q1310" i="2" s="1"/>
  <c r="L1311" i="2"/>
  <c r="M1311" i="2"/>
  <c r="O1311" i="2" s="1"/>
  <c r="N1311" i="2"/>
  <c r="P1311" i="2"/>
  <c r="Q1311" i="2" s="1"/>
  <c r="L1312" i="2"/>
  <c r="M1312" i="2"/>
  <c r="O1312" i="2" s="1"/>
  <c r="N1312" i="2"/>
  <c r="P1312" i="2"/>
  <c r="Q1312" i="2" s="1"/>
  <c r="L1313" i="2"/>
  <c r="M1313" i="2"/>
  <c r="N1313" i="2"/>
  <c r="P1313" i="2"/>
  <c r="L1314" i="2"/>
  <c r="M1314" i="2"/>
  <c r="O1314" i="2" s="1"/>
  <c r="N1314" i="2"/>
  <c r="P1314" i="2"/>
  <c r="Q1314" i="2" s="1"/>
  <c r="L1315" i="2"/>
  <c r="M1315" i="2"/>
  <c r="O1315" i="2" s="1"/>
  <c r="N1315" i="2"/>
  <c r="P1315" i="2"/>
  <c r="Q1315" i="2" s="1"/>
  <c r="L1316" i="2"/>
  <c r="M1316" i="2"/>
  <c r="N1316" i="2"/>
  <c r="P1316" i="2"/>
  <c r="L1317" i="2"/>
  <c r="M1317" i="2"/>
  <c r="O1317" i="2" s="1"/>
  <c r="N1317" i="2"/>
  <c r="P1317" i="2"/>
  <c r="Q1317" i="2" s="1"/>
  <c r="L1318" i="2"/>
  <c r="M1318" i="2"/>
  <c r="O1318" i="2" s="1"/>
  <c r="N1318" i="2"/>
  <c r="P1318" i="2"/>
  <c r="Q1318" i="2"/>
  <c r="L1319" i="2"/>
  <c r="M1319" i="2"/>
  <c r="N1319" i="2"/>
  <c r="P1319" i="2"/>
  <c r="Q1319" i="2" s="1"/>
  <c r="L1320" i="2"/>
  <c r="M1320" i="2"/>
  <c r="N1320" i="2"/>
  <c r="P1320" i="2"/>
  <c r="L1321" i="2"/>
  <c r="M1321" i="2"/>
  <c r="N1321" i="2"/>
  <c r="P1321" i="2"/>
  <c r="Q1321" i="2" s="1"/>
  <c r="L1322" i="2"/>
  <c r="M1322" i="2"/>
  <c r="N1322" i="2"/>
  <c r="P1322" i="2"/>
  <c r="Q1322" i="2" s="1"/>
  <c r="L1323" i="2"/>
  <c r="M1323" i="2"/>
  <c r="N1323" i="2"/>
  <c r="P1323" i="2"/>
  <c r="Q1323" i="2" s="1"/>
  <c r="L1324" i="2"/>
  <c r="M1324" i="2"/>
  <c r="O1324" i="2" s="1"/>
  <c r="N1324" i="2"/>
  <c r="P1324" i="2"/>
  <c r="Q1324" i="2" s="1"/>
  <c r="L1325" i="2"/>
  <c r="M1325" i="2"/>
  <c r="O1325" i="2" s="1"/>
  <c r="N1325" i="2"/>
  <c r="P1325" i="2"/>
  <c r="Q1325" i="2" s="1"/>
  <c r="L1326" i="2"/>
  <c r="M1326" i="2"/>
  <c r="N1326" i="2"/>
  <c r="Q1326" i="2" s="1"/>
  <c r="P1326" i="2"/>
  <c r="L1327" i="2"/>
  <c r="M1327" i="2"/>
  <c r="O1327" i="2" s="1"/>
  <c r="N1327" i="2"/>
  <c r="P1327" i="2"/>
  <c r="Q1327" i="2" s="1"/>
  <c r="L1328" i="2"/>
  <c r="M1328" i="2"/>
  <c r="O1328" i="2" s="1"/>
  <c r="N1328" i="2"/>
  <c r="P1328" i="2"/>
  <c r="Q1328" i="2" s="1"/>
  <c r="L1329" i="2"/>
  <c r="M1329" i="2"/>
  <c r="O1329" i="2" s="1"/>
  <c r="N1329" i="2"/>
  <c r="P1329" i="2"/>
  <c r="Q1329" i="2" s="1"/>
  <c r="L1330" i="2"/>
  <c r="M1330" i="2"/>
  <c r="O1330" i="2" s="1"/>
  <c r="N1330" i="2"/>
  <c r="P1330" i="2"/>
  <c r="Q1330" i="2" s="1"/>
  <c r="L1331" i="2"/>
  <c r="M1331" i="2"/>
  <c r="O1331" i="2" s="1"/>
  <c r="N1331" i="2"/>
  <c r="P1331" i="2"/>
  <c r="Q1331" i="2" s="1"/>
  <c r="L1332" i="2"/>
  <c r="M1332" i="2"/>
  <c r="N1332" i="2"/>
  <c r="P1332" i="2"/>
  <c r="L1333" i="2"/>
  <c r="M1333" i="2"/>
  <c r="O1333" i="2" s="1"/>
  <c r="N1333" i="2"/>
  <c r="P1333" i="2"/>
  <c r="Q1333" i="2" s="1"/>
  <c r="L1334" i="2"/>
  <c r="M1334" i="2"/>
  <c r="O1334" i="2" s="1"/>
  <c r="N1334" i="2"/>
  <c r="P1334" i="2"/>
  <c r="Q1334" i="2" s="1"/>
  <c r="L1335" i="2"/>
  <c r="M1335" i="2"/>
  <c r="N1335" i="2"/>
  <c r="P1335" i="2"/>
  <c r="Q1335" i="2" s="1"/>
  <c r="L1336" i="2"/>
  <c r="M1336" i="2"/>
  <c r="N1336" i="2"/>
  <c r="P1336" i="2"/>
  <c r="L1337" i="2"/>
  <c r="M1337" i="2"/>
  <c r="N1337" i="2"/>
  <c r="P1337" i="2"/>
  <c r="Q1337" i="2" s="1"/>
  <c r="L1338" i="2"/>
  <c r="M1338" i="2"/>
  <c r="N1338" i="2"/>
  <c r="P1338" i="2"/>
  <c r="Q1338" i="2" s="1"/>
  <c r="L1339" i="2"/>
  <c r="M1339" i="2"/>
  <c r="N1339" i="2"/>
  <c r="P1339" i="2"/>
  <c r="Q1339" i="2" s="1"/>
  <c r="L1340" i="2"/>
  <c r="M1340" i="2"/>
  <c r="O1340" i="2" s="1"/>
  <c r="N1340" i="2"/>
  <c r="P1340" i="2"/>
  <c r="Q1340" i="2" s="1"/>
  <c r="L1341" i="2"/>
  <c r="M1341" i="2"/>
  <c r="O1341" i="2" s="1"/>
  <c r="N1341" i="2"/>
  <c r="P1341" i="2"/>
  <c r="Q1341" i="2" s="1"/>
  <c r="L1342" i="2"/>
  <c r="M1342" i="2"/>
  <c r="O1342" i="2" s="1"/>
  <c r="N1342" i="2"/>
  <c r="Q1342" i="2" s="1"/>
  <c r="P1342" i="2"/>
  <c r="L1343" i="2"/>
  <c r="M1343" i="2"/>
  <c r="O1343" i="2" s="1"/>
  <c r="N1343" i="2"/>
  <c r="P1343" i="2"/>
  <c r="Q1343" i="2"/>
  <c r="L1344" i="2"/>
  <c r="M1344" i="2"/>
  <c r="O1344" i="2" s="1"/>
  <c r="N1344" i="2"/>
  <c r="P1344" i="2"/>
  <c r="Q1344" i="2" s="1"/>
  <c r="L1345" i="2"/>
  <c r="M1345" i="2"/>
  <c r="O1345" i="2" s="1"/>
  <c r="N1345" i="2"/>
  <c r="P1345" i="2"/>
  <c r="Q1345" i="2" s="1"/>
  <c r="L1346" i="2"/>
  <c r="M1346" i="2"/>
  <c r="O1346" i="2" s="1"/>
  <c r="N1346" i="2"/>
  <c r="P1346" i="2"/>
  <c r="Q1346" i="2" s="1"/>
  <c r="L1347" i="2"/>
  <c r="M1347" i="2"/>
  <c r="O1347" i="2" s="1"/>
  <c r="N1347" i="2"/>
  <c r="P1347" i="2"/>
  <c r="Q1347" i="2" s="1"/>
  <c r="L1348" i="2"/>
  <c r="M1348" i="2"/>
  <c r="N1348" i="2"/>
  <c r="P1348" i="2"/>
  <c r="L1349" i="2"/>
  <c r="M1349" i="2"/>
  <c r="O1349" i="2" s="1"/>
  <c r="N1349" i="2"/>
  <c r="P1349" i="2"/>
  <c r="Q1349" i="2" s="1"/>
  <c r="L1350" i="2"/>
  <c r="M1350" i="2"/>
  <c r="O1350" i="2" s="1"/>
  <c r="N1350" i="2"/>
  <c r="P1350" i="2"/>
  <c r="Q1350" i="2" s="1"/>
  <c r="L1351" i="2"/>
  <c r="M1351" i="2"/>
  <c r="N1351" i="2"/>
  <c r="P1351" i="2"/>
  <c r="L1352" i="2"/>
  <c r="M1352" i="2"/>
  <c r="N1352" i="2"/>
  <c r="P1352" i="2"/>
  <c r="L1353" i="2"/>
  <c r="M1353" i="2"/>
  <c r="N1353" i="2"/>
  <c r="P1353" i="2"/>
  <c r="Q1353" i="2" s="1"/>
  <c r="L1354" i="2"/>
  <c r="M1354" i="2"/>
  <c r="N1354" i="2"/>
  <c r="P1354" i="2"/>
  <c r="L1355" i="2"/>
  <c r="M1355" i="2"/>
  <c r="N1355" i="2"/>
  <c r="P1355" i="2"/>
  <c r="Q1355" i="2" s="1"/>
  <c r="L1356" i="2"/>
  <c r="M1356" i="2"/>
  <c r="O1356" i="2" s="1"/>
  <c r="N1356" i="2"/>
  <c r="P1356" i="2"/>
  <c r="Q1356" i="2" s="1"/>
  <c r="L1357" i="2"/>
  <c r="M1357" i="2"/>
  <c r="O1357" i="2" s="1"/>
  <c r="N1357" i="2"/>
  <c r="P1357" i="2"/>
  <c r="Q1357" i="2" s="1"/>
  <c r="L1358" i="2"/>
  <c r="M1358" i="2"/>
  <c r="O1358" i="2" s="1"/>
  <c r="N1358" i="2"/>
  <c r="Q1358" i="2" s="1"/>
  <c r="P1358" i="2"/>
  <c r="L1359" i="2"/>
  <c r="M1359" i="2"/>
  <c r="O1359" i="2" s="1"/>
  <c r="N1359" i="2"/>
  <c r="P1359" i="2"/>
  <c r="Q1359" i="2"/>
  <c r="L1360" i="2"/>
  <c r="M1360" i="2"/>
  <c r="O1360" i="2" s="1"/>
  <c r="N1360" i="2"/>
  <c r="P1360" i="2"/>
  <c r="Q1360" i="2" s="1"/>
  <c r="L1361" i="2"/>
  <c r="M1361" i="2"/>
  <c r="O1361" i="2" s="1"/>
  <c r="N1361" i="2"/>
  <c r="P1361" i="2"/>
  <c r="Q1361" i="2" s="1"/>
  <c r="L1362" i="2"/>
  <c r="M1362" i="2"/>
  <c r="O1362" i="2" s="1"/>
  <c r="N1362" i="2"/>
  <c r="P1362" i="2"/>
  <c r="Q1362" i="2" s="1"/>
  <c r="L1363" i="2"/>
  <c r="M1363" i="2"/>
  <c r="O1363" i="2" s="1"/>
  <c r="N1363" i="2"/>
  <c r="P1363" i="2"/>
  <c r="Q1363" i="2" s="1"/>
  <c r="L1364" i="2"/>
  <c r="M1364" i="2"/>
  <c r="N1364" i="2"/>
  <c r="P1364" i="2"/>
  <c r="Q1364" i="2" s="1"/>
  <c r="L1365" i="2"/>
  <c r="M1365" i="2"/>
  <c r="O1365" i="2" s="1"/>
  <c r="N1365" i="2"/>
  <c r="P1365" i="2"/>
  <c r="Q1365" i="2" s="1"/>
  <c r="L1366" i="2"/>
  <c r="M1366" i="2"/>
  <c r="O1366" i="2" s="1"/>
  <c r="N1366" i="2"/>
  <c r="P1366" i="2"/>
  <c r="Q1366" i="2" s="1"/>
  <c r="L1367" i="2"/>
  <c r="M1367" i="2"/>
  <c r="N1367" i="2"/>
  <c r="P1367" i="2"/>
  <c r="L1368" i="2"/>
  <c r="M1368" i="2"/>
  <c r="N1368" i="2"/>
  <c r="P1368" i="2"/>
  <c r="L1369" i="2"/>
  <c r="M1369" i="2"/>
  <c r="N1369" i="2"/>
  <c r="P1369" i="2"/>
  <c r="Q1369" i="2" s="1"/>
  <c r="L1370" i="2"/>
  <c r="M1370" i="2"/>
  <c r="N1370" i="2"/>
  <c r="P1370" i="2"/>
  <c r="Q1370" i="2" s="1"/>
  <c r="L1371" i="2"/>
  <c r="M1371" i="2"/>
  <c r="O1371" i="2" s="1"/>
  <c r="N1371" i="2"/>
  <c r="Q1371" i="2" s="1"/>
  <c r="P1371" i="2"/>
  <c r="L1372" i="2"/>
  <c r="M1372" i="2"/>
  <c r="O1372" i="2" s="1"/>
  <c r="N1372" i="2"/>
  <c r="P1372" i="2"/>
  <c r="Q1372" i="2" s="1"/>
  <c r="L1373" i="2"/>
  <c r="M1373" i="2"/>
  <c r="O1373" i="2" s="1"/>
  <c r="N1373" i="2"/>
  <c r="P1373" i="2"/>
  <c r="Q1373" i="2" s="1"/>
  <c r="L1374" i="2"/>
  <c r="M1374" i="2"/>
  <c r="O1374" i="2" s="1"/>
  <c r="N1374" i="2"/>
  <c r="Q1374" i="2" s="1"/>
  <c r="P1374" i="2"/>
  <c r="L1375" i="2"/>
  <c r="M1375" i="2"/>
  <c r="O1375" i="2" s="1"/>
  <c r="N1375" i="2"/>
  <c r="P1375" i="2"/>
  <c r="Q1375" i="2" s="1"/>
  <c r="L1376" i="2"/>
  <c r="M1376" i="2"/>
  <c r="O1376" i="2" s="1"/>
  <c r="N1376" i="2"/>
  <c r="P1376" i="2"/>
  <c r="L1377" i="2"/>
  <c r="M1377" i="2"/>
  <c r="O1377" i="2" s="1"/>
  <c r="N1377" i="2"/>
  <c r="P1377" i="2"/>
  <c r="Q1377" i="2" s="1"/>
  <c r="L1378" i="2"/>
  <c r="M1378" i="2"/>
  <c r="O1378" i="2" s="1"/>
  <c r="N1378" i="2"/>
  <c r="P1378" i="2"/>
  <c r="Q1378" i="2" s="1"/>
  <c r="L1379" i="2"/>
  <c r="M1379" i="2"/>
  <c r="O1379" i="2" s="1"/>
  <c r="N1379" i="2"/>
  <c r="P1379" i="2"/>
  <c r="Q1379" i="2" s="1"/>
  <c r="L1380" i="2"/>
  <c r="M1380" i="2"/>
  <c r="O1380" i="2" s="1"/>
  <c r="N1380" i="2"/>
  <c r="P1380" i="2"/>
  <c r="L1381" i="2"/>
  <c r="M1381" i="2"/>
  <c r="O1381" i="2" s="1"/>
  <c r="N1381" i="2"/>
  <c r="P1381" i="2"/>
  <c r="Q1381" i="2" s="1"/>
  <c r="L1382" i="2"/>
  <c r="M1382" i="2"/>
  <c r="O1382" i="2" s="1"/>
  <c r="N1382" i="2"/>
  <c r="P1382" i="2"/>
  <c r="Q1382" i="2" s="1"/>
  <c r="L1383" i="2"/>
  <c r="M1383" i="2"/>
  <c r="N1383" i="2"/>
  <c r="P1383" i="2"/>
  <c r="Q1383" i="2"/>
  <c r="L1384" i="2"/>
  <c r="M1384" i="2"/>
  <c r="N1384" i="2"/>
  <c r="Q1384" i="2" s="1"/>
  <c r="P1384" i="2"/>
  <c r="L1385" i="2"/>
  <c r="M1385" i="2"/>
  <c r="N1385" i="2"/>
  <c r="P1385" i="2"/>
  <c r="L1386" i="2"/>
  <c r="M1386" i="2"/>
  <c r="N1386" i="2"/>
  <c r="Q1386" i="2" s="1"/>
  <c r="P1386" i="2"/>
  <c r="L1387" i="2"/>
  <c r="M1387" i="2"/>
  <c r="O1387" i="2" s="1"/>
  <c r="N1387" i="2"/>
  <c r="P1387" i="2"/>
  <c r="Q1387" i="2" s="1"/>
  <c r="L1388" i="2"/>
  <c r="M1388" i="2"/>
  <c r="O1388" i="2" s="1"/>
  <c r="N1388" i="2"/>
  <c r="P1388" i="2"/>
  <c r="Q1388" i="2" s="1"/>
  <c r="L1389" i="2"/>
  <c r="M1389" i="2"/>
  <c r="N1389" i="2"/>
  <c r="P1389" i="2"/>
  <c r="Q1389" i="2" s="1"/>
  <c r="L1390" i="2"/>
  <c r="M1390" i="2"/>
  <c r="N1390" i="2"/>
  <c r="P1390" i="2"/>
  <c r="Q1390" i="2"/>
  <c r="L1391" i="2"/>
  <c r="M1391" i="2"/>
  <c r="O1391" i="2" s="1"/>
  <c r="N1391" i="2"/>
  <c r="Q1391" i="2" s="1"/>
  <c r="P1391" i="2"/>
  <c r="L1392" i="2"/>
  <c r="M1392" i="2"/>
  <c r="N1392" i="2"/>
  <c r="P1392" i="2"/>
  <c r="Q1392" i="2" s="1"/>
  <c r="L1393" i="2"/>
  <c r="M1393" i="2"/>
  <c r="N1393" i="2"/>
  <c r="P1393" i="2"/>
  <c r="L1394" i="2"/>
  <c r="M1394" i="2"/>
  <c r="N1394" i="2"/>
  <c r="P1394" i="2"/>
  <c r="Q1394" i="2" s="1"/>
  <c r="L1395" i="2"/>
  <c r="M1395" i="2"/>
  <c r="N1395" i="2"/>
  <c r="P1395" i="2"/>
  <c r="Q1395" i="2"/>
  <c r="L1396" i="2"/>
  <c r="M1396" i="2"/>
  <c r="O1396" i="2" s="1"/>
  <c r="N1396" i="2"/>
  <c r="Q1396" i="2" s="1"/>
  <c r="P1396" i="2"/>
  <c r="L1397" i="2"/>
  <c r="M1397" i="2"/>
  <c r="N1397" i="2"/>
  <c r="P1397" i="2"/>
  <c r="Q1397" i="2" s="1"/>
  <c r="L1398" i="2"/>
  <c r="M1398" i="2"/>
  <c r="O1398" i="2" s="1"/>
  <c r="N1398" i="2"/>
  <c r="P1398" i="2"/>
  <c r="Q1398" i="2" s="1"/>
  <c r="L1399" i="2"/>
  <c r="M1399" i="2"/>
  <c r="N1399" i="2"/>
  <c r="O1399" i="2" s="1"/>
  <c r="P1399" i="2"/>
  <c r="L1400" i="2"/>
  <c r="M1400" i="2"/>
  <c r="N1400" i="2"/>
  <c r="P1400" i="2"/>
  <c r="Q1400" i="2"/>
  <c r="L1401" i="2"/>
  <c r="M1401" i="2"/>
  <c r="O1401" i="2" s="1"/>
  <c r="N1401" i="2"/>
  <c r="P1401" i="2"/>
  <c r="Q1401" i="2" s="1"/>
  <c r="L1402" i="2"/>
  <c r="M1402" i="2"/>
  <c r="N1402" i="2"/>
  <c r="O1402" i="2"/>
  <c r="P1402" i="2"/>
  <c r="Q1402" i="2"/>
  <c r="L1403" i="2"/>
  <c r="M1403" i="2"/>
  <c r="O1403" i="2" s="1"/>
  <c r="N1403" i="2"/>
  <c r="P1403" i="2"/>
  <c r="Q1403" i="2"/>
  <c r="L1404" i="2"/>
  <c r="M1404" i="2"/>
  <c r="N1404" i="2"/>
  <c r="Q1404" i="2" s="1"/>
  <c r="P1404" i="2"/>
  <c r="L1405" i="2"/>
  <c r="M1405" i="2"/>
  <c r="N1405" i="2"/>
  <c r="O1405" i="2" s="1"/>
  <c r="P1405" i="2"/>
  <c r="L1406" i="2"/>
  <c r="M1406" i="2"/>
  <c r="N1406" i="2"/>
  <c r="O1406" i="2" s="1"/>
  <c r="P1406" i="2"/>
  <c r="Q1406" i="2"/>
  <c r="L1407" i="2"/>
  <c r="M1407" i="2"/>
  <c r="O1407" i="2" s="1"/>
  <c r="N1407" i="2"/>
  <c r="P1407" i="2"/>
  <c r="Q1407" i="2" s="1"/>
  <c r="L1408" i="2"/>
  <c r="M1408" i="2"/>
  <c r="N1408" i="2"/>
  <c r="P1408" i="2"/>
  <c r="Q1408" i="2" s="1"/>
  <c r="L1409" i="2"/>
  <c r="M1409" i="2"/>
  <c r="N1409" i="2"/>
  <c r="O1409" i="2"/>
  <c r="P1409" i="2"/>
  <c r="Q1409" i="2" s="1"/>
  <c r="L1410" i="2"/>
  <c r="M1410" i="2"/>
  <c r="O1410" i="2" s="1"/>
  <c r="N1410" i="2"/>
  <c r="P1410" i="2"/>
  <c r="Q1410" i="2"/>
  <c r="L1411" i="2"/>
  <c r="M1411" i="2"/>
  <c r="N1411" i="2"/>
  <c r="O1411" i="2"/>
  <c r="P1411" i="2"/>
  <c r="Q1411" i="2"/>
  <c r="L1412" i="2"/>
  <c r="M1412" i="2"/>
  <c r="O1412" i="2" s="1"/>
  <c r="N1412" i="2"/>
  <c r="P1412" i="2"/>
  <c r="Q1412" i="2" s="1"/>
  <c r="L1413" i="2"/>
  <c r="M1413" i="2"/>
  <c r="N1413" i="2"/>
  <c r="O1413" i="2"/>
  <c r="P1413" i="2"/>
  <c r="Q1413" i="2" s="1"/>
  <c r="L1414" i="2"/>
  <c r="M1414" i="2"/>
  <c r="N1414" i="2"/>
  <c r="O1414" i="2" s="1"/>
  <c r="P1414" i="2"/>
  <c r="L1415" i="2"/>
  <c r="M1415" i="2"/>
  <c r="O1415" i="2" s="1"/>
  <c r="N1415" i="2"/>
  <c r="P1415" i="2"/>
  <c r="Q1415" i="2" s="1"/>
  <c r="L1416" i="2"/>
  <c r="M1416" i="2"/>
  <c r="N1416" i="2"/>
  <c r="P1416" i="2"/>
  <c r="Q1416" i="2" s="1"/>
  <c r="L1417" i="2"/>
  <c r="M1417" i="2"/>
  <c r="N1417" i="2"/>
  <c r="O1417" i="2"/>
  <c r="P1417" i="2"/>
  <c r="Q1417" i="2"/>
  <c r="L1418" i="2"/>
  <c r="M1418" i="2"/>
  <c r="O1418" i="2" s="1"/>
  <c r="N1418" i="2"/>
  <c r="P1418" i="2"/>
  <c r="Q1418" i="2"/>
  <c r="L1419" i="2"/>
  <c r="M1419" i="2"/>
  <c r="N1419" i="2"/>
  <c r="O1419" i="2"/>
  <c r="P1419" i="2"/>
  <c r="Q1419" i="2"/>
  <c r="L1420" i="2"/>
  <c r="M1420" i="2"/>
  <c r="O1420" i="2" s="1"/>
  <c r="N1420" i="2"/>
  <c r="P1420" i="2"/>
  <c r="Q1420" i="2" s="1"/>
  <c r="L1421" i="2"/>
  <c r="M1421" i="2"/>
  <c r="O1421" i="2" s="1"/>
  <c r="N1421" i="2"/>
  <c r="P1421" i="2"/>
  <c r="Q1421" i="2"/>
  <c r="L1422" i="2"/>
  <c r="M1422" i="2"/>
  <c r="O1422" i="2" s="1"/>
  <c r="N1422" i="2"/>
  <c r="P1422" i="2"/>
  <c r="Q1422" i="2" s="1"/>
  <c r="L1423" i="2"/>
  <c r="M1423" i="2"/>
  <c r="N1423" i="2"/>
  <c r="O1423" i="2"/>
  <c r="P1423" i="2"/>
  <c r="Q1423" i="2" s="1"/>
  <c r="L1424" i="2"/>
  <c r="M1424" i="2"/>
  <c r="N1424" i="2"/>
  <c r="P1424" i="2"/>
  <c r="Q1424" i="2"/>
  <c r="L1425" i="2"/>
  <c r="M1425" i="2"/>
  <c r="O1425" i="2" s="1"/>
  <c r="N1425" i="2"/>
  <c r="Q1425" i="2" s="1"/>
  <c r="P1425" i="2"/>
  <c r="L1426" i="2"/>
  <c r="M1426" i="2"/>
  <c r="O1426" i="2" s="1"/>
  <c r="N1426" i="2"/>
  <c r="Q1426" i="2" s="1"/>
  <c r="P1426" i="2"/>
  <c r="L1427" i="2"/>
  <c r="M1427" i="2"/>
  <c r="N1427" i="2"/>
  <c r="O1427" i="2"/>
  <c r="P1427" i="2"/>
  <c r="Q1427" i="2"/>
  <c r="L1428" i="2"/>
  <c r="M1428" i="2"/>
  <c r="O1428" i="2" s="1"/>
  <c r="N1428" i="2"/>
  <c r="P1428" i="2"/>
  <c r="Q1428" i="2" s="1"/>
  <c r="L1429" i="2"/>
  <c r="M1429" i="2"/>
  <c r="O1429" i="2" s="1"/>
  <c r="N1429" i="2"/>
  <c r="Q1429" i="2" s="1"/>
  <c r="P1429" i="2"/>
  <c r="L1430" i="2"/>
  <c r="M1430" i="2"/>
  <c r="N1430" i="2"/>
  <c r="O1430" i="2" s="1"/>
  <c r="P1430" i="2"/>
  <c r="Q1430" i="2" s="1"/>
  <c r="L1431" i="2"/>
  <c r="M1431" i="2"/>
  <c r="N1431" i="2"/>
  <c r="O1431" i="2" s="1"/>
  <c r="P1431" i="2"/>
  <c r="Q1431" i="2"/>
  <c r="L1432" i="2"/>
  <c r="M1432" i="2"/>
  <c r="N1432" i="2"/>
  <c r="Q1432" i="2" s="1"/>
  <c r="P1432" i="2"/>
  <c r="L1433" i="2"/>
  <c r="M1433" i="2"/>
  <c r="O1433" i="2" s="1"/>
  <c r="N1433" i="2"/>
  <c r="P1433" i="2"/>
  <c r="Q1433" i="2" s="1"/>
  <c r="L1434" i="2"/>
  <c r="M1434" i="2"/>
  <c r="N1434" i="2"/>
  <c r="O1434" i="2"/>
  <c r="P1434" i="2"/>
  <c r="Q1434" i="2" s="1"/>
  <c r="L1435" i="2"/>
  <c r="M1435" i="2"/>
  <c r="O1435" i="2" s="1"/>
  <c r="N1435" i="2"/>
  <c r="P1435" i="2"/>
  <c r="Q1435" i="2"/>
  <c r="L1436" i="2"/>
  <c r="M1436" i="2"/>
  <c r="O1436" i="2" s="1"/>
  <c r="N1436" i="2"/>
  <c r="P1436" i="2"/>
  <c r="Q1436" i="2" s="1"/>
  <c r="L1437" i="2"/>
  <c r="M1437" i="2"/>
  <c r="N1437" i="2"/>
  <c r="O1437" i="2" s="1"/>
  <c r="P1437" i="2"/>
  <c r="L1438" i="2"/>
  <c r="M1438" i="2"/>
  <c r="N1438" i="2"/>
  <c r="O1438" i="2"/>
  <c r="P1438" i="2"/>
  <c r="Q1438" i="2" s="1"/>
  <c r="L1439" i="2"/>
  <c r="M1439" i="2"/>
  <c r="N1439" i="2"/>
  <c r="O1439" i="2" s="1"/>
  <c r="P1439" i="2"/>
  <c r="Q1439" i="2" s="1"/>
  <c r="L1440" i="2"/>
  <c r="M1440" i="2"/>
  <c r="N1440" i="2"/>
  <c r="P1440" i="2"/>
  <c r="Q1440" i="2"/>
  <c r="L1441" i="2"/>
  <c r="M1441" i="2"/>
  <c r="N1441" i="2"/>
  <c r="O1441" i="2"/>
  <c r="P1441" i="2"/>
  <c r="Q1441" i="2" s="1"/>
  <c r="L1442" i="2"/>
  <c r="M1442" i="2"/>
  <c r="N1442" i="2"/>
  <c r="O1442" i="2"/>
  <c r="P1442" i="2"/>
  <c r="Q1442" i="2"/>
  <c r="L1443" i="2"/>
  <c r="M1443" i="2"/>
  <c r="O1443" i="2" s="1"/>
  <c r="N1443" i="2"/>
  <c r="P1443" i="2"/>
  <c r="Q1443" i="2" s="1"/>
  <c r="L1444" i="2"/>
  <c r="M1444" i="2"/>
  <c r="N1444" i="2"/>
  <c r="P1444" i="2"/>
  <c r="Q1444" i="2" s="1"/>
  <c r="L1445" i="2"/>
  <c r="M1445" i="2"/>
  <c r="O1445" i="2" s="1"/>
  <c r="N1445" i="2"/>
  <c r="P1445" i="2"/>
  <c r="Q1445" i="2" s="1"/>
  <c r="L1446" i="2"/>
  <c r="M1446" i="2"/>
  <c r="O1446" i="2" s="1"/>
  <c r="N1446" i="2"/>
  <c r="P1446" i="2"/>
  <c r="Q1446" i="2"/>
  <c r="L1447" i="2"/>
  <c r="M1447" i="2"/>
  <c r="O1447" i="2" s="1"/>
  <c r="N1447" i="2"/>
  <c r="P1447" i="2"/>
  <c r="Q1447" i="2" s="1"/>
  <c r="L1448" i="2"/>
  <c r="M1448" i="2"/>
  <c r="N1448" i="2"/>
  <c r="P1448" i="2"/>
  <c r="Q1448" i="2"/>
  <c r="L1449" i="2"/>
  <c r="M1449" i="2"/>
  <c r="O1449" i="2" s="1"/>
  <c r="N1449" i="2"/>
  <c r="P1449" i="2"/>
  <c r="Q1449" i="2"/>
  <c r="L1450" i="2"/>
  <c r="M1450" i="2"/>
  <c r="O1450" i="2" s="1"/>
  <c r="N1450" i="2"/>
  <c r="Q1450" i="2" s="1"/>
  <c r="P1450" i="2"/>
  <c r="L1451" i="2"/>
  <c r="M1451" i="2"/>
  <c r="O1451" i="2" s="1"/>
  <c r="N1451" i="2"/>
  <c r="Q1451" i="2" s="1"/>
  <c r="P1451" i="2"/>
  <c r="L1452" i="2"/>
  <c r="M1452" i="2"/>
  <c r="N1452" i="2"/>
  <c r="P1452" i="2"/>
  <c r="Q1452" i="2"/>
  <c r="L1453" i="2"/>
  <c r="M1453" i="2"/>
  <c r="O1453" i="2" s="1"/>
  <c r="N1453" i="2"/>
  <c r="P1453" i="2"/>
  <c r="Q1453" i="2" s="1"/>
  <c r="L1454" i="2"/>
  <c r="M1454" i="2"/>
  <c r="O1454" i="2" s="1"/>
  <c r="N1454" i="2"/>
  <c r="Q1454" i="2" s="1"/>
  <c r="P1454" i="2"/>
  <c r="L1455" i="2"/>
  <c r="M1455" i="2"/>
  <c r="N1455" i="2"/>
  <c r="O1455" i="2" s="1"/>
  <c r="P1455" i="2"/>
  <c r="Y4" i="2"/>
  <c r="Y3" i="2"/>
  <c r="Y2" i="2"/>
  <c r="L11" i="2"/>
  <c r="M202" i="2"/>
  <c r="O202" i="2" s="1"/>
  <c r="N202" i="2"/>
  <c r="P202" i="2"/>
  <c r="Q202" i="2" s="1"/>
  <c r="M203" i="2"/>
  <c r="O203" i="2" s="1"/>
  <c r="N203" i="2"/>
  <c r="P203" i="2"/>
  <c r="Q203" i="2" s="1"/>
  <c r="M204" i="2"/>
  <c r="O204" i="2" s="1"/>
  <c r="N204" i="2"/>
  <c r="P204" i="2"/>
  <c r="Q204" i="2" s="1"/>
  <c r="M205" i="2"/>
  <c r="O205" i="2" s="1"/>
  <c r="N205" i="2"/>
  <c r="P205" i="2"/>
  <c r="Q205" i="2" s="1"/>
  <c r="M206" i="2"/>
  <c r="O206" i="2" s="1"/>
  <c r="N206" i="2"/>
  <c r="P206" i="2"/>
  <c r="Q206" i="2" s="1"/>
  <c r="M207" i="2"/>
  <c r="O207" i="2" s="1"/>
  <c r="N207" i="2"/>
  <c r="P207" i="2"/>
  <c r="Q207" i="2"/>
  <c r="M208" i="2"/>
  <c r="O208" i="2" s="1"/>
  <c r="N208" i="2"/>
  <c r="P208" i="2"/>
  <c r="Q208" i="2"/>
  <c r="M209" i="2"/>
  <c r="O209" i="2" s="1"/>
  <c r="N209" i="2"/>
  <c r="P209" i="2"/>
  <c r="Q209" i="2"/>
  <c r="M210" i="2"/>
  <c r="O210" i="2" s="1"/>
  <c r="N210" i="2"/>
  <c r="P210" i="2"/>
  <c r="Q210" i="2"/>
  <c r="M211" i="2"/>
  <c r="N211" i="2"/>
  <c r="O211" i="2"/>
  <c r="P211" i="2"/>
  <c r="Q211" i="2" s="1"/>
  <c r="M212" i="2"/>
  <c r="O212" i="2" s="1"/>
  <c r="N212" i="2"/>
  <c r="P212" i="2"/>
  <c r="Q212" i="2"/>
  <c r="M213" i="2"/>
  <c r="O213" i="2" s="1"/>
  <c r="N213" i="2"/>
  <c r="P213" i="2"/>
  <c r="Q213" i="2" s="1"/>
  <c r="M214" i="2"/>
  <c r="O214" i="2" s="1"/>
  <c r="N214" i="2"/>
  <c r="P214" i="2"/>
  <c r="Q214" i="2"/>
  <c r="M215" i="2"/>
  <c r="O215" i="2" s="1"/>
  <c r="N215" i="2"/>
  <c r="P215" i="2"/>
  <c r="Q215" i="2"/>
  <c r="M216" i="2"/>
  <c r="N216" i="2"/>
  <c r="P216" i="2"/>
  <c r="M217" i="2"/>
  <c r="O217" i="2" s="1"/>
  <c r="N217" i="2"/>
  <c r="P217" i="2"/>
  <c r="Q217" i="2" s="1"/>
  <c r="M218" i="2"/>
  <c r="O218" i="2" s="1"/>
  <c r="N218" i="2"/>
  <c r="P218" i="2"/>
  <c r="Q218" i="2" s="1"/>
  <c r="M219" i="2"/>
  <c r="O219" i="2" s="1"/>
  <c r="N219" i="2"/>
  <c r="P219" i="2"/>
  <c r="Q219" i="2" s="1"/>
  <c r="M220" i="2"/>
  <c r="O220" i="2" s="1"/>
  <c r="N220" i="2"/>
  <c r="P220" i="2"/>
  <c r="Q220" i="2" s="1"/>
  <c r="M221" i="2"/>
  <c r="O221" i="2" s="1"/>
  <c r="N221" i="2"/>
  <c r="P221" i="2"/>
  <c r="Q221" i="2"/>
  <c r="M222" i="2"/>
  <c r="O222" i="2" s="1"/>
  <c r="N222" i="2"/>
  <c r="P222" i="2"/>
  <c r="Q222" i="2"/>
  <c r="M223" i="2"/>
  <c r="O223" i="2" s="1"/>
  <c r="N223" i="2"/>
  <c r="Q223" i="2" s="1"/>
  <c r="P223" i="2"/>
  <c r="M224" i="2"/>
  <c r="N224" i="2"/>
  <c r="O224" i="2"/>
  <c r="P224" i="2"/>
  <c r="Q224" i="2"/>
  <c r="M225" i="2"/>
  <c r="N225" i="2"/>
  <c r="O225" i="2"/>
  <c r="P225" i="2"/>
  <c r="Q225" i="2"/>
  <c r="M226" i="2"/>
  <c r="O226" i="2" s="1"/>
  <c r="N226" i="2"/>
  <c r="P226" i="2"/>
  <c r="Q226" i="2" s="1"/>
  <c r="M227" i="2"/>
  <c r="O227" i="2" s="1"/>
  <c r="N227" i="2"/>
  <c r="P227" i="2"/>
  <c r="Q227" i="2" s="1"/>
  <c r="M228" i="2"/>
  <c r="O228" i="2" s="1"/>
  <c r="N228" i="2"/>
  <c r="P228" i="2"/>
  <c r="Q228" i="2" s="1"/>
  <c r="M229" i="2"/>
  <c r="O229" i="2" s="1"/>
  <c r="N229" i="2"/>
  <c r="P229" i="2"/>
  <c r="Q229" i="2" s="1"/>
  <c r="M230" i="2"/>
  <c r="O230" i="2" s="1"/>
  <c r="N230" i="2"/>
  <c r="P230" i="2"/>
  <c r="Q230" i="2" s="1"/>
  <c r="M231" i="2"/>
  <c r="O231" i="2" s="1"/>
  <c r="N231" i="2"/>
  <c r="P231" i="2"/>
  <c r="Q231" i="2"/>
  <c r="M232" i="2"/>
  <c r="O232" i="2" s="1"/>
  <c r="N232" i="2"/>
  <c r="P232" i="2"/>
  <c r="Q232" i="2"/>
  <c r="M233" i="2"/>
  <c r="O233" i="2" s="1"/>
  <c r="N233" i="2"/>
  <c r="P233" i="2"/>
  <c r="Q233" i="2"/>
  <c r="M234" i="2"/>
  <c r="O234" i="2" s="1"/>
  <c r="N234" i="2"/>
  <c r="P234" i="2"/>
  <c r="Q234" i="2"/>
  <c r="M235" i="2"/>
  <c r="N235" i="2"/>
  <c r="O235" i="2"/>
  <c r="P235" i="2"/>
  <c r="Q235" i="2" s="1"/>
  <c r="M236" i="2"/>
  <c r="O236" i="2" s="1"/>
  <c r="N236" i="2"/>
  <c r="Q236" i="2" s="1"/>
  <c r="P236" i="2"/>
  <c r="M237" i="2"/>
  <c r="O237" i="2" s="1"/>
  <c r="N237" i="2"/>
  <c r="P237" i="2"/>
  <c r="Q237" i="2" s="1"/>
  <c r="M238" i="2"/>
  <c r="O238" i="2" s="1"/>
  <c r="N238" i="2"/>
  <c r="P238" i="2"/>
  <c r="Q238" i="2"/>
  <c r="M239" i="2"/>
  <c r="O239" i="2" s="1"/>
  <c r="N239" i="2"/>
  <c r="P239" i="2"/>
  <c r="Q239" i="2"/>
  <c r="M240" i="2"/>
  <c r="N240" i="2"/>
  <c r="P240" i="2"/>
  <c r="Q240" i="2" s="1"/>
  <c r="M241" i="2"/>
  <c r="O241" i="2" s="1"/>
  <c r="N241" i="2"/>
  <c r="P241" i="2"/>
  <c r="Q241" i="2" s="1"/>
  <c r="M242" i="2"/>
  <c r="O242" i="2" s="1"/>
  <c r="N242" i="2"/>
  <c r="P242" i="2"/>
  <c r="Q242" i="2" s="1"/>
  <c r="M243" i="2"/>
  <c r="O243" i="2" s="1"/>
  <c r="N243" i="2"/>
  <c r="P243" i="2"/>
  <c r="Q243" i="2" s="1"/>
  <c r="M244" i="2"/>
  <c r="O244" i="2" s="1"/>
  <c r="N244" i="2"/>
  <c r="P244" i="2"/>
  <c r="Q244" i="2" s="1"/>
  <c r="M245" i="2"/>
  <c r="O245" i="2" s="1"/>
  <c r="N245" i="2"/>
  <c r="P245" i="2"/>
  <c r="Q245" i="2"/>
  <c r="M246" i="2"/>
  <c r="O246" i="2" s="1"/>
  <c r="N246" i="2"/>
  <c r="P246" i="2"/>
  <c r="Q246" i="2"/>
  <c r="M247" i="2"/>
  <c r="O247" i="2" s="1"/>
  <c r="N247" i="2"/>
  <c r="Q247" i="2" s="1"/>
  <c r="P247" i="2"/>
  <c r="M248" i="2"/>
  <c r="N248" i="2"/>
  <c r="O248" i="2"/>
  <c r="P248" i="2"/>
  <c r="Q248" i="2" s="1"/>
  <c r="M249" i="2"/>
  <c r="N249" i="2"/>
  <c r="O249" i="2"/>
  <c r="P249" i="2"/>
  <c r="Q249" i="2"/>
  <c r="M250" i="2"/>
  <c r="O250" i="2" s="1"/>
  <c r="N250" i="2"/>
  <c r="P250" i="2"/>
  <c r="Q250" i="2" s="1"/>
  <c r="M251" i="2"/>
  <c r="O251" i="2" s="1"/>
  <c r="N251" i="2"/>
  <c r="P251" i="2"/>
  <c r="Q251" i="2" s="1"/>
  <c r="M252" i="2"/>
  <c r="O252" i="2" s="1"/>
  <c r="N252" i="2"/>
  <c r="P252" i="2"/>
  <c r="Q252" i="2" s="1"/>
  <c r="M253" i="2"/>
  <c r="O253" i="2" s="1"/>
  <c r="N253" i="2"/>
  <c r="P253" i="2"/>
  <c r="Q253" i="2" s="1"/>
  <c r="M254" i="2"/>
  <c r="O254" i="2" s="1"/>
  <c r="N254" i="2"/>
  <c r="P254" i="2"/>
  <c r="Q254" i="2" s="1"/>
  <c r="M255" i="2"/>
  <c r="N255" i="2"/>
  <c r="O255" i="2"/>
  <c r="P255" i="2"/>
  <c r="Q255" i="2"/>
  <c r="M256" i="2"/>
  <c r="O256" i="2" s="1"/>
  <c r="N256" i="2"/>
  <c r="P256" i="2"/>
  <c r="Q256" i="2"/>
  <c r="M257" i="2"/>
  <c r="O257" i="2" s="1"/>
  <c r="N257" i="2"/>
  <c r="P257" i="2"/>
  <c r="Q257" i="2"/>
  <c r="M258" i="2"/>
  <c r="O258" i="2" s="1"/>
  <c r="N258" i="2"/>
  <c r="P258" i="2"/>
  <c r="Q258" i="2"/>
  <c r="M259" i="2"/>
  <c r="N259" i="2"/>
  <c r="O259" i="2"/>
  <c r="P259" i="2"/>
  <c r="Q259" i="2" s="1"/>
  <c r="M260" i="2"/>
  <c r="O260" i="2" s="1"/>
  <c r="N260" i="2"/>
  <c r="P260" i="2"/>
  <c r="Q260" i="2" s="1"/>
  <c r="M261" i="2"/>
  <c r="O261" i="2" s="1"/>
  <c r="N261" i="2"/>
  <c r="P261" i="2"/>
  <c r="Q261" i="2" s="1"/>
  <c r="M262" i="2"/>
  <c r="O262" i="2" s="1"/>
  <c r="N262" i="2"/>
  <c r="P262" i="2"/>
  <c r="Q262" i="2"/>
  <c r="M263" i="2"/>
  <c r="O263" i="2" s="1"/>
  <c r="N263" i="2"/>
  <c r="P263" i="2"/>
  <c r="Q263" i="2"/>
  <c r="M264" i="2"/>
  <c r="N264" i="2"/>
  <c r="P264" i="2"/>
  <c r="Q264" i="2" s="1"/>
  <c r="M265" i="2"/>
  <c r="O265" i="2" s="1"/>
  <c r="N265" i="2"/>
  <c r="P265" i="2"/>
  <c r="Q265" i="2" s="1"/>
  <c r="M266" i="2"/>
  <c r="O266" i="2" s="1"/>
  <c r="N266" i="2"/>
  <c r="P266" i="2"/>
  <c r="Q266" i="2" s="1"/>
  <c r="M267" i="2"/>
  <c r="O267" i="2" s="1"/>
  <c r="N267" i="2"/>
  <c r="P267" i="2"/>
  <c r="Q267" i="2" s="1"/>
  <c r="M268" i="2"/>
  <c r="O268" i="2" s="1"/>
  <c r="N268" i="2"/>
  <c r="P268" i="2"/>
  <c r="Q268" i="2" s="1"/>
  <c r="M269" i="2"/>
  <c r="O269" i="2" s="1"/>
  <c r="N269" i="2"/>
  <c r="P269" i="2"/>
  <c r="Q269" i="2"/>
  <c r="M270" i="2"/>
  <c r="O270" i="2" s="1"/>
  <c r="N270" i="2"/>
  <c r="P270" i="2"/>
  <c r="Q270" i="2"/>
  <c r="M271" i="2"/>
  <c r="O271" i="2" s="1"/>
  <c r="N271" i="2"/>
  <c r="P271" i="2"/>
  <c r="Q271" i="2" s="1"/>
  <c r="M272" i="2"/>
  <c r="N272" i="2"/>
  <c r="O272" i="2"/>
  <c r="P272" i="2"/>
  <c r="Q272" i="2" s="1"/>
  <c r="M273" i="2"/>
  <c r="N273" i="2"/>
  <c r="O273" i="2"/>
  <c r="P273" i="2"/>
  <c r="Q273" i="2"/>
  <c r="M274" i="2"/>
  <c r="O274" i="2" s="1"/>
  <c r="N274" i="2"/>
  <c r="P274" i="2"/>
  <c r="Q274" i="2" s="1"/>
  <c r="M275" i="2"/>
  <c r="O275" i="2" s="1"/>
  <c r="N275" i="2"/>
  <c r="P275" i="2"/>
  <c r="Q275" i="2" s="1"/>
  <c r="M276" i="2"/>
  <c r="O276" i="2" s="1"/>
  <c r="N276" i="2"/>
  <c r="P276" i="2"/>
  <c r="Q276" i="2" s="1"/>
  <c r="M277" i="2"/>
  <c r="O277" i="2" s="1"/>
  <c r="N277" i="2"/>
  <c r="P277" i="2"/>
  <c r="Q277" i="2" s="1"/>
  <c r="M278" i="2"/>
  <c r="O278" i="2" s="1"/>
  <c r="N278" i="2"/>
  <c r="P278" i="2"/>
  <c r="Q278" i="2" s="1"/>
  <c r="M279" i="2"/>
  <c r="N279" i="2"/>
  <c r="O279" i="2"/>
  <c r="P279" i="2"/>
  <c r="Q279" i="2"/>
  <c r="M280" i="2"/>
  <c r="O280" i="2" s="1"/>
  <c r="N280" i="2"/>
  <c r="P280" i="2"/>
  <c r="Q280" i="2"/>
  <c r="M281" i="2"/>
  <c r="O281" i="2" s="1"/>
  <c r="N281" i="2"/>
  <c r="P281" i="2"/>
  <c r="Q281" i="2"/>
  <c r="M282" i="2"/>
  <c r="O282" i="2" s="1"/>
  <c r="N282" i="2"/>
  <c r="P282" i="2"/>
  <c r="Q282" i="2"/>
  <c r="M283" i="2"/>
  <c r="N283" i="2"/>
  <c r="O283" i="2"/>
  <c r="P283" i="2"/>
  <c r="Q283" i="2" s="1"/>
  <c r="M284" i="2"/>
  <c r="O284" i="2" s="1"/>
  <c r="N284" i="2"/>
  <c r="P284" i="2"/>
  <c r="Q284" i="2" s="1"/>
  <c r="M285" i="2"/>
  <c r="O285" i="2" s="1"/>
  <c r="N285" i="2"/>
  <c r="P285" i="2"/>
  <c r="Q285" i="2" s="1"/>
  <c r="M286" i="2"/>
  <c r="O286" i="2" s="1"/>
  <c r="N286" i="2"/>
  <c r="P286" i="2"/>
  <c r="Q286" i="2"/>
  <c r="M287" i="2"/>
  <c r="O287" i="2" s="1"/>
  <c r="N287" i="2"/>
  <c r="P287" i="2"/>
  <c r="Q287" i="2"/>
  <c r="M288" i="2"/>
  <c r="O288" i="2" s="1"/>
  <c r="N288" i="2"/>
  <c r="P288" i="2"/>
  <c r="Q288" i="2" s="1"/>
  <c r="M289" i="2"/>
  <c r="O289" i="2" s="1"/>
  <c r="N289" i="2"/>
  <c r="P289" i="2"/>
  <c r="Q289" i="2" s="1"/>
  <c r="M290" i="2"/>
  <c r="O290" i="2" s="1"/>
  <c r="N290" i="2"/>
  <c r="P290" i="2"/>
  <c r="Q290" i="2" s="1"/>
  <c r="M291" i="2"/>
  <c r="O291" i="2" s="1"/>
  <c r="N291" i="2"/>
  <c r="P291" i="2"/>
  <c r="Q291" i="2" s="1"/>
  <c r="M292" i="2"/>
  <c r="O292" i="2" s="1"/>
  <c r="N292" i="2"/>
  <c r="P292" i="2"/>
  <c r="Q292" i="2" s="1"/>
  <c r="M293" i="2"/>
  <c r="O293" i="2" s="1"/>
  <c r="N293" i="2"/>
  <c r="P293" i="2"/>
  <c r="Q293" i="2"/>
  <c r="M294" i="2"/>
  <c r="O294" i="2" s="1"/>
  <c r="N294" i="2"/>
  <c r="P294" i="2"/>
  <c r="Q294" i="2"/>
  <c r="M295" i="2"/>
  <c r="O295" i="2" s="1"/>
  <c r="N295" i="2"/>
  <c r="P295" i="2"/>
  <c r="Q295" i="2" s="1"/>
  <c r="M296" i="2"/>
  <c r="N296" i="2"/>
  <c r="O296" i="2"/>
  <c r="P296" i="2"/>
  <c r="Q296" i="2" s="1"/>
  <c r="M297" i="2"/>
  <c r="N297" i="2"/>
  <c r="O297" i="2"/>
  <c r="P297" i="2"/>
  <c r="Q297" i="2"/>
  <c r="M298" i="2"/>
  <c r="O298" i="2" s="1"/>
  <c r="N298" i="2"/>
  <c r="P298" i="2"/>
  <c r="Q298" i="2" s="1"/>
  <c r="M299" i="2"/>
  <c r="O299" i="2" s="1"/>
  <c r="N299" i="2"/>
  <c r="P299" i="2"/>
  <c r="Q299" i="2" s="1"/>
  <c r="M300" i="2"/>
  <c r="O300" i="2" s="1"/>
  <c r="N300" i="2"/>
  <c r="P300" i="2"/>
  <c r="Q300" i="2" s="1"/>
  <c r="M301" i="2"/>
  <c r="O301" i="2" s="1"/>
  <c r="N301" i="2"/>
  <c r="P301" i="2"/>
  <c r="Q301" i="2" s="1"/>
  <c r="M302" i="2"/>
  <c r="O302" i="2" s="1"/>
  <c r="N302" i="2"/>
  <c r="P302" i="2"/>
  <c r="Q302" i="2" s="1"/>
  <c r="M303" i="2"/>
  <c r="N303" i="2"/>
  <c r="O303" i="2"/>
  <c r="P303" i="2"/>
  <c r="Q303" i="2"/>
  <c r="M304" i="2"/>
  <c r="O304" i="2" s="1"/>
  <c r="N304" i="2"/>
  <c r="P304" i="2"/>
  <c r="Q304" i="2"/>
  <c r="M305" i="2"/>
  <c r="O305" i="2" s="1"/>
  <c r="N305" i="2"/>
  <c r="P305" i="2"/>
  <c r="Q305" i="2"/>
  <c r="M306" i="2"/>
  <c r="O306" i="2" s="1"/>
  <c r="N306" i="2"/>
  <c r="P306" i="2"/>
  <c r="Q306" i="2"/>
  <c r="M307" i="2"/>
  <c r="N307" i="2"/>
  <c r="O307" i="2"/>
  <c r="P307" i="2"/>
  <c r="Q307" i="2" s="1"/>
  <c r="M308" i="2"/>
  <c r="O308" i="2" s="1"/>
  <c r="N308" i="2"/>
  <c r="P308" i="2"/>
  <c r="Q308" i="2" s="1"/>
  <c r="M309" i="2"/>
  <c r="O309" i="2" s="1"/>
  <c r="N309" i="2"/>
  <c r="P309" i="2"/>
  <c r="Q309" i="2" s="1"/>
  <c r="M310" i="2"/>
  <c r="O310" i="2" s="1"/>
  <c r="N310" i="2"/>
  <c r="P310" i="2"/>
  <c r="Q310" i="2"/>
  <c r="M311" i="2"/>
  <c r="O311" i="2" s="1"/>
  <c r="N311" i="2"/>
  <c r="P311" i="2"/>
  <c r="Q311" i="2"/>
  <c r="M312" i="2"/>
  <c r="O312" i="2" s="1"/>
  <c r="N312" i="2"/>
  <c r="P312" i="2"/>
  <c r="Q312" i="2" s="1"/>
  <c r="M313" i="2"/>
  <c r="O313" i="2" s="1"/>
  <c r="N313" i="2"/>
  <c r="P313" i="2"/>
  <c r="Q313" i="2" s="1"/>
  <c r="M314" i="2"/>
  <c r="O314" i="2" s="1"/>
  <c r="N314" i="2"/>
  <c r="P314" i="2"/>
  <c r="Q314" i="2" s="1"/>
  <c r="M315" i="2"/>
  <c r="O315" i="2" s="1"/>
  <c r="N315" i="2"/>
  <c r="P315" i="2"/>
  <c r="Q315" i="2" s="1"/>
  <c r="M316" i="2"/>
  <c r="O316" i="2" s="1"/>
  <c r="N316" i="2"/>
  <c r="P316" i="2"/>
  <c r="Q316" i="2" s="1"/>
  <c r="M317" i="2"/>
  <c r="O317" i="2" s="1"/>
  <c r="N317" i="2"/>
  <c r="P317" i="2"/>
  <c r="Q317" i="2"/>
  <c r="M318" i="2"/>
  <c r="O318" i="2" s="1"/>
  <c r="N318" i="2"/>
  <c r="P318" i="2"/>
  <c r="Q318" i="2"/>
  <c r="M319" i="2"/>
  <c r="O319" i="2" s="1"/>
  <c r="N319" i="2"/>
  <c r="P319" i="2"/>
  <c r="Q319" i="2" s="1"/>
  <c r="M320" i="2"/>
  <c r="N320" i="2"/>
  <c r="O320" i="2"/>
  <c r="P320" i="2"/>
  <c r="Q320" i="2" s="1"/>
  <c r="M321" i="2"/>
  <c r="N321" i="2"/>
  <c r="O321" i="2"/>
  <c r="P321" i="2"/>
  <c r="Q321" i="2"/>
  <c r="M322" i="2"/>
  <c r="O322" i="2" s="1"/>
  <c r="N322" i="2"/>
  <c r="P322" i="2"/>
  <c r="Q322" i="2" s="1"/>
  <c r="M323" i="2"/>
  <c r="O323" i="2" s="1"/>
  <c r="N323" i="2"/>
  <c r="P323" i="2"/>
  <c r="Q323" i="2" s="1"/>
  <c r="M324" i="2"/>
  <c r="O324" i="2" s="1"/>
  <c r="N324" i="2"/>
  <c r="P324" i="2"/>
  <c r="Q324" i="2" s="1"/>
  <c r="M325" i="2"/>
  <c r="O325" i="2" s="1"/>
  <c r="N325" i="2"/>
  <c r="P325" i="2"/>
  <c r="Q325" i="2" s="1"/>
  <c r="M326" i="2"/>
  <c r="O326" i="2" s="1"/>
  <c r="N326" i="2"/>
  <c r="P326" i="2"/>
  <c r="Q326" i="2" s="1"/>
  <c r="M327" i="2"/>
  <c r="N327" i="2"/>
  <c r="O327" i="2"/>
  <c r="P327" i="2"/>
  <c r="Q327" i="2"/>
  <c r="M328" i="2"/>
  <c r="O328" i="2" s="1"/>
  <c r="N328" i="2"/>
  <c r="P328" i="2"/>
  <c r="Q328" i="2"/>
  <c r="M329" i="2"/>
  <c r="O329" i="2" s="1"/>
  <c r="N329" i="2"/>
  <c r="P329" i="2"/>
  <c r="Q329" i="2"/>
  <c r="M330" i="2"/>
  <c r="O330" i="2" s="1"/>
  <c r="N330" i="2"/>
  <c r="P330" i="2"/>
  <c r="Q330" i="2"/>
  <c r="M331" i="2"/>
  <c r="N331" i="2"/>
  <c r="O331" i="2"/>
  <c r="P331" i="2"/>
  <c r="Q331" i="2" s="1"/>
  <c r="M332" i="2"/>
  <c r="O332" i="2" s="1"/>
  <c r="N332" i="2"/>
  <c r="P332" i="2"/>
  <c r="Q332" i="2" s="1"/>
  <c r="M333" i="2"/>
  <c r="O333" i="2" s="1"/>
  <c r="N333" i="2"/>
  <c r="P333" i="2"/>
  <c r="Q333" i="2" s="1"/>
  <c r="M334" i="2"/>
  <c r="O334" i="2" s="1"/>
  <c r="N334" i="2"/>
  <c r="P334" i="2"/>
  <c r="Q334" i="2"/>
  <c r="M335" i="2"/>
  <c r="O335" i="2" s="1"/>
  <c r="N335" i="2"/>
  <c r="P335" i="2"/>
  <c r="Q335" i="2"/>
  <c r="M336" i="2"/>
  <c r="O336" i="2" s="1"/>
  <c r="N336" i="2"/>
  <c r="P336" i="2"/>
  <c r="Q336" i="2" s="1"/>
  <c r="M337" i="2"/>
  <c r="O337" i="2" s="1"/>
  <c r="N337" i="2"/>
  <c r="P337" i="2"/>
  <c r="Q337" i="2" s="1"/>
  <c r="M338" i="2"/>
  <c r="O338" i="2" s="1"/>
  <c r="N338" i="2"/>
  <c r="P338" i="2"/>
  <c r="Q338" i="2" s="1"/>
  <c r="M339" i="2"/>
  <c r="O339" i="2" s="1"/>
  <c r="N339" i="2"/>
  <c r="P339" i="2"/>
  <c r="Q339" i="2" s="1"/>
  <c r="M340" i="2"/>
  <c r="O340" i="2" s="1"/>
  <c r="N340" i="2"/>
  <c r="P340" i="2"/>
  <c r="Q340" i="2" s="1"/>
  <c r="M341" i="2"/>
  <c r="O341" i="2" s="1"/>
  <c r="N341" i="2"/>
  <c r="P341" i="2"/>
  <c r="Q341" i="2"/>
  <c r="M342" i="2"/>
  <c r="O342" i="2" s="1"/>
  <c r="N342" i="2"/>
  <c r="P342" i="2"/>
  <c r="Q342" i="2"/>
  <c r="M343" i="2"/>
  <c r="O343" i="2" s="1"/>
  <c r="N343" i="2"/>
  <c r="P343" i="2"/>
  <c r="Q343" i="2" s="1"/>
  <c r="M344" i="2"/>
  <c r="N344" i="2"/>
  <c r="O344" i="2"/>
  <c r="P344" i="2"/>
  <c r="Q344" i="2" s="1"/>
  <c r="M345" i="2"/>
  <c r="N345" i="2"/>
  <c r="O345" i="2"/>
  <c r="P345" i="2"/>
  <c r="Q345" i="2"/>
  <c r="M346" i="2"/>
  <c r="O346" i="2" s="1"/>
  <c r="N346" i="2"/>
  <c r="P346" i="2"/>
  <c r="Q346" i="2" s="1"/>
  <c r="M347" i="2"/>
  <c r="O347" i="2" s="1"/>
  <c r="N347" i="2"/>
  <c r="P347" i="2"/>
  <c r="Q347" i="2" s="1"/>
  <c r="M348" i="2"/>
  <c r="O348" i="2" s="1"/>
  <c r="N348" i="2"/>
  <c r="P348" i="2"/>
  <c r="Q348" i="2" s="1"/>
  <c r="M349" i="2"/>
  <c r="O349" i="2" s="1"/>
  <c r="N349" i="2"/>
  <c r="P349" i="2"/>
  <c r="Q349" i="2" s="1"/>
  <c r="M350" i="2"/>
  <c r="O350" i="2" s="1"/>
  <c r="N350" i="2"/>
  <c r="P350" i="2"/>
  <c r="Q350" i="2" s="1"/>
  <c r="M351" i="2"/>
  <c r="N351" i="2"/>
  <c r="O351" i="2"/>
  <c r="P351" i="2"/>
  <c r="Q351" i="2"/>
  <c r="M352" i="2"/>
  <c r="O352" i="2" s="1"/>
  <c r="N352" i="2"/>
  <c r="P352" i="2"/>
  <c r="Q352" i="2"/>
  <c r="M353" i="2"/>
  <c r="O353" i="2" s="1"/>
  <c r="N353" i="2"/>
  <c r="P353" i="2"/>
  <c r="Q353" i="2"/>
  <c r="M354" i="2"/>
  <c r="O354" i="2" s="1"/>
  <c r="N354" i="2"/>
  <c r="P354" i="2"/>
  <c r="Q354" i="2"/>
  <c r="M355" i="2"/>
  <c r="N355" i="2"/>
  <c r="O355" i="2"/>
  <c r="P355" i="2"/>
  <c r="Q355" i="2" s="1"/>
  <c r="M356" i="2"/>
  <c r="O356" i="2" s="1"/>
  <c r="N356" i="2"/>
  <c r="P356" i="2"/>
  <c r="Q356" i="2" s="1"/>
  <c r="M357" i="2"/>
  <c r="O357" i="2" s="1"/>
  <c r="N357" i="2"/>
  <c r="P357" i="2"/>
  <c r="Q357" i="2" s="1"/>
  <c r="M358" i="2"/>
  <c r="O358" i="2" s="1"/>
  <c r="N358" i="2"/>
  <c r="P358" i="2"/>
  <c r="Q358" i="2"/>
  <c r="M359" i="2"/>
  <c r="O359" i="2" s="1"/>
  <c r="N359" i="2"/>
  <c r="P359" i="2"/>
  <c r="Q359" i="2"/>
  <c r="M360" i="2"/>
  <c r="O360" i="2" s="1"/>
  <c r="N360" i="2"/>
  <c r="P360" i="2"/>
  <c r="Q360" i="2" s="1"/>
  <c r="M361" i="2"/>
  <c r="O361" i="2" s="1"/>
  <c r="N361" i="2"/>
  <c r="P361" i="2"/>
  <c r="Q361" i="2" s="1"/>
  <c r="M362" i="2"/>
  <c r="O362" i="2" s="1"/>
  <c r="N362" i="2"/>
  <c r="P362" i="2"/>
  <c r="Q362" i="2" s="1"/>
  <c r="M363" i="2"/>
  <c r="O363" i="2" s="1"/>
  <c r="N363" i="2"/>
  <c r="P363" i="2"/>
  <c r="Q363" i="2" s="1"/>
  <c r="M364" i="2"/>
  <c r="O364" i="2" s="1"/>
  <c r="N364" i="2"/>
  <c r="P364" i="2"/>
  <c r="Q364" i="2" s="1"/>
  <c r="M365" i="2"/>
  <c r="O365" i="2" s="1"/>
  <c r="N365" i="2"/>
  <c r="P365" i="2"/>
  <c r="Q365" i="2"/>
  <c r="M366" i="2"/>
  <c r="O366" i="2" s="1"/>
  <c r="N366" i="2"/>
  <c r="P366" i="2"/>
  <c r="Q366" i="2"/>
  <c r="M367" i="2"/>
  <c r="O367" i="2" s="1"/>
  <c r="N367" i="2"/>
  <c r="P367" i="2"/>
  <c r="Q367" i="2" s="1"/>
  <c r="M368" i="2"/>
  <c r="N368" i="2"/>
  <c r="O368" i="2"/>
  <c r="P368" i="2"/>
  <c r="Q368" i="2" s="1"/>
  <c r="M369" i="2"/>
  <c r="N369" i="2"/>
  <c r="O369" i="2"/>
  <c r="P369" i="2"/>
  <c r="Q369" i="2"/>
  <c r="M370" i="2"/>
  <c r="O370" i="2" s="1"/>
  <c r="N370" i="2"/>
  <c r="P370" i="2"/>
  <c r="Q370" i="2" s="1"/>
  <c r="M371" i="2"/>
  <c r="O371" i="2" s="1"/>
  <c r="N371" i="2"/>
  <c r="P371" i="2"/>
  <c r="Q371" i="2" s="1"/>
  <c r="M372" i="2"/>
  <c r="O372" i="2" s="1"/>
  <c r="N372" i="2"/>
  <c r="P372" i="2"/>
  <c r="Q372" i="2" s="1"/>
  <c r="M373" i="2"/>
  <c r="O373" i="2" s="1"/>
  <c r="N373" i="2"/>
  <c r="P373" i="2"/>
  <c r="Q373" i="2" s="1"/>
  <c r="M374" i="2"/>
  <c r="O374" i="2" s="1"/>
  <c r="N374" i="2"/>
  <c r="P374" i="2"/>
  <c r="Q374" i="2" s="1"/>
  <c r="M375" i="2"/>
  <c r="N375" i="2"/>
  <c r="O375" i="2"/>
  <c r="P375" i="2"/>
  <c r="Q375" i="2"/>
  <c r="M376" i="2"/>
  <c r="O376" i="2" s="1"/>
  <c r="N376" i="2"/>
  <c r="P376" i="2"/>
  <c r="Q376" i="2"/>
  <c r="M377" i="2"/>
  <c r="O377" i="2" s="1"/>
  <c r="N377" i="2"/>
  <c r="P377" i="2"/>
  <c r="Q377" i="2"/>
  <c r="M378" i="2"/>
  <c r="O378" i="2" s="1"/>
  <c r="N378" i="2"/>
  <c r="P378" i="2"/>
  <c r="Q378" i="2"/>
  <c r="M379" i="2"/>
  <c r="N379" i="2"/>
  <c r="O379" i="2"/>
  <c r="P379" i="2"/>
  <c r="Q379" i="2" s="1"/>
  <c r="M380" i="2"/>
  <c r="O380" i="2" s="1"/>
  <c r="N380" i="2"/>
  <c r="P380" i="2"/>
  <c r="Q380" i="2" s="1"/>
  <c r="M381" i="2"/>
  <c r="O381" i="2" s="1"/>
  <c r="N381" i="2"/>
  <c r="P381" i="2"/>
  <c r="Q381" i="2" s="1"/>
  <c r="M382" i="2"/>
  <c r="O382" i="2" s="1"/>
  <c r="N382" i="2"/>
  <c r="P382" i="2"/>
  <c r="Q382" i="2"/>
  <c r="M383" i="2"/>
  <c r="O383" i="2" s="1"/>
  <c r="N383" i="2"/>
  <c r="P383" i="2"/>
  <c r="Q383" i="2" s="1"/>
  <c r="M384" i="2"/>
  <c r="N384" i="2"/>
  <c r="P384" i="2"/>
  <c r="Q384" i="2" s="1"/>
  <c r="M385" i="2"/>
  <c r="O385" i="2" s="1"/>
  <c r="N385" i="2"/>
  <c r="P385" i="2"/>
  <c r="Q385" i="2" s="1"/>
  <c r="M386" i="2"/>
  <c r="O386" i="2" s="1"/>
  <c r="N386" i="2"/>
  <c r="P386" i="2"/>
  <c r="Q386" i="2" s="1"/>
  <c r="M387" i="2"/>
  <c r="O387" i="2" s="1"/>
  <c r="N387" i="2"/>
  <c r="P387" i="2"/>
  <c r="Q387" i="2" s="1"/>
  <c r="M388" i="2"/>
  <c r="O388" i="2" s="1"/>
  <c r="N388" i="2"/>
  <c r="P388" i="2"/>
  <c r="Q388" i="2" s="1"/>
  <c r="M389" i="2"/>
  <c r="O389" i="2" s="1"/>
  <c r="N389" i="2"/>
  <c r="P389" i="2"/>
  <c r="Q389" i="2"/>
  <c r="M390" i="2"/>
  <c r="O390" i="2" s="1"/>
  <c r="N390" i="2"/>
  <c r="P390" i="2"/>
  <c r="Q390" i="2"/>
  <c r="M391" i="2"/>
  <c r="O391" i="2" s="1"/>
  <c r="N391" i="2"/>
  <c r="P391" i="2"/>
  <c r="Q391" i="2" s="1"/>
  <c r="M392" i="2"/>
  <c r="N392" i="2"/>
  <c r="O392" i="2"/>
  <c r="P392" i="2"/>
  <c r="Q392" i="2" s="1"/>
  <c r="M393" i="2"/>
  <c r="N393" i="2"/>
  <c r="O393" i="2" s="1"/>
  <c r="P393" i="2"/>
  <c r="Q393" i="2"/>
  <c r="M394" i="2"/>
  <c r="O394" i="2" s="1"/>
  <c r="N394" i="2"/>
  <c r="P394" i="2"/>
  <c r="Q394" i="2" s="1"/>
  <c r="M395" i="2"/>
  <c r="O395" i="2" s="1"/>
  <c r="N395" i="2"/>
  <c r="P395" i="2"/>
  <c r="Q395" i="2" s="1"/>
  <c r="M396" i="2"/>
  <c r="O396" i="2" s="1"/>
  <c r="N396" i="2"/>
  <c r="P396" i="2"/>
  <c r="Q396" i="2" s="1"/>
  <c r="M397" i="2"/>
  <c r="O397" i="2" s="1"/>
  <c r="N397" i="2"/>
  <c r="P397" i="2"/>
  <c r="Q397" i="2" s="1"/>
  <c r="M398" i="2"/>
  <c r="O398" i="2" s="1"/>
  <c r="N398" i="2"/>
  <c r="P398" i="2"/>
  <c r="Q398" i="2" s="1"/>
  <c r="M399" i="2"/>
  <c r="N399" i="2"/>
  <c r="O399" i="2"/>
  <c r="P399" i="2"/>
  <c r="Q399" i="2"/>
  <c r="M400" i="2"/>
  <c r="O400" i="2" s="1"/>
  <c r="N400" i="2"/>
  <c r="P400" i="2"/>
  <c r="Q400" i="2"/>
  <c r="M401" i="2"/>
  <c r="O401" i="2" s="1"/>
  <c r="N401" i="2"/>
  <c r="P401" i="2"/>
  <c r="Q401" i="2"/>
  <c r="M402" i="2"/>
  <c r="O402" i="2" s="1"/>
  <c r="N402" i="2"/>
  <c r="P402" i="2"/>
  <c r="Q402" i="2"/>
  <c r="M403" i="2"/>
  <c r="N403" i="2"/>
  <c r="O403" i="2"/>
  <c r="P403" i="2"/>
  <c r="Q403" i="2" s="1"/>
  <c r="M404" i="2"/>
  <c r="O404" i="2" s="1"/>
  <c r="N404" i="2"/>
  <c r="P404" i="2"/>
  <c r="Q404" i="2" s="1"/>
  <c r="M405" i="2"/>
  <c r="O405" i="2" s="1"/>
  <c r="N405" i="2"/>
  <c r="P405" i="2"/>
  <c r="Q405" i="2" s="1"/>
  <c r="M406" i="2"/>
  <c r="O406" i="2" s="1"/>
  <c r="N406" i="2"/>
  <c r="P406" i="2"/>
  <c r="Q406" i="2"/>
  <c r="M407" i="2"/>
  <c r="O407" i="2" s="1"/>
  <c r="N407" i="2"/>
  <c r="P407" i="2"/>
  <c r="Q407" i="2" s="1"/>
  <c r="M408" i="2"/>
  <c r="N408" i="2"/>
  <c r="P408" i="2"/>
  <c r="M409" i="2"/>
  <c r="O409" i="2" s="1"/>
  <c r="N409" i="2"/>
  <c r="P409" i="2"/>
  <c r="Q409" i="2" s="1"/>
  <c r="M410" i="2"/>
  <c r="O410" i="2" s="1"/>
  <c r="N410" i="2"/>
  <c r="P410" i="2"/>
  <c r="Q410" i="2" s="1"/>
  <c r="M411" i="2"/>
  <c r="O411" i="2" s="1"/>
  <c r="N411" i="2"/>
  <c r="P411" i="2"/>
  <c r="Q411" i="2" s="1"/>
  <c r="M412" i="2"/>
  <c r="O412" i="2" s="1"/>
  <c r="N412" i="2"/>
  <c r="P412" i="2"/>
  <c r="Q412" i="2" s="1"/>
  <c r="M413" i="2"/>
  <c r="O413" i="2" s="1"/>
  <c r="N413" i="2"/>
  <c r="P413" i="2"/>
  <c r="Q413" i="2"/>
  <c r="M414" i="2"/>
  <c r="O414" i="2" s="1"/>
  <c r="N414" i="2"/>
  <c r="Q414" i="2" s="1"/>
  <c r="P414" i="2"/>
  <c r="M415" i="2"/>
  <c r="O415" i="2" s="1"/>
  <c r="N415" i="2"/>
  <c r="P415" i="2"/>
  <c r="Q415" i="2" s="1"/>
  <c r="M416" i="2"/>
  <c r="N416" i="2"/>
  <c r="O416" i="2"/>
  <c r="P416" i="2"/>
  <c r="Q416" i="2" s="1"/>
  <c r="M417" i="2"/>
  <c r="N417" i="2"/>
  <c r="O417" i="2" s="1"/>
  <c r="P417" i="2"/>
  <c r="Q417" i="2"/>
  <c r="M418" i="2"/>
  <c r="O418" i="2" s="1"/>
  <c r="N418" i="2"/>
  <c r="P418" i="2"/>
  <c r="Q418" i="2" s="1"/>
  <c r="M419" i="2"/>
  <c r="O419" i="2" s="1"/>
  <c r="N419" i="2"/>
  <c r="P419" i="2"/>
  <c r="Q419" i="2" s="1"/>
  <c r="M420" i="2"/>
  <c r="O420" i="2" s="1"/>
  <c r="N420" i="2"/>
  <c r="P420" i="2"/>
  <c r="Q420" i="2" s="1"/>
  <c r="M421" i="2"/>
  <c r="O421" i="2" s="1"/>
  <c r="N421" i="2"/>
  <c r="P421" i="2"/>
  <c r="Q421" i="2" s="1"/>
  <c r="M422" i="2"/>
  <c r="O422" i="2" s="1"/>
  <c r="N422" i="2"/>
  <c r="P422" i="2"/>
  <c r="Q422" i="2" s="1"/>
  <c r="M423" i="2"/>
  <c r="N423" i="2"/>
  <c r="O423" i="2"/>
  <c r="P423" i="2"/>
  <c r="Q423" i="2"/>
  <c r="M424" i="2"/>
  <c r="O424" i="2" s="1"/>
  <c r="N424" i="2"/>
  <c r="P424" i="2"/>
  <c r="Q424" i="2"/>
  <c r="M425" i="2"/>
  <c r="O425" i="2" s="1"/>
  <c r="N425" i="2"/>
  <c r="P425" i="2"/>
  <c r="Q425" i="2"/>
  <c r="M426" i="2"/>
  <c r="O426" i="2" s="1"/>
  <c r="N426" i="2"/>
  <c r="P426" i="2"/>
  <c r="Q426" i="2"/>
  <c r="M427" i="2"/>
  <c r="N427" i="2"/>
  <c r="O427" i="2"/>
  <c r="P427" i="2"/>
  <c r="Q427" i="2" s="1"/>
  <c r="M428" i="2"/>
  <c r="O428" i="2" s="1"/>
  <c r="N428" i="2"/>
  <c r="P428" i="2"/>
  <c r="Q428" i="2" s="1"/>
  <c r="M429" i="2"/>
  <c r="O429" i="2" s="1"/>
  <c r="N429" i="2"/>
  <c r="P429" i="2"/>
  <c r="Q429" i="2" s="1"/>
  <c r="M430" i="2"/>
  <c r="O430" i="2" s="1"/>
  <c r="N430" i="2"/>
  <c r="P430" i="2"/>
  <c r="Q430" i="2"/>
  <c r="M431" i="2"/>
  <c r="O431" i="2" s="1"/>
  <c r="N431" i="2"/>
  <c r="P431" i="2"/>
  <c r="Q431" i="2" s="1"/>
  <c r="M432" i="2"/>
  <c r="N432" i="2"/>
  <c r="P432" i="2"/>
  <c r="M433" i="2"/>
  <c r="O433" i="2" s="1"/>
  <c r="N433" i="2"/>
  <c r="P433" i="2"/>
  <c r="Q433" i="2" s="1"/>
  <c r="M434" i="2"/>
  <c r="O434" i="2" s="1"/>
  <c r="N434" i="2"/>
  <c r="P434" i="2"/>
  <c r="Q434" i="2" s="1"/>
  <c r="M435" i="2"/>
  <c r="O435" i="2" s="1"/>
  <c r="N435" i="2"/>
  <c r="P435" i="2"/>
  <c r="Q435" i="2" s="1"/>
  <c r="M436" i="2"/>
  <c r="O436" i="2" s="1"/>
  <c r="N436" i="2"/>
  <c r="P436" i="2"/>
  <c r="Q436" i="2" s="1"/>
  <c r="M437" i="2"/>
  <c r="O437" i="2" s="1"/>
  <c r="N437" i="2"/>
  <c r="P437" i="2"/>
  <c r="Q437" i="2"/>
  <c r="M438" i="2"/>
  <c r="O438" i="2" s="1"/>
  <c r="N438" i="2"/>
  <c r="Q438" i="2" s="1"/>
  <c r="P438" i="2"/>
  <c r="M439" i="2"/>
  <c r="O439" i="2" s="1"/>
  <c r="N439" i="2"/>
  <c r="P439" i="2"/>
  <c r="Q439" i="2" s="1"/>
  <c r="M440" i="2"/>
  <c r="N440" i="2"/>
  <c r="O440" i="2"/>
  <c r="P440" i="2"/>
  <c r="Q440" i="2" s="1"/>
  <c r="M441" i="2"/>
  <c r="N441" i="2"/>
  <c r="O441" i="2" s="1"/>
  <c r="P441" i="2"/>
  <c r="Q441" i="2"/>
  <c r="M442" i="2"/>
  <c r="O442" i="2" s="1"/>
  <c r="N442" i="2"/>
  <c r="P442" i="2"/>
  <c r="Q442" i="2" s="1"/>
  <c r="M443" i="2"/>
  <c r="O443" i="2" s="1"/>
  <c r="N443" i="2"/>
  <c r="P443" i="2"/>
  <c r="Q443" i="2" s="1"/>
  <c r="M444" i="2"/>
  <c r="O444" i="2" s="1"/>
  <c r="N444" i="2"/>
  <c r="P444" i="2"/>
  <c r="Q444" i="2" s="1"/>
  <c r="M445" i="2"/>
  <c r="O445" i="2" s="1"/>
  <c r="N445" i="2"/>
  <c r="P445" i="2"/>
  <c r="Q445" i="2" s="1"/>
  <c r="M446" i="2"/>
  <c r="O446" i="2" s="1"/>
  <c r="N446" i="2"/>
  <c r="P446" i="2"/>
  <c r="Q446" i="2" s="1"/>
  <c r="M447" i="2"/>
  <c r="N447" i="2"/>
  <c r="O447" i="2"/>
  <c r="P447" i="2"/>
  <c r="Q447" i="2"/>
  <c r="M448" i="2"/>
  <c r="O448" i="2" s="1"/>
  <c r="N448" i="2"/>
  <c r="P448" i="2"/>
  <c r="Q448" i="2"/>
  <c r="M449" i="2"/>
  <c r="O449" i="2" s="1"/>
  <c r="N449" i="2"/>
  <c r="P449" i="2"/>
  <c r="Q449" i="2"/>
  <c r="M450" i="2"/>
  <c r="O450" i="2" s="1"/>
  <c r="N450" i="2"/>
  <c r="P450" i="2"/>
  <c r="Q450" i="2"/>
  <c r="M451" i="2"/>
  <c r="N451" i="2"/>
  <c r="O451" i="2"/>
  <c r="P451" i="2"/>
  <c r="Q451" i="2" s="1"/>
  <c r="M452" i="2"/>
  <c r="O452" i="2" s="1"/>
  <c r="N452" i="2"/>
  <c r="P452" i="2"/>
  <c r="Q452" i="2" s="1"/>
  <c r="M453" i="2"/>
  <c r="O453" i="2" s="1"/>
  <c r="N453" i="2"/>
  <c r="P453" i="2"/>
  <c r="Q453" i="2" s="1"/>
  <c r="M454" i="2"/>
  <c r="O454" i="2" s="1"/>
  <c r="N454" i="2"/>
  <c r="P454" i="2"/>
  <c r="Q454" i="2"/>
  <c r="M455" i="2"/>
  <c r="O455" i="2" s="1"/>
  <c r="N455" i="2"/>
  <c r="P455" i="2"/>
  <c r="Q455" i="2" s="1"/>
  <c r="M456" i="2"/>
  <c r="N456" i="2"/>
  <c r="P456" i="2"/>
  <c r="M457" i="2"/>
  <c r="O457" i="2" s="1"/>
  <c r="N457" i="2"/>
  <c r="P457" i="2"/>
  <c r="Q457" i="2" s="1"/>
  <c r="M458" i="2"/>
  <c r="O458" i="2" s="1"/>
  <c r="N458" i="2"/>
  <c r="P458" i="2"/>
  <c r="Q458" i="2" s="1"/>
  <c r="M459" i="2"/>
  <c r="O459" i="2" s="1"/>
  <c r="N459" i="2"/>
  <c r="P459" i="2"/>
  <c r="Q459" i="2" s="1"/>
  <c r="M460" i="2"/>
  <c r="O460" i="2" s="1"/>
  <c r="N460" i="2"/>
  <c r="P460" i="2"/>
  <c r="Q460" i="2" s="1"/>
  <c r="M461" i="2"/>
  <c r="O461" i="2" s="1"/>
  <c r="N461" i="2"/>
  <c r="P461" i="2"/>
  <c r="Q461" i="2"/>
  <c r="M462" i="2"/>
  <c r="O462" i="2" s="1"/>
  <c r="N462" i="2"/>
  <c r="Q462" i="2" s="1"/>
  <c r="P462" i="2"/>
  <c r="M463" i="2"/>
  <c r="O463" i="2" s="1"/>
  <c r="N463" i="2"/>
  <c r="P463" i="2"/>
  <c r="Q463" i="2" s="1"/>
  <c r="M464" i="2"/>
  <c r="N464" i="2"/>
  <c r="O464" i="2"/>
  <c r="P464" i="2"/>
  <c r="Q464" i="2" s="1"/>
  <c r="M465" i="2"/>
  <c r="N465" i="2"/>
  <c r="O465" i="2" s="1"/>
  <c r="P465" i="2"/>
  <c r="Q465" i="2"/>
  <c r="M466" i="2"/>
  <c r="O466" i="2" s="1"/>
  <c r="N466" i="2"/>
  <c r="P466" i="2"/>
  <c r="Q466" i="2" s="1"/>
  <c r="M467" i="2"/>
  <c r="O467" i="2" s="1"/>
  <c r="N467" i="2"/>
  <c r="P467" i="2"/>
  <c r="Q467" i="2" s="1"/>
  <c r="M468" i="2"/>
  <c r="O468" i="2" s="1"/>
  <c r="N468" i="2"/>
  <c r="P468" i="2"/>
  <c r="Q468" i="2" s="1"/>
  <c r="M469" i="2"/>
  <c r="O469" i="2" s="1"/>
  <c r="N469" i="2"/>
  <c r="P469" i="2"/>
  <c r="Q469" i="2" s="1"/>
  <c r="M470" i="2"/>
  <c r="O470" i="2" s="1"/>
  <c r="N470" i="2"/>
  <c r="P470" i="2"/>
  <c r="Q470" i="2" s="1"/>
  <c r="M471" i="2"/>
  <c r="N471" i="2"/>
  <c r="O471" i="2"/>
  <c r="P471" i="2"/>
  <c r="Q471" i="2"/>
  <c r="M472" i="2"/>
  <c r="O472" i="2" s="1"/>
  <c r="N472" i="2"/>
  <c r="P472" i="2"/>
  <c r="Q472" i="2"/>
  <c r="M473" i="2"/>
  <c r="O473" i="2" s="1"/>
  <c r="N473" i="2"/>
  <c r="P473" i="2"/>
  <c r="Q473" i="2"/>
  <c r="M474" i="2"/>
  <c r="O474" i="2" s="1"/>
  <c r="N474" i="2"/>
  <c r="P474" i="2"/>
  <c r="Q474" i="2"/>
  <c r="M475" i="2"/>
  <c r="N475" i="2"/>
  <c r="O475" i="2"/>
  <c r="P475" i="2"/>
  <c r="Q475" i="2" s="1"/>
  <c r="M476" i="2"/>
  <c r="O476" i="2" s="1"/>
  <c r="N476" i="2"/>
  <c r="P476" i="2"/>
  <c r="Q476" i="2" s="1"/>
  <c r="M477" i="2"/>
  <c r="O477" i="2" s="1"/>
  <c r="N477" i="2"/>
  <c r="P477" i="2"/>
  <c r="Q477" i="2" s="1"/>
  <c r="M478" i="2"/>
  <c r="O478" i="2" s="1"/>
  <c r="N478" i="2"/>
  <c r="P478" i="2"/>
  <c r="Q478" i="2"/>
  <c r="M479" i="2"/>
  <c r="O479" i="2" s="1"/>
  <c r="N479" i="2"/>
  <c r="P479" i="2"/>
  <c r="Q479" i="2" s="1"/>
  <c r="M480" i="2"/>
  <c r="N480" i="2"/>
  <c r="P480" i="2"/>
  <c r="M481" i="2"/>
  <c r="O481" i="2" s="1"/>
  <c r="N481" i="2"/>
  <c r="P481" i="2"/>
  <c r="Q481" i="2" s="1"/>
  <c r="M482" i="2"/>
  <c r="O482" i="2" s="1"/>
  <c r="N482" i="2"/>
  <c r="P482" i="2"/>
  <c r="Q482" i="2" s="1"/>
  <c r="M483" i="2"/>
  <c r="O483" i="2" s="1"/>
  <c r="N483" i="2"/>
  <c r="P483" i="2"/>
  <c r="Q483" i="2" s="1"/>
  <c r="M484" i="2"/>
  <c r="O484" i="2" s="1"/>
  <c r="N484" i="2"/>
  <c r="P484" i="2"/>
  <c r="Q484" i="2" s="1"/>
  <c r="M485" i="2"/>
  <c r="O485" i="2" s="1"/>
  <c r="N485" i="2"/>
  <c r="P485" i="2"/>
  <c r="Q485" i="2"/>
  <c r="M486" i="2"/>
  <c r="O486" i="2" s="1"/>
  <c r="N486" i="2"/>
  <c r="Q486" i="2" s="1"/>
  <c r="P486" i="2"/>
  <c r="M487" i="2"/>
  <c r="O487" i="2" s="1"/>
  <c r="N487" i="2"/>
  <c r="P487" i="2"/>
  <c r="Q487" i="2" s="1"/>
  <c r="M488" i="2"/>
  <c r="N488" i="2"/>
  <c r="O488" i="2"/>
  <c r="P488" i="2"/>
  <c r="Q488" i="2" s="1"/>
  <c r="M489" i="2"/>
  <c r="N489" i="2"/>
  <c r="O489" i="2" s="1"/>
  <c r="P489" i="2"/>
  <c r="Q489" i="2"/>
  <c r="M490" i="2"/>
  <c r="O490" i="2" s="1"/>
  <c r="N490" i="2"/>
  <c r="P490" i="2"/>
  <c r="Q490" i="2" s="1"/>
  <c r="M491" i="2"/>
  <c r="O491" i="2" s="1"/>
  <c r="N491" i="2"/>
  <c r="P491" i="2"/>
  <c r="Q491" i="2" s="1"/>
  <c r="M492" i="2"/>
  <c r="O492" i="2" s="1"/>
  <c r="N492" i="2"/>
  <c r="P492" i="2"/>
  <c r="Q492" i="2" s="1"/>
  <c r="M493" i="2"/>
  <c r="O493" i="2" s="1"/>
  <c r="N493" i="2"/>
  <c r="P493" i="2"/>
  <c r="Q493" i="2" s="1"/>
  <c r="M494" i="2"/>
  <c r="O494" i="2" s="1"/>
  <c r="N494" i="2"/>
  <c r="P494" i="2"/>
  <c r="Q494" i="2" s="1"/>
  <c r="M495" i="2"/>
  <c r="N495" i="2"/>
  <c r="O495" i="2"/>
  <c r="P495" i="2"/>
  <c r="Q495" i="2"/>
  <c r="M496" i="2"/>
  <c r="O496" i="2" s="1"/>
  <c r="N496" i="2"/>
  <c r="P496" i="2"/>
  <c r="Q496" i="2"/>
  <c r="M497" i="2"/>
  <c r="O497" i="2" s="1"/>
  <c r="N497" i="2"/>
  <c r="P497" i="2"/>
  <c r="Q497" i="2"/>
  <c r="M498" i="2"/>
  <c r="O498" i="2" s="1"/>
  <c r="N498" i="2"/>
  <c r="P498" i="2"/>
  <c r="Q498" i="2"/>
  <c r="M499" i="2"/>
  <c r="N499" i="2"/>
  <c r="O499" i="2"/>
  <c r="P499" i="2"/>
  <c r="Q499" i="2" s="1"/>
  <c r="M500" i="2"/>
  <c r="O500" i="2" s="1"/>
  <c r="N500" i="2"/>
  <c r="P500" i="2"/>
  <c r="Q500" i="2" s="1"/>
  <c r="M501" i="2"/>
  <c r="O501" i="2" s="1"/>
  <c r="N501" i="2"/>
  <c r="P501" i="2"/>
  <c r="Q501" i="2" s="1"/>
  <c r="M502" i="2"/>
  <c r="O502" i="2" s="1"/>
  <c r="N502" i="2"/>
  <c r="P502" i="2"/>
  <c r="Q502" i="2"/>
  <c r="M503" i="2"/>
  <c r="O503" i="2" s="1"/>
  <c r="N503" i="2"/>
  <c r="P503" i="2"/>
  <c r="Q503" i="2" s="1"/>
  <c r="M504" i="2"/>
  <c r="O504" i="2" s="1"/>
  <c r="N504" i="2"/>
  <c r="P504" i="2"/>
  <c r="M505" i="2"/>
  <c r="O505" i="2" s="1"/>
  <c r="N505" i="2"/>
  <c r="P505" i="2"/>
  <c r="Q505" i="2" s="1"/>
  <c r="M506" i="2"/>
  <c r="N506" i="2"/>
  <c r="O506" i="2"/>
  <c r="P506" i="2"/>
  <c r="Q506" i="2" s="1"/>
  <c r="M507" i="2"/>
  <c r="O507" i="2" s="1"/>
  <c r="N507" i="2"/>
  <c r="P507" i="2"/>
  <c r="Q507" i="2" s="1"/>
  <c r="M508" i="2"/>
  <c r="O508" i="2" s="1"/>
  <c r="N508" i="2"/>
  <c r="P508" i="2"/>
  <c r="Q508" i="2" s="1"/>
  <c r="M509" i="2"/>
  <c r="O509" i="2" s="1"/>
  <c r="N509" i="2"/>
  <c r="P509" i="2"/>
  <c r="Q509" i="2"/>
  <c r="M510" i="2"/>
  <c r="O510" i="2" s="1"/>
  <c r="N510" i="2"/>
  <c r="Q510" i="2" s="1"/>
  <c r="P510" i="2"/>
  <c r="M511" i="2"/>
  <c r="O511" i="2" s="1"/>
  <c r="N511" i="2"/>
  <c r="P511" i="2"/>
  <c r="Q511" i="2" s="1"/>
  <c r="M512" i="2"/>
  <c r="N512" i="2"/>
  <c r="O512" i="2"/>
  <c r="P512" i="2"/>
  <c r="Q512" i="2" s="1"/>
  <c r="M513" i="2"/>
  <c r="N513" i="2"/>
  <c r="O513" i="2" s="1"/>
  <c r="P513" i="2"/>
  <c r="Q513" i="2"/>
  <c r="M514" i="2"/>
  <c r="O514" i="2" s="1"/>
  <c r="N514" i="2"/>
  <c r="P514" i="2"/>
  <c r="Q514" i="2" s="1"/>
  <c r="M515" i="2"/>
  <c r="O515" i="2" s="1"/>
  <c r="N515" i="2"/>
  <c r="P515" i="2"/>
  <c r="Q515" i="2" s="1"/>
  <c r="M516" i="2"/>
  <c r="O516" i="2" s="1"/>
  <c r="N516" i="2"/>
  <c r="P516" i="2"/>
  <c r="Q516" i="2" s="1"/>
  <c r="M517" i="2"/>
  <c r="O517" i="2" s="1"/>
  <c r="N517" i="2"/>
  <c r="P517" i="2"/>
  <c r="Q517" i="2" s="1"/>
  <c r="M518" i="2"/>
  <c r="O518" i="2" s="1"/>
  <c r="N518" i="2"/>
  <c r="P518" i="2"/>
  <c r="Q518" i="2" s="1"/>
  <c r="M519" i="2"/>
  <c r="N519" i="2"/>
  <c r="O519" i="2"/>
  <c r="P519" i="2"/>
  <c r="Q519" i="2"/>
  <c r="M520" i="2"/>
  <c r="O520" i="2" s="1"/>
  <c r="N520" i="2"/>
  <c r="P520" i="2"/>
  <c r="Q520" i="2"/>
  <c r="M521" i="2"/>
  <c r="O521" i="2" s="1"/>
  <c r="N521" i="2"/>
  <c r="P521" i="2"/>
  <c r="Q521" i="2"/>
  <c r="M522" i="2"/>
  <c r="O522" i="2" s="1"/>
  <c r="N522" i="2"/>
  <c r="P522" i="2"/>
  <c r="Q522" i="2"/>
  <c r="M523" i="2"/>
  <c r="N523" i="2"/>
  <c r="O523" i="2"/>
  <c r="P523" i="2"/>
  <c r="Q523" i="2" s="1"/>
  <c r="M524" i="2"/>
  <c r="O524" i="2" s="1"/>
  <c r="N524" i="2"/>
  <c r="P524" i="2"/>
  <c r="Q524" i="2" s="1"/>
  <c r="M525" i="2"/>
  <c r="O525" i="2" s="1"/>
  <c r="N525" i="2"/>
  <c r="P525" i="2"/>
  <c r="Q525" i="2" s="1"/>
  <c r="M526" i="2"/>
  <c r="O526" i="2" s="1"/>
  <c r="N526" i="2"/>
  <c r="P526" i="2"/>
  <c r="Q526" i="2"/>
  <c r="M527" i="2"/>
  <c r="O527" i="2" s="1"/>
  <c r="N527" i="2"/>
  <c r="P527" i="2"/>
  <c r="Q527" i="2" s="1"/>
  <c r="M528" i="2"/>
  <c r="N528" i="2"/>
  <c r="P528" i="2"/>
  <c r="M529" i="2"/>
  <c r="O529" i="2" s="1"/>
  <c r="N529" i="2"/>
  <c r="P529" i="2"/>
  <c r="Q529" i="2" s="1"/>
  <c r="M530" i="2"/>
  <c r="N530" i="2"/>
  <c r="O530" i="2"/>
  <c r="P530" i="2"/>
  <c r="Q530" i="2" s="1"/>
  <c r="M531" i="2"/>
  <c r="O531" i="2" s="1"/>
  <c r="N531" i="2"/>
  <c r="P531" i="2"/>
  <c r="Q531" i="2" s="1"/>
  <c r="M532" i="2"/>
  <c r="O532" i="2" s="1"/>
  <c r="N532" i="2"/>
  <c r="P532" i="2"/>
  <c r="Q532" i="2" s="1"/>
  <c r="M533" i="2"/>
  <c r="O533" i="2" s="1"/>
  <c r="N533" i="2"/>
  <c r="P533" i="2"/>
  <c r="Q533" i="2"/>
  <c r="M534" i="2"/>
  <c r="O534" i="2" s="1"/>
  <c r="N534" i="2"/>
  <c r="Q534" i="2" s="1"/>
  <c r="P534" i="2"/>
  <c r="M535" i="2"/>
  <c r="O535" i="2" s="1"/>
  <c r="N535" i="2"/>
  <c r="P535" i="2"/>
  <c r="Q535" i="2" s="1"/>
  <c r="M536" i="2"/>
  <c r="N536" i="2"/>
  <c r="O536" i="2"/>
  <c r="P536" i="2"/>
  <c r="Q536" i="2" s="1"/>
  <c r="M537" i="2"/>
  <c r="N537" i="2"/>
  <c r="O537" i="2" s="1"/>
  <c r="P537" i="2"/>
  <c r="Q537" i="2"/>
  <c r="M538" i="2"/>
  <c r="O538" i="2" s="1"/>
  <c r="N538" i="2"/>
  <c r="P538" i="2"/>
  <c r="Q538" i="2" s="1"/>
  <c r="M539" i="2"/>
  <c r="O539" i="2" s="1"/>
  <c r="N539" i="2"/>
  <c r="P539" i="2"/>
  <c r="Q539" i="2" s="1"/>
  <c r="M540" i="2"/>
  <c r="O540" i="2" s="1"/>
  <c r="N540" i="2"/>
  <c r="P540" i="2"/>
  <c r="Q540" i="2" s="1"/>
  <c r="M541" i="2"/>
  <c r="O541" i="2" s="1"/>
  <c r="N541" i="2"/>
  <c r="P541" i="2"/>
  <c r="Q541" i="2" s="1"/>
  <c r="M542" i="2"/>
  <c r="O542" i="2" s="1"/>
  <c r="N542" i="2"/>
  <c r="P542" i="2"/>
  <c r="Q542" i="2" s="1"/>
  <c r="M543" i="2"/>
  <c r="N543" i="2"/>
  <c r="O543" i="2"/>
  <c r="P543" i="2"/>
  <c r="Q543" i="2"/>
  <c r="M544" i="2"/>
  <c r="O544" i="2" s="1"/>
  <c r="N544" i="2"/>
  <c r="P544" i="2"/>
  <c r="Q544" i="2"/>
  <c r="M545" i="2"/>
  <c r="O545" i="2" s="1"/>
  <c r="N545" i="2"/>
  <c r="P545" i="2"/>
  <c r="Q545" i="2"/>
  <c r="M546" i="2"/>
  <c r="O546" i="2" s="1"/>
  <c r="N546" i="2"/>
  <c r="P546" i="2"/>
  <c r="Q546" i="2"/>
  <c r="M547" i="2"/>
  <c r="N547" i="2"/>
  <c r="O547" i="2"/>
  <c r="P547" i="2"/>
  <c r="Q547" i="2" s="1"/>
  <c r="M548" i="2"/>
  <c r="O548" i="2" s="1"/>
  <c r="N548" i="2"/>
  <c r="P548" i="2"/>
  <c r="Q548" i="2" s="1"/>
  <c r="M549" i="2"/>
  <c r="O549" i="2" s="1"/>
  <c r="N549" i="2"/>
  <c r="P549" i="2"/>
  <c r="Q549" i="2" s="1"/>
  <c r="M550" i="2"/>
  <c r="O550" i="2" s="1"/>
  <c r="N550" i="2"/>
  <c r="P550" i="2"/>
  <c r="Q550" i="2"/>
  <c r="M551" i="2"/>
  <c r="O551" i="2" s="1"/>
  <c r="N551" i="2"/>
  <c r="P551" i="2"/>
  <c r="Q551" i="2" s="1"/>
  <c r="M552" i="2"/>
  <c r="N552" i="2"/>
  <c r="P552" i="2"/>
  <c r="M553" i="2"/>
  <c r="O553" i="2" s="1"/>
  <c r="N553" i="2"/>
  <c r="P553" i="2"/>
  <c r="Q553" i="2" s="1"/>
  <c r="M554" i="2"/>
  <c r="O554" i="2" s="1"/>
  <c r="N554" i="2"/>
  <c r="P554" i="2"/>
  <c r="Q554" i="2" s="1"/>
  <c r="M555" i="2"/>
  <c r="O555" i="2" s="1"/>
  <c r="N555" i="2"/>
  <c r="P555" i="2"/>
  <c r="Q555" i="2" s="1"/>
  <c r="M556" i="2"/>
  <c r="O556" i="2" s="1"/>
  <c r="N556" i="2"/>
  <c r="P556" i="2"/>
  <c r="Q556" i="2" s="1"/>
  <c r="M557" i="2"/>
  <c r="O557" i="2" s="1"/>
  <c r="N557" i="2"/>
  <c r="P557" i="2"/>
  <c r="Q557" i="2"/>
  <c r="M558" i="2"/>
  <c r="O558" i="2" s="1"/>
  <c r="N558" i="2"/>
  <c r="Q558" i="2" s="1"/>
  <c r="P558" i="2"/>
  <c r="M559" i="2"/>
  <c r="O559" i="2" s="1"/>
  <c r="N559" i="2"/>
  <c r="P559" i="2"/>
  <c r="Q559" i="2" s="1"/>
  <c r="M560" i="2"/>
  <c r="N560" i="2"/>
  <c r="O560" i="2"/>
  <c r="P560" i="2"/>
  <c r="Q560" i="2" s="1"/>
  <c r="M561" i="2"/>
  <c r="N561" i="2"/>
  <c r="O561" i="2" s="1"/>
  <c r="P561" i="2"/>
  <c r="Q561" i="2"/>
  <c r="M562" i="2"/>
  <c r="O562" i="2" s="1"/>
  <c r="N562" i="2"/>
  <c r="P562" i="2"/>
  <c r="Q562" i="2" s="1"/>
  <c r="M563" i="2"/>
  <c r="O563" i="2" s="1"/>
  <c r="N563" i="2"/>
  <c r="P563" i="2"/>
  <c r="Q563" i="2" s="1"/>
  <c r="M564" i="2"/>
  <c r="O564" i="2" s="1"/>
  <c r="N564" i="2"/>
  <c r="P564" i="2"/>
  <c r="Q564" i="2" s="1"/>
  <c r="M565" i="2"/>
  <c r="O565" i="2" s="1"/>
  <c r="N565" i="2"/>
  <c r="P565" i="2"/>
  <c r="Q565" i="2" s="1"/>
  <c r="M566" i="2"/>
  <c r="O566" i="2" s="1"/>
  <c r="N566" i="2"/>
  <c r="P566" i="2"/>
  <c r="Q566" i="2" s="1"/>
  <c r="M567" i="2"/>
  <c r="N567" i="2"/>
  <c r="O567" i="2"/>
  <c r="P567" i="2"/>
  <c r="Q567" i="2"/>
  <c r="M568" i="2"/>
  <c r="O568" i="2" s="1"/>
  <c r="N568" i="2"/>
  <c r="P568" i="2"/>
  <c r="Q568" i="2"/>
  <c r="M569" i="2"/>
  <c r="O569" i="2" s="1"/>
  <c r="N569" i="2"/>
  <c r="P569" i="2"/>
  <c r="Q569" i="2"/>
  <c r="M570" i="2"/>
  <c r="O570" i="2" s="1"/>
  <c r="N570" i="2"/>
  <c r="P570" i="2"/>
  <c r="Q570" i="2"/>
  <c r="M571" i="2"/>
  <c r="N571" i="2"/>
  <c r="O571" i="2"/>
  <c r="P571" i="2"/>
  <c r="Q571" i="2" s="1"/>
  <c r="M572" i="2"/>
  <c r="O572" i="2" s="1"/>
  <c r="N572" i="2"/>
  <c r="P572" i="2"/>
  <c r="Q572" i="2" s="1"/>
  <c r="M573" i="2"/>
  <c r="O573" i="2" s="1"/>
  <c r="N573" i="2"/>
  <c r="P573" i="2"/>
  <c r="Q573" i="2" s="1"/>
  <c r="M574" i="2"/>
  <c r="O574" i="2" s="1"/>
  <c r="N574" i="2"/>
  <c r="P574" i="2"/>
  <c r="Q574" i="2"/>
  <c r="M575" i="2"/>
  <c r="O575" i="2" s="1"/>
  <c r="N575" i="2"/>
  <c r="P575" i="2"/>
  <c r="Q575" i="2" s="1"/>
  <c r="M576" i="2"/>
  <c r="N576" i="2"/>
  <c r="P576" i="2"/>
  <c r="M577" i="2"/>
  <c r="O577" i="2" s="1"/>
  <c r="N577" i="2"/>
  <c r="P577" i="2"/>
  <c r="Q577" i="2" s="1"/>
  <c r="M578" i="2"/>
  <c r="N578" i="2"/>
  <c r="O578" i="2"/>
  <c r="P578" i="2"/>
  <c r="Q578" i="2" s="1"/>
  <c r="M579" i="2"/>
  <c r="O579" i="2" s="1"/>
  <c r="N579" i="2"/>
  <c r="P579" i="2"/>
  <c r="Q579" i="2" s="1"/>
  <c r="M580" i="2"/>
  <c r="O580" i="2" s="1"/>
  <c r="N580" i="2"/>
  <c r="P580" i="2"/>
  <c r="Q580" i="2" s="1"/>
  <c r="M581" i="2"/>
  <c r="O581" i="2" s="1"/>
  <c r="N581" i="2"/>
  <c r="P581" i="2"/>
  <c r="Q581" i="2"/>
  <c r="M582" i="2"/>
  <c r="O582" i="2" s="1"/>
  <c r="N582" i="2"/>
  <c r="Q582" i="2" s="1"/>
  <c r="P582" i="2"/>
  <c r="M583" i="2"/>
  <c r="O583" i="2" s="1"/>
  <c r="N583" i="2"/>
  <c r="P583" i="2"/>
  <c r="Q583" i="2" s="1"/>
  <c r="M584" i="2"/>
  <c r="N584" i="2"/>
  <c r="O584" i="2"/>
  <c r="P584" i="2"/>
  <c r="Q584" i="2" s="1"/>
  <c r="M585" i="2"/>
  <c r="O585" i="2" s="1"/>
  <c r="N585" i="2"/>
  <c r="P585" i="2"/>
  <c r="Q585" i="2"/>
  <c r="M586" i="2"/>
  <c r="O586" i="2" s="1"/>
  <c r="N586" i="2"/>
  <c r="P586" i="2"/>
  <c r="Q586" i="2" s="1"/>
  <c r="M587" i="2"/>
  <c r="O587" i="2" s="1"/>
  <c r="N587" i="2"/>
  <c r="P587" i="2"/>
  <c r="Q587" i="2" s="1"/>
  <c r="M588" i="2"/>
  <c r="O588" i="2" s="1"/>
  <c r="N588" i="2"/>
  <c r="P588" i="2"/>
  <c r="Q588" i="2" s="1"/>
  <c r="M589" i="2"/>
  <c r="O589" i="2" s="1"/>
  <c r="N589" i="2"/>
  <c r="P589" i="2"/>
  <c r="Q589" i="2" s="1"/>
  <c r="M590" i="2"/>
  <c r="O590" i="2" s="1"/>
  <c r="N590" i="2"/>
  <c r="P590" i="2"/>
  <c r="Q590" i="2" s="1"/>
  <c r="M591" i="2"/>
  <c r="N591" i="2"/>
  <c r="O591" i="2"/>
  <c r="P591" i="2"/>
  <c r="Q591" i="2"/>
  <c r="M592" i="2"/>
  <c r="O592" i="2" s="1"/>
  <c r="N592" i="2"/>
  <c r="P592" i="2"/>
  <c r="Q592" i="2"/>
  <c r="M593" i="2"/>
  <c r="O593" i="2" s="1"/>
  <c r="N593" i="2"/>
  <c r="P593" i="2"/>
  <c r="Q593" i="2"/>
  <c r="M594" i="2"/>
  <c r="O594" i="2" s="1"/>
  <c r="N594" i="2"/>
  <c r="P594" i="2"/>
  <c r="Q594" i="2"/>
  <c r="M595" i="2"/>
  <c r="N595" i="2"/>
  <c r="O595" i="2"/>
  <c r="P595" i="2"/>
  <c r="Q595" i="2" s="1"/>
  <c r="M596" i="2"/>
  <c r="O596" i="2" s="1"/>
  <c r="N596" i="2"/>
  <c r="P596" i="2"/>
  <c r="Q596" i="2" s="1"/>
  <c r="M597" i="2"/>
  <c r="O597" i="2" s="1"/>
  <c r="N597" i="2"/>
  <c r="P597" i="2"/>
  <c r="Q597" i="2" s="1"/>
  <c r="M598" i="2"/>
  <c r="O598" i="2" s="1"/>
  <c r="N598" i="2"/>
  <c r="P598" i="2"/>
  <c r="Q598" i="2"/>
  <c r="M599" i="2"/>
  <c r="O599" i="2" s="1"/>
  <c r="N599" i="2"/>
  <c r="P599" i="2"/>
  <c r="Q599" i="2" s="1"/>
  <c r="M600" i="2"/>
  <c r="O600" i="2" s="1"/>
  <c r="N600" i="2"/>
  <c r="P600" i="2"/>
  <c r="Q600" i="2" s="1"/>
  <c r="M601" i="2"/>
  <c r="O601" i="2" s="1"/>
  <c r="N601" i="2"/>
  <c r="P601" i="2"/>
  <c r="Q601" i="2" s="1"/>
  <c r="M602" i="2"/>
  <c r="N602" i="2"/>
  <c r="O602" i="2"/>
  <c r="P602" i="2"/>
  <c r="Q602" i="2" s="1"/>
  <c r="M603" i="2"/>
  <c r="O603" i="2" s="1"/>
  <c r="N603" i="2"/>
  <c r="P603" i="2"/>
  <c r="Q603" i="2" s="1"/>
  <c r="M604" i="2"/>
  <c r="O604" i="2" s="1"/>
  <c r="N604" i="2"/>
  <c r="P604" i="2"/>
  <c r="Q604" i="2" s="1"/>
  <c r="M605" i="2"/>
  <c r="O605" i="2" s="1"/>
  <c r="N605" i="2"/>
  <c r="P605" i="2"/>
  <c r="Q605" i="2"/>
  <c r="M606" i="2"/>
  <c r="O606" i="2" s="1"/>
  <c r="N606" i="2"/>
  <c r="Q606" i="2" s="1"/>
  <c r="P606" i="2"/>
  <c r="M607" i="2"/>
  <c r="O607" i="2" s="1"/>
  <c r="N607" i="2"/>
  <c r="P607" i="2"/>
  <c r="Q607" i="2" s="1"/>
  <c r="M608" i="2"/>
  <c r="N608" i="2"/>
  <c r="O608" i="2"/>
  <c r="P608" i="2"/>
  <c r="Q608" i="2" s="1"/>
  <c r="M609" i="2"/>
  <c r="O609" i="2" s="1"/>
  <c r="N609" i="2"/>
  <c r="P609" i="2"/>
  <c r="Q609" i="2"/>
  <c r="M610" i="2"/>
  <c r="O610" i="2" s="1"/>
  <c r="N610" i="2"/>
  <c r="P610" i="2"/>
  <c r="Q610" i="2" s="1"/>
  <c r="M611" i="2"/>
  <c r="O611" i="2" s="1"/>
  <c r="N611" i="2"/>
  <c r="P611" i="2"/>
  <c r="Q611" i="2" s="1"/>
  <c r="M612" i="2"/>
  <c r="O612" i="2" s="1"/>
  <c r="N612" i="2"/>
  <c r="P612" i="2"/>
  <c r="Q612" i="2" s="1"/>
  <c r="M613" i="2"/>
  <c r="O613" i="2" s="1"/>
  <c r="N613" i="2"/>
  <c r="P613" i="2"/>
  <c r="Q613" i="2" s="1"/>
  <c r="M614" i="2"/>
  <c r="O614" i="2" s="1"/>
  <c r="N614" i="2"/>
  <c r="P614" i="2"/>
  <c r="Q614" i="2" s="1"/>
  <c r="M615" i="2"/>
  <c r="N615" i="2"/>
  <c r="O615" i="2"/>
  <c r="P615" i="2"/>
  <c r="Q615" i="2"/>
  <c r="M616" i="2"/>
  <c r="N616" i="2"/>
  <c r="O616" i="2"/>
  <c r="P616" i="2"/>
  <c r="Q616" i="2"/>
  <c r="M617" i="2"/>
  <c r="O617" i="2" s="1"/>
  <c r="N617" i="2"/>
  <c r="P617" i="2"/>
  <c r="Q617" i="2"/>
  <c r="M618" i="2"/>
  <c r="O618" i="2" s="1"/>
  <c r="N618" i="2"/>
  <c r="P618" i="2"/>
  <c r="Q618" i="2"/>
  <c r="M619" i="2"/>
  <c r="N619" i="2"/>
  <c r="O619" i="2"/>
  <c r="P619" i="2"/>
  <c r="Q619" i="2" s="1"/>
  <c r="M620" i="2"/>
  <c r="O620" i="2" s="1"/>
  <c r="N620" i="2"/>
  <c r="P620" i="2"/>
  <c r="Q620" i="2" s="1"/>
  <c r="M621" i="2"/>
  <c r="O621" i="2" s="1"/>
  <c r="N621" i="2"/>
  <c r="P621" i="2"/>
  <c r="Q621" i="2" s="1"/>
  <c r="M622" i="2"/>
  <c r="O622" i="2" s="1"/>
  <c r="N622" i="2"/>
  <c r="P622" i="2"/>
  <c r="Q622" i="2"/>
  <c r="M623" i="2"/>
  <c r="O623" i="2" s="1"/>
  <c r="N623" i="2"/>
  <c r="P623" i="2"/>
  <c r="Q623" i="2" s="1"/>
  <c r="M624" i="2"/>
  <c r="N624" i="2"/>
  <c r="P624" i="2"/>
  <c r="Q624" i="2" s="1"/>
  <c r="M625" i="2"/>
  <c r="O625" i="2" s="1"/>
  <c r="N625" i="2"/>
  <c r="P625" i="2"/>
  <c r="Q625" i="2" s="1"/>
  <c r="M626" i="2"/>
  <c r="N626" i="2"/>
  <c r="O626" i="2"/>
  <c r="P626" i="2"/>
  <c r="Q626" i="2" s="1"/>
  <c r="M627" i="2"/>
  <c r="O627" i="2" s="1"/>
  <c r="N627" i="2"/>
  <c r="P627" i="2"/>
  <c r="Q627" i="2" s="1"/>
  <c r="M628" i="2"/>
  <c r="O628" i="2" s="1"/>
  <c r="N628" i="2"/>
  <c r="P628" i="2"/>
  <c r="Q628" i="2" s="1"/>
  <c r="M629" i="2"/>
  <c r="O629" i="2" s="1"/>
  <c r="N629" i="2"/>
  <c r="P629" i="2"/>
  <c r="Q629" i="2"/>
  <c r="M630" i="2"/>
  <c r="O630" i="2" s="1"/>
  <c r="N630" i="2"/>
  <c r="Q630" i="2" s="1"/>
  <c r="P630" i="2"/>
  <c r="M631" i="2"/>
  <c r="O631" i="2" s="1"/>
  <c r="N631" i="2"/>
  <c r="P631" i="2"/>
  <c r="Q631" i="2" s="1"/>
  <c r="M632" i="2"/>
  <c r="N632" i="2"/>
  <c r="O632" i="2"/>
  <c r="P632" i="2"/>
  <c r="Q632" i="2" s="1"/>
  <c r="M633" i="2"/>
  <c r="O633" i="2" s="1"/>
  <c r="N633" i="2"/>
  <c r="P633" i="2"/>
  <c r="Q633" i="2"/>
  <c r="M634" i="2"/>
  <c r="O634" i="2" s="1"/>
  <c r="N634" i="2"/>
  <c r="P634" i="2"/>
  <c r="Q634" i="2" s="1"/>
  <c r="M635" i="2"/>
  <c r="O635" i="2" s="1"/>
  <c r="N635" i="2"/>
  <c r="P635" i="2"/>
  <c r="Q635" i="2" s="1"/>
  <c r="M636" i="2"/>
  <c r="O636" i="2" s="1"/>
  <c r="N636" i="2"/>
  <c r="P636" i="2"/>
  <c r="Q636" i="2" s="1"/>
  <c r="M637" i="2"/>
  <c r="O637" i="2" s="1"/>
  <c r="N637" i="2"/>
  <c r="P637" i="2"/>
  <c r="Q637" i="2" s="1"/>
  <c r="M638" i="2"/>
  <c r="O638" i="2" s="1"/>
  <c r="N638" i="2"/>
  <c r="P638" i="2"/>
  <c r="Q638" i="2" s="1"/>
  <c r="M639" i="2"/>
  <c r="N639" i="2"/>
  <c r="O639" i="2"/>
  <c r="P639" i="2"/>
  <c r="Q639" i="2"/>
  <c r="M640" i="2"/>
  <c r="N640" i="2"/>
  <c r="O640" i="2"/>
  <c r="P640" i="2"/>
  <c r="Q640" i="2"/>
  <c r="M641" i="2"/>
  <c r="O641" i="2" s="1"/>
  <c r="N641" i="2"/>
  <c r="P641" i="2"/>
  <c r="Q641" i="2"/>
  <c r="M642" i="2"/>
  <c r="O642" i="2" s="1"/>
  <c r="N642" i="2"/>
  <c r="P642" i="2"/>
  <c r="Q642" i="2"/>
  <c r="M643" i="2"/>
  <c r="N643" i="2"/>
  <c r="O643" i="2"/>
  <c r="P643" i="2"/>
  <c r="Q643" i="2" s="1"/>
  <c r="M644" i="2"/>
  <c r="O644" i="2" s="1"/>
  <c r="N644" i="2"/>
  <c r="P644" i="2"/>
  <c r="Q644" i="2" s="1"/>
  <c r="M645" i="2"/>
  <c r="O645" i="2" s="1"/>
  <c r="N645" i="2"/>
  <c r="P645" i="2"/>
  <c r="Q645" i="2" s="1"/>
  <c r="M646" i="2"/>
  <c r="O646" i="2" s="1"/>
  <c r="N646" i="2"/>
  <c r="P646" i="2"/>
  <c r="Q646" i="2"/>
  <c r="M647" i="2"/>
  <c r="O647" i="2" s="1"/>
  <c r="N647" i="2"/>
  <c r="P647" i="2"/>
  <c r="Q647" i="2" s="1"/>
  <c r="M648" i="2"/>
  <c r="O648" i="2" s="1"/>
  <c r="N648" i="2"/>
  <c r="P648" i="2"/>
  <c r="Q648" i="2" s="1"/>
  <c r="M649" i="2"/>
  <c r="O649" i="2" s="1"/>
  <c r="N649" i="2"/>
  <c r="P649" i="2"/>
  <c r="Q649" i="2" s="1"/>
  <c r="M650" i="2"/>
  <c r="N650" i="2"/>
  <c r="O650" i="2"/>
  <c r="P650" i="2"/>
  <c r="Q650" i="2" s="1"/>
  <c r="M651" i="2"/>
  <c r="O651" i="2" s="1"/>
  <c r="N651" i="2"/>
  <c r="P651" i="2"/>
  <c r="Q651" i="2" s="1"/>
  <c r="M652" i="2"/>
  <c r="O652" i="2" s="1"/>
  <c r="N652" i="2"/>
  <c r="P652" i="2"/>
  <c r="Q652" i="2" s="1"/>
  <c r="M653" i="2"/>
  <c r="O653" i="2" s="1"/>
  <c r="N653" i="2"/>
  <c r="P653" i="2"/>
  <c r="Q653" i="2"/>
  <c r="M654" i="2"/>
  <c r="O654" i="2" s="1"/>
  <c r="N654" i="2"/>
  <c r="Q654" i="2" s="1"/>
  <c r="P654" i="2"/>
  <c r="M655" i="2"/>
  <c r="O655" i="2" s="1"/>
  <c r="N655" i="2"/>
  <c r="P655" i="2"/>
  <c r="Q655" i="2" s="1"/>
  <c r="M656" i="2"/>
  <c r="N656" i="2"/>
  <c r="O656" i="2"/>
  <c r="P656" i="2"/>
  <c r="Q656" i="2" s="1"/>
  <c r="M657" i="2"/>
  <c r="O657" i="2" s="1"/>
  <c r="N657" i="2"/>
  <c r="P657" i="2"/>
  <c r="Q657" i="2"/>
  <c r="M658" i="2"/>
  <c r="O658" i="2" s="1"/>
  <c r="N658" i="2"/>
  <c r="P658" i="2"/>
  <c r="Q658" i="2" s="1"/>
  <c r="M659" i="2"/>
  <c r="O659" i="2" s="1"/>
  <c r="N659" i="2"/>
  <c r="P659" i="2"/>
  <c r="Q659" i="2" s="1"/>
  <c r="M660" i="2"/>
  <c r="O660" i="2" s="1"/>
  <c r="N660" i="2"/>
  <c r="P660" i="2"/>
  <c r="Q660" i="2" s="1"/>
  <c r="M661" i="2"/>
  <c r="O661" i="2" s="1"/>
  <c r="N661" i="2"/>
  <c r="P661" i="2"/>
  <c r="Q661" i="2" s="1"/>
  <c r="M662" i="2"/>
  <c r="O662" i="2" s="1"/>
  <c r="N662" i="2"/>
  <c r="P662" i="2"/>
  <c r="Q662" i="2" s="1"/>
  <c r="M663" i="2"/>
  <c r="N663" i="2"/>
  <c r="O663" i="2"/>
  <c r="P663" i="2"/>
  <c r="Q663" i="2"/>
  <c r="M664" i="2"/>
  <c r="N664" i="2"/>
  <c r="O664" i="2"/>
  <c r="P664" i="2"/>
  <c r="Q664" i="2"/>
  <c r="M665" i="2"/>
  <c r="O665" i="2" s="1"/>
  <c r="N665" i="2"/>
  <c r="P665" i="2"/>
  <c r="Q665" i="2"/>
  <c r="M666" i="2"/>
  <c r="O666" i="2" s="1"/>
  <c r="N666" i="2"/>
  <c r="P666" i="2"/>
  <c r="Q666" i="2"/>
  <c r="M667" i="2"/>
  <c r="N667" i="2"/>
  <c r="O667" i="2"/>
  <c r="P667" i="2"/>
  <c r="Q667" i="2" s="1"/>
  <c r="M668" i="2"/>
  <c r="O668" i="2" s="1"/>
  <c r="N668" i="2"/>
  <c r="P668" i="2"/>
  <c r="Q668" i="2" s="1"/>
  <c r="M669" i="2"/>
  <c r="O669" i="2" s="1"/>
  <c r="N669" i="2"/>
  <c r="P669" i="2"/>
  <c r="Q669" i="2" s="1"/>
  <c r="M670" i="2"/>
  <c r="O670" i="2" s="1"/>
  <c r="N670" i="2"/>
  <c r="P670" i="2"/>
  <c r="Q670" i="2"/>
  <c r="M671" i="2"/>
  <c r="O671" i="2" s="1"/>
  <c r="N671" i="2"/>
  <c r="P671" i="2"/>
  <c r="Q671" i="2" s="1"/>
  <c r="M672" i="2"/>
  <c r="N672" i="2"/>
  <c r="P672" i="2"/>
  <c r="Q672" i="2" s="1"/>
  <c r="M673" i="2"/>
  <c r="O673" i="2" s="1"/>
  <c r="N673" i="2"/>
  <c r="P673" i="2"/>
  <c r="Q673" i="2" s="1"/>
  <c r="M674" i="2"/>
  <c r="N674" i="2"/>
  <c r="O674" i="2"/>
  <c r="P674" i="2"/>
  <c r="Q674" i="2" s="1"/>
  <c r="M675" i="2"/>
  <c r="O675" i="2" s="1"/>
  <c r="N675" i="2"/>
  <c r="P675" i="2"/>
  <c r="Q675" i="2" s="1"/>
  <c r="M676" i="2"/>
  <c r="O676" i="2" s="1"/>
  <c r="N676" i="2"/>
  <c r="P676" i="2"/>
  <c r="Q676" i="2" s="1"/>
  <c r="M677" i="2"/>
  <c r="O677" i="2" s="1"/>
  <c r="N677" i="2"/>
  <c r="P677" i="2"/>
  <c r="Q677" i="2"/>
  <c r="M678" i="2"/>
  <c r="O678" i="2" s="1"/>
  <c r="N678" i="2"/>
  <c r="Q678" i="2" s="1"/>
  <c r="P678" i="2"/>
  <c r="M679" i="2"/>
  <c r="O679" i="2" s="1"/>
  <c r="N679" i="2"/>
  <c r="P679" i="2"/>
  <c r="Q679" i="2" s="1"/>
  <c r="M680" i="2"/>
  <c r="N680" i="2"/>
  <c r="O680" i="2"/>
  <c r="P680" i="2"/>
  <c r="Q680" i="2" s="1"/>
  <c r="M681" i="2"/>
  <c r="O681" i="2" s="1"/>
  <c r="N681" i="2"/>
  <c r="P681" i="2"/>
  <c r="Q681" i="2"/>
  <c r="M682" i="2"/>
  <c r="O682" i="2" s="1"/>
  <c r="N682" i="2"/>
  <c r="P682" i="2"/>
  <c r="Q682" i="2" s="1"/>
  <c r="M683" i="2"/>
  <c r="O683" i="2" s="1"/>
  <c r="N683" i="2"/>
  <c r="P683" i="2"/>
  <c r="Q683" i="2" s="1"/>
  <c r="M684" i="2"/>
  <c r="O684" i="2" s="1"/>
  <c r="N684" i="2"/>
  <c r="P684" i="2"/>
  <c r="Q684" i="2" s="1"/>
  <c r="M685" i="2"/>
  <c r="O685" i="2" s="1"/>
  <c r="N685" i="2"/>
  <c r="P685" i="2"/>
  <c r="Q685" i="2" s="1"/>
  <c r="M686" i="2"/>
  <c r="O686" i="2" s="1"/>
  <c r="N686" i="2"/>
  <c r="P686" i="2"/>
  <c r="Q686" i="2" s="1"/>
  <c r="M687" i="2"/>
  <c r="N687" i="2"/>
  <c r="O687" i="2"/>
  <c r="P687" i="2"/>
  <c r="Q687" i="2"/>
  <c r="M688" i="2"/>
  <c r="N688" i="2"/>
  <c r="O688" i="2"/>
  <c r="P688" i="2"/>
  <c r="Q688" i="2"/>
  <c r="M689" i="2"/>
  <c r="O689" i="2" s="1"/>
  <c r="N689" i="2"/>
  <c r="P689" i="2"/>
  <c r="Q689" i="2"/>
  <c r="M690" i="2"/>
  <c r="O690" i="2" s="1"/>
  <c r="N690" i="2"/>
  <c r="P690" i="2"/>
  <c r="Q690" i="2"/>
  <c r="M691" i="2"/>
  <c r="N691" i="2"/>
  <c r="O691" i="2"/>
  <c r="P691" i="2"/>
  <c r="Q691" i="2" s="1"/>
  <c r="M692" i="2"/>
  <c r="O692" i="2" s="1"/>
  <c r="N692" i="2"/>
  <c r="P692" i="2"/>
  <c r="Q692" i="2" s="1"/>
  <c r="M693" i="2"/>
  <c r="O693" i="2" s="1"/>
  <c r="N693" i="2"/>
  <c r="P693" i="2"/>
  <c r="Q693" i="2" s="1"/>
  <c r="M694" i="2"/>
  <c r="O694" i="2" s="1"/>
  <c r="N694" i="2"/>
  <c r="P694" i="2"/>
  <c r="Q694" i="2"/>
  <c r="M695" i="2"/>
  <c r="O695" i="2" s="1"/>
  <c r="N695" i="2"/>
  <c r="P695" i="2"/>
  <c r="Q695" i="2" s="1"/>
  <c r="M696" i="2"/>
  <c r="O696" i="2" s="1"/>
  <c r="N696" i="2"/>
  <c r="P696" i="2"/>
  <c r="M697" i="2"/>
  <c r="O697" i="2" s="1"/>
  <c r="N697" i="2"/>
  <c r="P697" i="2"/>
  <c r="Q697" i="2" s="1"/>
  <c r="M698" i="2"/>
  <c r="N698" i="2"/>
  <c r="O698" i="2"/>
  <c r="P698" i="2"/>
  <c r="Q698" i="2" s="1"/>
  <c r="M699" i="2"/>
  <c r="O699" i="2" s="1"/>
  <c r="N699" i="2"/>
  <c r="P699" i="2"/>
  <c r="Q699" i="2" s="1"/>
  <c r="M700" i="2"/>
  <c r="O700" i="2" s="1"/>
  <c r="N700" i="2"/>
  <c r="P700" i="2"/>
  <c r="Q700" i="2" s="1"/>
  <c r="M701" i="2"/>
  <c r="O701" i="2" s="1"/>
  <c r="N701" i="2"/>
  <c r="P701" i="2"/>
  <c r="Q701" i="2"/>
  <c r="M702" i="2"/>
  <c r="O702" i="2" s="1"/>
  <c r="N702" i="2"/>
  <c r="Q702" i="2" s="1"/>
  <c r="P702" i="2"/>
  <c r="M703" i="2"/>
  <c r="O703" i="2" s="1"/>
  <c r="N703" i="2"/>
  <c r="P703" i="2"/>
  <c r="Q703" i="2" s="1"/>
  <c r="M704" i="2"/>
  <c r="N704" i="2"/>
  <c r="O704" i="2"/>
  <c r="P704" i="2"/>
  <c r="Q704" i="2" s="1"/>
  <c r="M705" i="2"/>
  <c r="O705" i="2" s="1"/>
  <c r="N705" i="2"/>
  <c r="P705" i="2"/>
  <c r="Q705" i="2"/>
  <c r="M706" i="2"/>
  <c r="O706" i="2" s="1"/>
  <c r="N706" i="2"/>
  <c r="P706" i="2"/>
  <c r="Q706" i="2" s="1"/>
  <c r="M707" i="2"/>
  <c r="O707" i="2" s="1"/>
  <c r="N707" i="2"/>
  <c r="P707" i="2"/>
  <c r="Q707" i="2" s="1"/>
  <c r="M708" i="2"/>
  <c r="O708" i="2" s="1"/>
  <c r="N708" i="2"/>
  <c r="P708" i="2"/>
  <c r="Q708" i="2" s="1"/>
  <c r="M709" i="2"/>
  <c r="O709" i="2" s="1"/>
  <c r="N709" i="2"/>
  <c r="P709" i="2"/>
  <c r="Q709" i="2" s="1"/>
  <c r="M710" i="2"/>
  <c r="O710" i="2" s="1"/>
  <c r="N710" i="2"/>
  <c r="P710" i="2"/>
  <c r="Q710" i="2" s="1"/>
  <c r="M711" i="2"/>
  <c r="N711" i="2"/>
  <c r="O711" i="2"/>
  <c r="P711" i="2"/>
  <c r="Q711" i="2"/>
  <c r="M712" i="2"/>
  <c r="N712" i="2"/>
  <c r="O712" i="2"/>
  <c r="P712" i="2"/>
  <c r="Q712" i="2"/>
  <c r="M713" i="2"/>
  <c r="O713" i="2" s="1"/>
  <c r="N713" i="2"/>
  <c r="P713" i="2"/>
  <c r="Q713" i="2"/>
  <c r="M714" i="2"/>
  <c r="O714" i="2" s="1"/>
  <c r="N714" i="2"/>
  <c r="P714" i="2"/>
  <c r="Q714" i="2"/>
  <c r="M715" i="2"/>
  <c r="N715" i="2"/>
  <c r="O715" i="2"/>
  <c r="P715" i="2"/>
  <c r="Q715" i="2" s="1"/>
  <c r="M716" i="2"/>
  <c r="O716" i="2" s="1"/>
  <c r="N716" i="2"/>
  <c r="P716" i="2"/>
  <c r="Q716" i="2" s="1"/>
  <c r="M717" i="2"/>
  <c r="O717" i="2" s="1"/>
  <c r="N717" i="2"/>
  <c r="P717" i="2"/>
  <c r="Q717" i="2" s="1"/>
  <c r="M718" i="2"/>
  <c r="O718" i="2" s="1"/>
  <c r="N718" i="2"/>
  <c r="P718" i="2"/>
  <c r="Q718" i="2"/>
  <c r="M719" i="2"/>
  <c r="O719" i="2" s="1"/>
  <c r="N719" i="2"/>
  <c r="P719" i="2"/>
  <c r="Q719" i="2" s="1"/>
  <c r="M720" i="2"/>
  <c r="N720" i="2"/>
  <c r="P720" i="2"/>
  <c r="M721" i="2"/>
  <c r="O721" i="2" s="1"/>
  <c r="N721" i="2"/>
  <c r="P721" i="2"/>
  <c r="Q721" i="2" s="1"/>
  <c r="M722" i="2"/>
  <c r="N722" i="2"/>
  <c r="O722" i="2"/>
  <c r="P722" i="2"/>
  <c r="Q722" i="2" s="1"/>
  <c r="M723" i="2"/>
  <c r="O723" i="2" s="1"/>
  <c r="N723" i="2"/>
  <c r="P723" i="2"/>
  <c r="Q723" i="2" s="1"/>
  <c r="M724" i="2"/>
  <c r="O724" i="2" s="1"/>
  <c r="N724" i="2"/>
  <c r="P724" i="2"/>
  <c r="Q724" i="2" s="1"/>
  <c r="M725" i="2"/>
  <c r="O725" i="2" s="1"/>
  <c r="N725" i="2"/>
  <c r="P725" i="2"/>
  <c r="Q725" i="2"/>
  <c r="M726" i="2"/>
  <c r="O726" i="2" s="1"/>
  <c r="N726" i="2"/>
  <c r="Q726" i="2" s="1"/>
  <c r="P726" i="2"/>
  <c r="M727" i="2"/>
  <c r="O727" i="2" s="1"/>
  <c r="N727" i="2"/>
  <c r="P727" i="2"/>
  <c r="Q727" i="2" s="1"/>
  <c r="M728" i="2"/>
  <c r="N728" i="2"/>
  <c r="O728" i="2"/>
  <c r="P728" i="2"/>
  <c r="Q728" i="2" s="1"/>
  <c r="M729" i="2"/>
  <c r="O729" i="2" s="1"/>
  <c r="N729" i="2"/>
  <c r="P729" i="2"/>
  <c r="Q729" i="2"/>
  <c r="M730" i="2"/>
  <c r="O730" i="2" s="1"/>
  <c r="N730" i="2"/>
  <c r="P730" i="2"/>
  <c r="Q730" i="2" s="1"/>
  <c r="M731" i="2"/>
  <c r="O731" i="2" s="1"/>
  <c r="N731" i="2"/>
  <c r="P731" i="2"/>
  <c r="Q731" i="2" s="1"/>
  <c r="M732" i="2"/>
  <c r="O732" i="2" s="1"/>
  <c r="N732" i="2"/>
  <c r="P732" i="2"/>
  <c r="Q732" i="2" s="1"/>
  <c r="M733" i="2"/>
  <c r="O733" i="2" s="1"/>
  <c r="N733" i="2"/>
  <c r="P733" i="2"/>
  <c r="Q733" i="2" s="1"/>
  <c r="M734" i="2"/>
  <c r="O734" i="2" s="1"/>
  <c r="N734" i="2"/>
  <c r="P734" i="2"/>
  <c r="Q734" i="2" s="1"/>
  <c r="M735" i="2"/>
  <c r="N735" i="2"/>
  <c r="O735" i="2"/>
  <c r="P735" i="2"/>
  <c r="Q735" i="2"/>
  <c r="M736" i="2"/>
  <c r="N736" i="2"/>
  <c r="O736" i="2"/>
  <c r="P736" i="2"/>
  <c r="Q736" i="2"/>
  <c r="M737" i="2"/>
  <c r="O737" i="2" s="1"/>
  <c r="N737" i="2"/>
  <c r="P737" i="2"/>
  <c r="Q737" i="2"/>
  <c r="M738" i="2"/>
  <c r="O738" i="2" s="1"/>
  <c r="N738" i="2"/>
  <c r="P738" i="2"/>
  <c r="Q738" i="2"/>
  <c r="M739" i="2"/>
  <c r="N739" i="2"/>
  <c r="O739" i="2"/>
  <c r="P739" i="2"/>
  <c r="Q739" i="2" s="1"/>
  <c r="M740" i="2"/>
  <c r="O740" i="2" s="1"/>
  <c r="N740" i="2"/>
  <c r="P740" i="2"/>
  <c r="Q740" i="2" s="1"/>
  <c r="M741" i="2"/>
  <c r="O741" i="2" s="1"/>
  <c r="N741" i="2"/>
  <c r="P741" i="2"/>
  <c r="Q741" i="2" s="1"/>
  <c r="M742" i="2"/>
  <c r="O742" i="2" s="1"/>
  <c r="N742" i="2"/>
  <c r="P742" i="2"/>
  <c r="Q742" i="2"/>
  <c r="M743" i="2"/>
  <c r="O743" i="2" s="1"/>
  <c r="N743" i="2"/>
  <c r="P743" i="2"/>
  <c r="Q743" i="2" s="1"/>
  <c r="M744" i="2"/>
  <c r="O744" i="2" s="1"/>
  <c r="N744" i="2"/>
  <c r="P744" i="2"/>
  <c r="M745" i="2"/>
  <c r="O745" i="2" s="1"/>
  <c r="N745" i="2"/>
  <c r="P745" i="2"/>
  <c r="Q745" i="2" s="1"/>
  <c r="M746" i="2"/>
  <c r="N746" i="2"/>
  <c r="O746" i="2"/>
  <c r="P746" i="2"/>
  <c r="Q746" i="2" s="1"/>
  <c r="M747" i="2"/>
  <c r="O747" i="2" s="1"/>
  <c r="N747" i="2"/>
  <c r="P747" i="2"/>
  <c r="Q747" i="2" s="1"/>
  <c r="M748" i="2"/>
  <c r="O748" i="2" s="1"/>
  <c r="N748" i="2"/>
  <c r="P748" i="2"/>
  <c r="Q748" i="2" s="1"/>
  <c r="M749" i="2"/>
  <c r="O749" i="2" s="1"/>
  <c r="N749" i="2"/>
  <c r="P749" i="2"/>
  <c r="Q749" i="2"/>
  <c r="M750" i="2"/>
  <c r="O750" i="2" s="1"/>
  <c r="N750" i="2"/>
  <c r="Q750" i="2" s="1"/>
  <c r="P750" i="2"/>
  <c r="M751" i="2"/>
  <c r="O751" i="2" s="1"/>
  <c r="N751" i="2"/>
  <c r="P751" i="2"/>
  <c r="Q751" i="2" s="1"/>
  <c r="M752" i="2"/>
  <c r="N752" i="2"/>
  <c r="O752" i="2"/>
  <c r="P752" i="2"/>
  <c r="Q752" i="2" s="1"/>
  <c r="M753" i="2"/>
  <c r="O753" i="2" s="1"/>
  <c r="N753" i="2"/>
  <c r="P753" i="2"/>
  <c r="Q753" i="2"/>
  <c r="M754" i="2"/>
  <c r="O754" i="2" s="1"/>
  <c r="N754" i="2"/>
  <c r="P754" i="2"/>
  <c r="Q754" i="2" s="1"/>
  <c r="M755" i="2"/>
  <c r="O755" i="2" s="1"/>
  <c r="N755" i="2"/>
  <c r="P755" i="2"/>
  <c r="Q755" i="2" s="1"/>
  <c r="M756" i="2"/>
  <c r="O756" i="2" s="1"/>
  <c r="N756" i="2"/>
  <c r="P756" i="2"/>
  <c r="Q756" i="2" s="1"/>
  <c r="M757" i="2"/>
  <c r="O757" i="2" s="1"/>
  <c r="N757" i="2"/>
  <c r="P757" i="2"/>
  <c r="Q757" i="2" s="1"/>
  <c r="M758" i="2"/>
  <c r="O758" i="2" s="1"/>
  <c r="N758" i="2"/>
  <c r="P758" i="2"/>
  <c r="Q758" i="2" s="1"/>
  <c r="M759" i="2"/>
  <c r="N759" i="2"/>
  <c r="O759" i="2"/>
  <c r="P759" i="2"/>
  <c r="Q759" i="2"/>
  <c r="M760" i="2"/>
  <c r="N760" i="2"/>
  <c r="O760" i="2"/>
  <c r="P760" i="2"/>
  <c r="Q760" i="2"/>
  <c r="M761" i="2"/>
  <c r="O761" i="2" s="1"/>
  <c r="N761" i="2"/>
  <c r="P761" i="2"/>
  <c r="Q761" i="2"/>
  <c r="M762" i="2"/>
  <c r="O762" i="2" s="1"/>
  <c r="N762" i="2"/>
  <c r="P762" i="2"/>
  <c r="Q762" i="2"/>
  <c r="M763" i="2"/>
  <c r="N763" i="2"/>
  <c r="O763" i="2"/>
  <c r="P763" i="2"/>
  <c r="Q763" i="2" s="1"/>
  <c r="M764" i="2"/>
  <c r="O764" i="2" s="1"/>
  <c r="N764" i="2"/>
  <c r="P764" i="2"/>
  <c r="Q764" i="2" s="1"/>
  <c r="M765" i="2"/>
  <c r="O765" i="2" s="1"/>
  <c r="N765" i="2"/>
  <c r="P765" i="2"/>
  <c r="Q765" i="2" s="1"/>
  <c r="M766" i="2"/>
  <c r="O766" i="2" s="1"/>
  <c r="N766" i="2"/>
  <c r="P766" i="2"/>
  <c r="Q766" i="2"/>
  <c r="M767" i="2"/>
  <c r="O767" i="2" s="1"/>
  <c r="N767" i="2"/>
  <c r="P767" i="2"/>
  <c r="Q767" i="2"/>
  <c r="M768" i="2"/>
  <c r="N768" i="2"/>
  <c r="P768" i="2"/>
  <c r="M769" i="2"/>
  <c r="O769" i="2" s="1"/>
  <c r="N769" i="2"/>
  <c r="P769" i="2"/>
  <c r="Q769" i="2" s="1"/>
  <c r="M770" i="2"/>
  <c r="N770" i="2"/>
  <c r="O770" i="2"/>
  <c r="P770" i="2"/>
  <c r="Q770" i="2" s="1"/>
  <c r="M771" i="2"/>
  <c r="O771" i="2" s="1"/>
  <c r="N771" i="2"/>
  <c r="P771" i="2"/>
  <c r="Q771" i="2" s="1"/>
  <c r="M772" i="2"/>
  <c r="O772" i="2" s="1"/>
  <c r="N772" i="2"/>
  <c r="P772" i="2"/>
  <c r="Q772" i="2" s="1"/>
  <c r="M773" i="2"/>
  <c r="O773" i="2" s="1"/>
  <c r="N773" i="2"/>
  <c r="P773" i="2"/>
  <c r="Q773" i="2"/>
  <c r="M774" i="2"/>
  <c r="O774" i="2" s="1"/>
  <c r="N774" i="2"/>
  <c r="Q774" i="2" s="1"/>
  <c r="P774" i="2"/>
  <c r="M775" i="2"/>
  <c r="O775" i="2" s="1"/>
  <c r="N775" i="2"/>
  <c r="P775" i="2"/>
  <c r="Q775" i="2" s="1"/>
  <c r="M776" i="2"/>
  <c r="N776" i="2"/>
  <c r="O776" i="2"/>
  <c r="P776" i="2"/>
  <c r="Q776" i="2" s="1"/>
  <c r="M777" i="2"/>
  <c r="O777" i="2" s="1"/>
  <c r="N777" i="2"/>
  <c r="P777" i="2"/>
  <c r="Q777" i="2"/>
  <c r="M778" i="2"/>
  <c r="O778" i="2" s="1"/>
  <c r="N778" i="2"/>
  <c r="P778" i="2"/>
  <c r="Q778" i="2" s="1"/>
  <c r="M779" i="2"/>
  <c r="O779" i="2" s="1"/>
  <c r="N779" i="2"/>
  <c r="P779" i="2"/>
  <c r="Q779" i="2" s="1"/>
  <c r="M780" i="2"/>
  <c r="O780" i="2" s="1"/>
  <c r="N780" i="2"/>
  <c r="P780" i="2"/>
  <c r="Q780" i="2" s="1"/>
  <c r="M781" i="2"/>
  <c r="O781" i="2" s="1"/>
  <c r="N781" i="2"/>
  <c r="P781" i="2"/>
  <c r="Q781" i="2" s="1"/>
  <c r="M782" i="2"/>
  <c r="O782" i="2" s="1"/>
  <c r="N782" i="2"/>
  <c r="P782" i="2"/>
  <c r="Q782" i="2" s="1"/>
  <c r="M783" i="2"/>
  <c r="N783" i="2"/>
  <c r="O783" i="2"/>
  <c r="P783" i="2"/>
  <c r="Q783" i="2"/>
  <c r="M784" i="2"/>
  <c r="N784" i="2"/>
  <c r="O784" i="2"/>
  <c r="P784" i="2"/>
  <c r="Q784" i="2"/>
  <c r="M785" i="2"/>
  <c r="O785" i="2" s="1"/>
  <c r="N785" i="2"/>
  <c r="P785" i="2"/>
  <c r="Q785" i="2"/>
  <c r="M786" i="2"/>
  <c r="O786" i="2" s="1"/>
  <c r="N786" i="2"/>
  <c r="P786" i="2"/>
  <c r="Q786" i="2"/>
  <c r="M787" i="2"/>
  <c r="N787" i="2"/>
  <c r="O787" i="2"/>
  <c r="P787" i="2"/>
  <c r="Q787" i="2" s="1"/>
  <c r="M788" i="2"/>
  <c r="O788" i="2" s="1"/>
  <c r="N788" i="2"/>
  <c r="P788" i="2"/>
  <c r="Q788" i="2" s="1"/>
  <c r="M789" i="2"/>
  <c r="O789" i="2" s="1"/>
  <c r="N789" i="2"/>
  <c r="P789" i="2"/>
  <c r="Q789" i="2" s="1"/>
  <c r="M790" i="2"/>
  <c r="O790" i="2" s="1"/>
  <c r="N790" i="2"/>
  <c r="P790" i="2"/>
  <c r="Q790" i="2"/>
  <c r="M791" i="2"/>
  <c r="O791" i="2" s="1"/>
  <c r="N791" i="2"/>
  <c r="P791" i="2"/>
  <c r="Q791" i="2"/>
  <c r="M792" i="2"/>
  <c r="N792" i="2"/>
  <c r="P792" i="2"/>
  <c r="Q792" i="2" s="1"/>
  <c r="M793" i="2"/>
  <c r="O793" i="2" s="1"/>
  <c r="N793" i="2"/>
  <c r="P793" i="2"/>
  <c r="Q793" i="2" s="1"/>
  <c r="M794" i="2"/>
  <c r="N794" i="2"/>
  <c r="O794" i="2"/>
  <c r="P794" i="2"/>
  <c r="Q794" i="2" s="1"/>
  <c r="M795" i="2"/>
  <c r="O795" i="2" s="1"/>
  <c r="N795" i="2"/>
  <c r="P795" i="2"/>
  <c r="Q795" i="2" s="1"/>
  <c r="M796" i="2"/>
  <c r="O796" i="2" s="1"/>
  <c r="N796" i="2"/>
  <c r="P796" i="2"/>
  <c r="Q796" i="2" s="1"/>
  <c r="M797" i="2"/>
  <c r="O797" i="2" s="1"/>
  <c r="N797" i="2"/>
  <c r="P797" i="2"/>
  <c r="Q797" i="2"/>
  <c r="M798" i="2"/>
  <c r="O798" i="2" s="1"/>
  <c r="N798" i="2"/>
  <c r="Q798" i="2" s="1"/>
  <c r="P798" i="2"/>
  <c r="M799" i="2"/>
  <c r="O799" i="2" s="1"/>
  <c r="N799" i="2"/>
  <c r="P799" i="2"/>
  <c r="Q799" i="2" s="1"/>
  <c r="M800" i="2"/>
  <c r="N800" i="2"/>
  <c r="O800" i="2"/>
  <c r="P800" i="2"/>
  <c r="Q800" i="2" s="1"/>
  <c r="M801" i="2"/>
  <c r="O801" i="2" s="1"/>
  <c r="N801" i="2"/>
  <c r="P801" i="2"/>
  <c r="Q801" i="2"/>
  <c r="M802" i="2"/>
  <c r="O802" i="2" s="1"/>
  <c r="N802" i="2"/>
  <c r="P802" i="2"/>
  <c r="Q802" i="2" s="1"/>
  <c r="M803" i="2"/>
  <c r="O803" i="2" s="1"/>
  <c r="N803" i="2"/>
  <c r="P803" i="2"/>
  <c r="Q803" i="2" s="1"/>
  <c r="M804" i="2"/>
  <c r="O804" i="2" s="1"/>
  <c r="N804" i="2"/>
  <c r="P804" i="2"/>
  <c r="Q804" i="2" s="1"/>
  <c r="M805" i="2"/>
  <c r="O805" i="2" s="1"/>
  <c r="N805" i="2"/>
  <c r="Q805" i="2" s="1"/>
  <c r="P805" i="2"/>
  <c r="M806" i="2"/>
  <c r="O806" i="2" s="1"/>
  <c r="N806" i="2"/>
  <c r="P806" i="2"/>
  <c r="Q806" i="2" s="1"/>
  <c r="M807" i="2"/>
  <c r="N807" i="2"/>
  <c r="O807" i="2"/>
  <c r="P807" i="2"/>
  <c r="Q807" i="2"/>
  <c r="M808" i="2"/>
  <c r="N808" i="2"/>
  <c r="O808" i="2"/>
  <c r="P808" i="2"/>
  <c r="Q808" i="2"/>
  <c r="M809" i="2"/>
  <c r="O809" i="2" s="1"/>
  <c r="N809" i="2"/>
  <c r="P809" i="2"/>
  <c r="Q809" i="2"/>
  <c r="M810" i="2"/>
  <c r="O810" i="2" s="1"/>
  <c r="N810" i="2"/>
  <c r="Q810" i="2" s="1"/>
  <c r="P810" i="2"/>
  <c r="M811" i="2"/>
  <c r="N811" i="2"/>
  <c r="O811" i="2"/>
  <c r="P811" i="2"/>
  <c r="Q811" i="2" s="1"/>
  <c r="M812" i="2"/>
  <c r="O812" i="2" s="1"/>
  <c r="N812" i="2"/>
  <c r="P812" i="2"/>
  <c r="Q812" i="2" s="1"/>
  <c r="M813" i="2"/>
  <c r="O813" i="2" s="1"/>
  <c r="N813" i="2"/>
  <c r="P813" i="2"/>
  <c r="Q813" i="2" s="1"/>
  <c r="M814" i="2"/>
  <c r="O814" i="2" s="1"/>
  <c r="N814" i="2"/>
  <c r="P814" i="2"/>
  <c r="Q814" i="2"/>
  <c r="M815" i="2"/>
  <c r="O815" i="2" s="1"/>
  <c r="N815" i="2"/>
  <c r="P815" i="2"/>
  <c r="Q815" i="2"/>
  <c r="M816" i="2"/>
  <c r="O816" i="2" s="1"/>
  <c r="N816" i="2"/>
  <c r="P816" i="2"/>
  <c r="Q816" i="2" s="1"/>
  <c r="M817" i="2"/>
  <c r="O817" i="2" s="1"/>
  <c r="N817" i="2"/>
  <c r="P817" i="2"/>
  <c r="Q817" i="2" s="1"/>
  <c r="M818" i="2"/>
  <c r="N818" i="2"/>
  <c r="O818" i="2"/>
  <c r="P818" i="2"/>
  <c r="Q818" i="2" s="1"/>
  <c r="M819" i="2"/>
  <c r="O819" i="2" s="1"/>
  <c r="N819" i="2"/>
  <c r="P819" i="2"/>
  <c r="Q819" i="2" s="1"/>
  <c r="M820" i="2"/>
  <c r="O820" i="2" s="1"/>
  <c r="N820" i="2"/>
  <c r="P820" i="2"/>
  <c r="Q820" i="2" s="1"/>
  <c r="M821" i="2"/>
  <c r="O821" i="2" s="1"/>
  <c r="N821" i="2"/>
  <c r="P821" i="2"/>
  <c r="Q821" i="2"/>
  <c r="M822" i="2"/>
  <c r="O822" i="2" s="1"/>
  <c r="N822" i="2"/>
  <c r="Q822" i="2" s="1"/>
  <c r="P822" i="2"/>
  <c r="M823" i="2"/>
  <c r="O823" i="2" s="1"/>
  <c r="N823" i="2"/>
  <c r="Q823" i="2" s="1"/>
  <c r="P823" i="2"/>
  <c r="M824" i="2"/>
  <c r="N824" i="2"/>
  <c r="O824" i="2"/>
  <c r="P824" i="2"/>
  <c r="Q824" i="2" s="1"/>
  <c r="M825" i="2"/>
  <c r="O825" i="2" s="1"/>
  <c r="N825" i="2"/>
  <c r="P825" i="2"/>
  <c r="Q825" i="2"/>
  <c r="M826" i="2"/>
  <c r="O826" i="2" s="1"/>
  <c r="N826" i="2"/>
  <c r="P826" i="2"/>
  <c r="Q826" i="2" s="1"/>
  <c r="M827" i="2"/>
  <c r="O827" i="2" s="1"/>
  <c r="N827" i="2"/>
  <c r="P827" i="2"/>
  <c r="Q827" i="2" s="1"/>
  <c r="M828" i="2"/>
  <c r="O828" i="2" s="1"/>
  <c r="N828" i="2"/>
  <c r="P828" i="2"/>
  <c r="Q828" i="2" s="1"/>
  <c r="M829" i="2"/>
  <c r="O829" i="2" s="1"/>
  <c r="N829" i="2"/>
  <c r="Q829" i="2" s="1"/>
  <c r="P829" i="2"/>
  <c r="M830" i="2"/>
  <c r="O830" i="2" s="1"/>
  <c r="N830" i="2"/>
  <c r="P830" i="2"/>
  <c r="Q830" i="2" s="1"/>
  <c r="M831" i="2"/>
  <c r="N831" i="2"/>
  <c r="O831" i="2"/>
  <c r="P831" i="2"/>
  <c r="Q831" i="2"/>
  <c r="M832" i="2"/>
  <c r="N832" i="2"/>
  <c r="O832" i="2"/>
  <c r="P832" i="2"/>
  <c r="Q832" i="2"/>
  <c r="M833" i="2"/>
  <c r="O833" i="2" s="1"/>
  <c r="N833" i="2"/>
  <c r="P833" i="2"/>
  <c r="Q833" i="2"/>
  <c r="M834" i="2"/>
  <c r="O834" i="2" s="1"/>
  <c r="N834" i="2"/>
  <c r="Q834" i="2" s="1"/>
  <c r="P834" i="2"/>
  <c r="M835" i="2"/>
  <c r="N835" i="2"/>
  <c r="O835" i="2"/>
  <c r="P835" i="2"/>
  <c r="Q835" i="2" s="1"/>
  <c r="M836" i="2"/>
  <c r="O836" i="2" s="1"/>
  <c r="N836" i="2"/>
  <c r="P836" i="2"/>
  <c r="Q836" i="2" s="1"/>
  <c r="M837" i="2"/>
  <c r="O837" i="2" s="1"/>
  <c r="N837" i="2"/>
  <c r="P837" i="2"/>
  <c r="Q837" i="2" s="1"/>
  <c r="M838" i="2"/>
  <c r="O838" i="2" s="1"/>
  <c r="N838" i="2"/>
  <c r="P838" i="2"/>
  <c r="Q838" i="2"/>
  <c r="M839" i="2"/>
  <c r="O839" i="2" s="1"/>
  <c r="N839" i="2"/>
  <c r="P839" i="2"/>
  <c r="Q839" i="2"/>
  <c r="M840" i="2"/>
  <c r="N840" i="2"/>
  <c r="P840" i="2"/>
  <c r="Q840" i="2" s="1"/>
  <c r="M841" i="2"/>
  <c r="O841" i="2" s="1"/>
  <c r="N841" i="2"/>
  <c r="P841" i="2"/>
  <c r="Q841" i="2"/>
  <c r="M842" i="2"/>
  <c r="N842" i="2"/>
  <c r="O842" i="2"/>
  <c r="P842" i="2"/>
  <c r="Q842" i="2" s="1"/>
  <c r="M843" i="2"/>
  <c r="O843" i="2" s="1"/>
  <c r="N843" i="2"/>
  <c r="P843" i="2"/>
  <c r="Q843" i="2" s="1"/>
  <c r="M844" i="2"/>
  <c r="O844" i="2" s="1"/>
  <c r="N844" i="2"/>
  <c r="P844" i="2"/>
  <c r="Q844" i="2" s="1"/>
  <c r="M845" i="2"/>
  <c r="O845" i="2" s="1"/>
  <c r="N845" i="2"/>
  <c r="P845" i="2"/>
  <c r="Q845" i="2"/>
  <c r="M846" i="2"/>
  <c r="O846" i="2" s="1"/>
  <c r="N846" i="2"/>
  <c r="Q846" i="2" s="1"/>
  <c r="P846" i="2"/>
  <c r="M847" i="2"/>
  <c r="O847" i="2" s="1"/>
  <c r="N847" i="2"/>
  <c r="Q847" i="2" s="1"/>
  <c r="P847" i="2"/>
  <c r="M848" i="2"/>
  <c r="N848" i="2"/>
  <c r="O848" i="2"/>
  <c r="P848" i="2"/>
  <c r="Q848" i="2" s="1"/>
  <c r="M849" i="2"/>
  <c r="O849" i="2" s="1"/>
  <c r="N849" i="2"/>
  <c r="P849" i="2"/>
  <c r="Q849" i="2"/>
  <c r="M850" i="2"/>
  <c r="O850" i="2" s="1"/>
  <c r="N850" i="2"/>
  <c r="P850" i="2"/>
  <c r="Q850" i="2" s="1"/>
  <c r="M851" i="2"/>
  <c r="O851" i="2" s="1"/>
  <c r="N851" i="2"/>
  <c r="P851" i="2"/>
  <c r="Q851" i="2" s="1"/>
  <c r="M852" i="2"/>
  <c r="O852" i="2" s="1"/>
  <c r="N852" i="2"/>
  <c r="P852" i="2"/>
  <c r="Q852" i="2" s="1"/>
  <c r="M853" i="2"/>
  <c r="O853" i="2" s="1"/>
  <c r="N853" i="2"/>
  <c r="Q853" i="2" s="1"/>
  <c r="P853" i="2"/>
  <c r="M854" i="2"/>
  <c r="O854" i="2" s="1"/>
  <c r="N854" i="2"/>
  <c r="P854" i="2"/>
  <c r="Q854" i="2" s="1"/>
  <c r="M855" i="2"/>
  <c r="N855" i="2"/>
  <c r="O855" i="2"/>
  <c r="P855" i="2"/>
  <c r="Q855" i="2"/>
  <c r="M856" i="2"/>
  <c r="N856" i="2"/>
  <c r="O856" i="2"/>
  <c r="P856" i="2"/>
  <c r="Q856" i="2"/>
  <c r="M857" i="2"/>
  <c r="O857" i="2" s="1"/>
  <c r="N857" i="2"/>
  <c r="P857" i="2"/>
  <c r="Q857" i="2"/>
  <c r="M858" i="2"/>
  <c r="O858" i="2" s="1"/>
  <c r="N858" i="2"/>
  <c r="Q858" i="2" s="1"/>
  <c r="P858" i="2"/>
  <c r="M859" i="2"/>
  <c r="N859" i="2"/>
  <c r="O859" i="2"/>
  <c r="P859" i="2"/>
  <c r="Q859" i="2" s="1"/>
  <c r="M860" i="2"/>
  <c r="O860" i="2" s="1"/>
  <c r="N860" i="2"/>
  <c r="P860" i="2"/>
  <c r="Q860" i="2" s="1"/>
  <c r="M861" i="2"/>
  <c r="O861" i="2" s="1"/>
  <c r="N861" i="2"/>
  <c r="P861" i="2"/>
  <c r="Q861" i="2" s="1"/>
  <c r="M862" i="2"/>
  <c r="O862" i="2" s="1"/>
  <c r="N862" i="2"/>
  <c r="P862" i="2"/>
  <c r="Q862" i="2"/>
  <c r="M863" i="2"/>
  <c r="O863" i="2" s="1"/>
  <c r="N863" i="2"/>
  <c r="P863" i="2"/>
  <c r="Q863" i="2"/>
  <c r="M864" i="2"/>
  <c r="N864" i="2"/>
  <c r="P864" i="2"/>
  <c r="M865" i="2"/>
  <c r="O865" i="2" s="1"/>
  <c r="N865" i="2"/>
  <c r="P865" i="2"/>
  <c r="Q865" i="2"/>
  <c r="M866" i="2"/>
  <c r="N866" i="2"/>
  <c r="O866" i="2"/>
  <c r="P866" i="2"/>
  <c r="Q866" i="2" s="1"/>
  <c r="M867" i="2"/>
  <c r="O867" i="2" s="1"/>
  <c r="N867" i="2"/>
  <c r="P867" i="2"/>
  <c r="Q867" i="2" s="1"/>
  <c r="M868" i="2"/>
  <c r="O868" i="2" s="1"/>
  <c r="N868" i="2"/>
  <c r="P868" i="2"/>
  <c r="Q868" i="2" s="1"/>
  <c r="M869" i="2"/>
  <c r="O869" i="2" s="1"/>
  <c r="N869" i="2"/>
  <c r="P869" i="2"/>
  <c r="Q869" i="2"/>
  <c r="M870" i="2"/>
  <c r="O870" i="2" s="1"/>
  <c r="N870" i="2"/>
  <c r="Q870" i="2" s="1"/>
  <c r="P870" i="2"/>
  <c r="M871" i="2"/>
  <c r="O871" i="2" s="1"/>
  <c r="N871" i="2"/>
  <c r="Q871" i="2" s="1"/>
  <c r="P871" i="2"/>
  <c r="M872" i="2"/>
  <c r="N872" i="2"/>
  <c r="O872" i="2"/>
  <c r="P872" i="2"/>
  <c r="Q872" i="2" s="1"/>
  <c r="M873" i="2"/>
  <c r="O873" i="2" s="1"/>
  <c r="N873" i="2"/>
  <c r="P873" i="2"/>
  <c r="Q873" i="2"/>
  <c r="M874" i="2"/>
  <c r="O874" i="2" s="1"/>
  <c r="N874" i="2"/>
  <c r="P874" i="2"/>
  <c r="Q874" i="2" s="1"/>
  <c r="M875" i="2"/>
  <c r="O875" i="2" s="1"/>
  <c r="N875" i="2"/>
  <c r="P875" i="2"/>
  <c r="Q875" i="2" s="1"/>
  <c r="M876" i="2"/>
  <c r="O876" i="2" s="1"/>
  <c r="N876" i="2"/>
  <c r="P876" i="2"/>
  <c r="Q876" i="2" s="1"/>
  <c r="M877" i="2"/>
  <c r="O877" i="2" s="1"/>
  <c r="N877" i="2"/>
  <c r="Q877" i="2" s="1"/>
  <c r="P877" i="2"/>
  <c r="M878" i="2"/>
  <c r="O878" i="2" s="1"/>
  <c r="N878" i="2"/>
  <c r="P878" i="2"/>
  <c r="Q878" i="2" s="1"/>
  <c r="M879" i="2"/>
  <c r="N879" i="2"/>
  <c r="O879" i="2"/>
  <c r="P879" i="2"/>
  <c r="Q879" i="2"/>
  <c r="M880" i="2"/>
  <c r="N880" i="2"/>
  <c r="O880" i="2"/>
  <c r="P880" i="2"/>
  <c r="Q880" i="2"/>
  <c r="M881" i="2"/>
  <c r="O881" i="2" s="1"/>
  <c r="N881" i="2"/>
  <c r="P881" i="2"/>
  <c r="Q881" i="2"/>
  <c r="M882" i="2"/>
  <c r="O882" i="2" s="1"/>
  <c r="N882" i="2"/>
  <c r="Q882" i="2" s="1"/>
  <c r="P882" i="2"/>
  <c r="M883" i="2"/>
  <c r="N883" i="2"/>
  <c r="O883" i="2"/>
  <c r="P883" i="2"/>
  <c r="Q883" i="2" s="1"/>
  <c r="M884" i="2"/>
  <c r="O884" i="2" s="1"/>
  <c r="N884" i="2"/>
  <c r="P884" i="2"/>
  <c r="Q884" i="2" s="1"/>
  <c r="M885" i="2"/>
  <c r="O885" i="2" s="1"/>
  <c r="N885" i="2"/>
  <c r="P885" i="2"/>
  <c r="Q885" i="2" s="1"/>
  <c r="M886" i="2"/>
  <c r="O886" i="2" s="1"/>
  <c r="N886" i="2"/>
  <c r="P886" i="2"/>
  <c r="Q886" i="2"/>
  <c r="M887" i="2"/>
  <c r="O887" i="2" s="1"/>
  <c r="N887" i="2"/>
  <c r="P887" i="2"/>
  <c r="Q887" i="2"/>
  <c r="M888" i="2"/>
  <c r="O888" i="2" s="1"/>
  <c r="N888" i="2"/>
  <c r="P888" i="2"/>
  <c r="M889" i="2"/>
  <c r="O889" i="2" s="1"/>
  <c r="N889" i="2"/>
  <c r="P889" i="2"/>
  <c r="Q889" i="2"/>
  <c r="M890" i="2"/>
  <c r="N890" i="2"/>
  <c r="O890" i="2"/>
  <c r="P890" i="2"/>
  <c r="Q890" i="2" s="1"/>
  <c r="M891" i="2"/>
  <c r="O891" i="2" s="1"/>
  <c r="N891" i="2"/>
  <c r="P891" i="2"/>
  <c r="Q891" i="2" s="1"/>
  <c r="M892" i="2"/>
  <c r="O892" i="2" s="1"/>
  <c r="N892" i="2"/>
  <c r="P892" i="2"/>
  <c r="Q892" i="2" s="1"/>
  <c r="M893" i="2"/>
  <c r="O893" i="2" s="1"/>
  <c r="N893" i="2"/>
  <c r="P893" i="2"/>
  <c r="Q893" i="2"/>
  <c r="M894" i="2"/>
  <c r="O894" i="2" s="1"/>
  <c r="N894" i="2"/>
  <c r="Q894" i="2" s="1"/>
  <c r="P894" i="2"/>
  <c r="M895" i="2"/>
  <c r="O895" i="2" s="1"/>
  <c r="N895" i="2"/>
  <c r="Q895" i="2" s="1"/>
  <c r="P895" i="2"/>
  <c r="M896" i="2"/>
  <c r="N896" i="2"/>
  <c r="O896" i="2"/>
  <c r="P896" i="2"/>
  <c r="Q896" i="2" s="1"/>
  <c r="M897" i="2"/>
  <c r="O897" i="2" s="1"/>
  <c r="N897" i="2"/>
  <c r="P897" i="2"/>
  <c r="Q897" i="2"/>
  <c r="M898" i="2"/>
  <c r="O898" i="2" s="1"/>
  <c r="N898" i="2"/>
  <c r="P898" i="2"/>
  <c r="Q898" i="2" s="1"/>
  <c r="M899" i="2"/>
  <c r="O899" i="2" s="1"/>
  <c r="N899" i="2"/>
  <c r="P899" i="2"/>
  <c r="Q899" i="2" s="1"/>
  <c r="M900" i="2"/>
  <c r="O900" i="2" s="1"/>
  <c r="N900" i="2"/>
  <c r="P900" i="2"/>
  <c r="Q900" i="2" s="1"/>
  <c r="M901" i="2"/>
  <c r="O901" i="2" s="1"/>
  <c r="N901" i="2"/>
  <c r="Q901" i="2" s="1"/>
  <c r="P901" i="2"/>
  <c r="M902" i="2"/>
  <c r="O902" i="2" s="1"/>
  <c r="N902" i="2"/>
  <c r="P902" i="2"/>
  <c r="Q902" i="2" s="1"/>
  <c r="M903" i="2"/>
  <c r="N903" i="2"/>
  <c r="O903" i="2"/>
  <c r="P903" i="2"/>
  <c r="Q903" i="2"/>
  <c r="M904" i="2"/>
  <c r="N904" i="2"/>
  <c r="O904" i="2"/>
  <c r="P904" i="2"/>
  <c r="Q904" i="2"/>
  <c r="M905" i="2"/>
  <c r="O905" i="2" s="1"/>
  <c r="N905" i="2"/>
  <c r="P905" i="2"/>
  <c r="Q905" i="2"/>
  <c r="M906" i="2"/>
  <c r="O906" i="2" s="1"/>
  <c r="N906" i="2"/>
  <c r="P906" i="2"/>
  <c r="Q906" i="2" s="1"/>
  <c r="M907" i="2"/>
  <c r="N907" i="2"/>
  <c r="O907" i="2"/>
  <c r="P907" i="2"/>
  <c r="Q907" i="2" s="1"/>
  <c r="M908" i="2"/>
  <c r="O908" i="2" s="1"/>
  <c r="N908" i="2"/>
  <c r="P908" i="2"/>
  <c r="Q908" i="2" s="1"/>
  <c r="M909" i="2"/>
  <c r="O909" i="2" s="1"/>
  <c r="N909" i="2"/>
  <c r="P909" i="2"/>
  <c r="Q909" i="2" s="1"/>
  <c r="M910" i="2"/>
  <c r="O910" i="2" s="1"/>
  <c r="N910" i="2"/>
  <c r="P910" i="2"/>
  <c r="Q910" i="2"/>
  <c r="M911" i="2"/>
  <c r="O911" i="2" s="1"/>
  <c r="N911" i="2"/>
  <c r="P911" i="2"/>
  <c r="Q911" i="2"/>
  <c r="M912" i="2"/>
  <c r="N912" i="2"/>
  <c r="P912" i="2"/>
  <c r="M913" i="2"/>
  <c r="O913" i="2" s="1"/>
  <c r="N913" i="2"/>
  <c r="P913" i="2"/>
  <c r="Q913" i="2"/>
  <c r="M914" i="2"/>
  <c r="N914" i="2"/>
  <c r="O914" i="2"/>
  <c r="P914" i="2"/>
  <c r="Q914" i="2" s="1"/>
  <c r="M915" i="2"/>
  <c r="O915" i="2" s="1"/>
  <c r="N915" i="2"/>
  <c r="P915" i="2"/>
  <c r="Q915" i="2" s="1"/>
  <c r="M916" i="2"/>
  <c r="O916" i="2" s="1"/>
  <c r="N916" i="2"/>
  <c r="P916" i="2"/>
  <c r="Q916" i="2" s="1"/>
  <c r="M917" i="2"/>
  <c r="O917" i="2" s="1"/>
  <c r="N917" i="2"/>
  <c r="P917" i="2"/>
  <c r="Q917" i="2"/>
  <c r="M918" i="2"/>
  <c r="O918" i="2" s="1"/>
  <c r="N918" i="2"/>
  <c r="Q918" i="2" s="1"/>
  <c r="P918" i="2"/>
  <c r="M919" i="2"/>
  <c r="O919" i="2" s="1"/>
  <c r="N919" i="2"/>
  <c r="Q919" i="2" s="1"/>
  <c r="P919" i="2"/>
  <c r="M920" i="2"/>
  <c r="N920" i="2"/>
  <c r="O920" i="2"/>
  <c r="P920" i="2"/>
  <c r="Q920" i="2" s="1"/>
  <c r="M921" i="2"/>
  <c r="O921" i="2" s="1"/>
  <c r="N921" i="2"/>
  <c r="P921" i="2"/>
  <c r="Q921" i="2"/>
  <c r="M922" i="2"/>
  <c r="O922" i="2" s="1"/>
  <c r="N922" i="2"/>
  <c r="P922" i="2"/>
  <c r="Q922" i="2" s="1"/>
  <c r="M923" i="2"/>
  <c r="O923" i="2" s="1"/>
  <c r="N923" i="2"/>
  <c r="P923" i="2"/>
  <c r="Q923" i="2" s="1"/>
  <c r="M924" i="2"/>
  <c r="O924" i="2" s="1"/>
  <c r="N924" i="2"/>
  <c r="P924" i="2"/>
  <c r="Q924" i="2" s="1"/>
  <c r="M925" i="2"/>
  <c r="O925" i="2" s="1"/>
  <c r="N925" i="2"/>
  <c r="Q925" i="2" s="1"/>
  <c r="P925" i="2"/>
  <c r="M926" i="2"/>
  <c r="O926" i="2" s="1"/>
  <c r="N926" i="2"/>
  <c r="P926" i="2"/>
  <c r="Q926" i="2" s="1"/>
  <c r="M927" i="2"/>
  <c r="N927" i="2"/>
  <c r="O927" i="2"/>
  <c r="P927" i="2"/>
  <c r="Q927" i="2"/>
  <c r="M928" i="2"/>
  <c r="N928" i="2"/>
  <c r="O928" i="2"/>
  <c r="P928" i="2"/>
  <c r="Q928" i="2"/>
  <c r="M929" i="2"/>
  <c r="O929" i="2" s="1"/>
  <c r="N929" i="2"/>
  <c r="P929" i="2"/>
  <c r="Q929" i="2"/>
  <c r="M930" i="2"/>
  <c r="O930" i="2" s="1"/>
  <c r="N930" i="2"/>
  <c r="P930" i="2"/>
  <c r="Q930" i="2" s="1"/>
  <c r="M931" i="2"/>
  <c r="N931" i="2"/>
  <c r="O931" i="2"/>
  <c r="P931" i="2"/>
  <c r="Q931" i="2" s="1"/>
  <c r="M932" i="2"/>
  <c r="O932" i="2" s="1"/>
  <c r="N932" i="2"/>
  <c r="P932" i="2"/>
  <c r="Q932" i="2" s="1"/>
  <c r="M933" i="2"/>
  <c r="O933" i="2" s="1"/>
  <c r="N933" i="2"/>
  <c r="P933" i="2"/>
  <c r="Q933" i="2" s="1"/>
  <c r="M934" i="2"/>
  <c r="O934" i="2" s="1"/>
  <c r="N934" i="2"/>
  <c r="P934" i="2"/>
  <c r="Q934" i="2"/>
  <c r="M935" i="2"/>
  <c r="O935" i="2" s="1"/>
  <c r="N935" i="2"/>
  <c r="P935" i="2"/>
  <c r="Q935" i="2"/>
  <c r="M936" i="2"/>
  <c r="O936" i="2" s="1"/>
  <c r="N936" i="2"/>
  <c r="P936" i="2"/>
  <c r="Q936" i="2" s="1"/>
  <c r="M937" i="2"/>
  <c r="O937" i="2" s="1"/>
  <c r="N937" i="2"/>
  <c r="P937" i="2"/>
  <c r="Q937" i="2"/>
  <c r="M938" i="2"/>
  <c r="N938" i="2"/>
  <c r="O938" i="2"/>
  <c r="P938" i="2"/>
  <c r="Q938" i="2" s="1"/>
  <c r="M939" i="2"/>
  <c r="O939" i="2" s="1"/>
  <c r="N939" i="2"/>
  <c r="P939" i="2"/>
  <c r="Q939" i="2" s="1"/>
  <c r="M940" i="2"/>
  <c r="O940" i="2" s="1"/>
  <c r="N940" i="2"/>
  <c r="P940" i="2"/>
  <c r="Q940" i="2" s="1"/>
  <c r="M941" i="2"/>
  <c r="O941" i="2" s="1"/>
  <c r="N941" i="2"/>
  <c r="P941" i="2"/>
  <c r="Q941" i="2"/>
  <c r="M942" i="2"/>
  <c r="O942" i="2" s="1"/>
  <c r="N942" i="2"/>
  <c r="Q942" i="2" s="1"/>
  <c r="P942" i="2"/>
  <c r="M943" i="2"/>
  <c r="O943" i="2" s="1"/>
  <c r="N943" i="2"/>
  <c r="P943" i="2"/>
  <c r="Q943" i="2" s="1"/>
  <c r="M944" i="2"/>
  <c r="N944" i="2"/>
  <c r="O944" i="2"/>
  <c r="P944" i="2"/>
  <c r="Q944" i="2" s="1"/>
  <c r="M945" i="2"/>
  <c r="O945" i="2" s="1"/>
  <c r="N945" i="2"/>
  <c r="P945" i="2"/>
  <c r="Q945" i="2"/>
  <c r="M946" i="2"/>
  <c r="O946" i="2" s="1"/>
  <c r="N946" i="2"/>
  <c r="P946" i="2"/>
  <c r="Q946" i="2" s="1"/>
  <c r="M947" i="2"/>
  <c r="O947" i="2" s="1"/>
  <c r="N947" i="2"/>
  <c r="P947" i="2"/>
  <c r="Q947" i="2" s="1"/>
  <c r="M948" i="2"/>
  <c r="O948" i="2" s="1"/>
  <c r="N948" i="2"/>
  <c r="P948" i="2"/>
  <c r="Q948" i="2" s="1"/>
  <c r="M949" i="2"/>
  <c r="O949" i="2" s="1"/>
  <c r="N949" i="2"/>
  <c r="Q949" i="2" s="1"/>
  <c r="P949" i="2"/>
  <c r="M950" i="2"/>
  <c r="O950" i="2" s="1"/>
  <c r="N950" i="2"/>
  <c r="P950" i="2"/>
  <c r="Q950" i="2" s="1"/>
  <c r="M951" i="2"/>
  <c r="N951" i="2"/>
  <c r="O951" i="2"/>
  <c r="P951" i="2"/>
  <c r="Q951" i="2"/>
  <c r="M952" i="2"/>
  <c r="N952" i="2"/>
  <c r="O952" i="2"/>
  <c r="P952" i="2"/>
  <c r="Q952" i="2"/>
  <c r="M953" i="2"/>
  <c r="O953" i="2" s="1"/>
  <c r="N953" i="2"/>
  <c r="P953" i="2"/>
  <c r="Q953" i="2"/>
  <c r="M954" i="2"/>
  <c r="O954" i="2" s="1"/>
  <c r="N954" i="2"/>
  <c r="P954" i="2"/>
  <c r="Q954" i="2" s="1"/>
  <c r="M955" i="2"/>
  <c r="N955" i="2"/>
  <c r="O955" i="2"/>
  <c r="P955" i="2"/>
  <c r="Q955" i="2" s="1"/>
  <c r="M956" i="2"/>
  <c r="O956" i="2" s="1"/>
  <c r="N956" i="2"/>
  <c r="P956" i="2"/>
  <c r="Q956" i="2" s="1"/>
  <c r="M957" i="2"/>
  <c r="O957" i="2" s="1"/>
  <c r="N957" i="2"/>
  <c r="P957" i="2"/>
  <c r="Q957" i="2" s="1"/>
  <c r="M958" i="2"/>
  <c r="O958" i="2" s="1"/>
  <c r="N958" i="2"/>
  <c r="P958" i="2"/>
  <c r="Q958" i="2"/>
  <c r="M959" i="2"/>
  <c r="O959" i="2" s="1"/>
  <c r="N959" i="2"/>
  <c r="P959" i="2"/>
  <c r="Q959" i="2"/>
  <c r="M960" i="2"/>
  <c r="N960" i="2"/>
  <c r="P960" i="2"/>
  <c r="Q960" i="2" s="1"/>
  <c r="M961" i="2"/>
  <c r="O961" i="2" s="1"/>
  <c r="N961" i="2"/>
  <c r="P961" i="2"/>
  <c r="Q961" i="2"/>
  <c r="M962" i="2"/>
  <c r="N962" i="2"/>
  <c r="O962" i="2"/>
  <c r="P962" i="2"/>
  <c r="Q962" i="2" s="1"/>
  <c r="M963" i="2"/>
  <c r="O963" i="2" s="1"/>
  <c r="N963" i="2"/>
  <c r="P963" i="2"/>
  <c r="Q963" i="2" s="1"/>
  <c r="M964" i="2"/>
  <c r="O964" i="2" s="1"/>
  <c r="N964" i="2"/>
  <c r="P964" i="2"/>
  <c r="Q964" i="2" s="1"/>
  <c r="M965" i="2"/>
  <c r="O965" i="2" s="1"/>
  <c r="N965" i="2"/>
  <c r="P965" i="2"/>
  <c r="Q965" i="2"/>
  <c r="M966" i="2"/>
  <c r="O966" i="2" s="1"/>
  <c r="N966" i="2"/>
  <c r="P966" i="2"/>
  <c r="Q966" i="2"/>
  <c r="M967" i="2"/>
  <c r="O967" i="2" s="1"/>
  <c r="N967" i="2"/>
  <c r="P967" i="2"/>
  <c r="Q967" i="2" s="1"/>
  <c r="M968" i="2"/>
  <c r="N968" i="2"/>
  <c r="O968" i="2"/>
  <c r="P968" i="2"/>
  <c r="Q968" i="2" s="1"/>
  <c r="M969" i="2"/>
  <c r="O969" i="2" s="1"/>
  <c r="N969" i="2"/>
  <c r="P969" i="2"/>
  <c r="Q969" i="2"/>
  <c r="M970" i="2"/>
  <c r="O970" i="2" s="1"/>
  <c r="N970" i="2"/>
  <c r="P970" i="2"/>
  <c r="Q970" i="2" s="1"/>
  <c r="M971" i="2"/>
  <c r="O971" i="2" s="1"/>
  <c r="N971" i="2"/>
  <c r="P971" i="2"/>
  <c r="Q971" i="2" s="1"/>
  <c r="M972" i="2"/>
  <c r="O972" i="2" s="1"/>
  <c r="N972" i="2"/>
  <c r="P972" i="2"/>
  <c r="Q972" i="2" s="1"/>
  <c r="M973" i="2"/>
  <c r="O973" i="2" s="1"/>
  <c r="N973" i="2"/>
  <c r="Q973" i="2" s="1"/>
  <c r="P973" i="2"/>
  <c r="M974" i="2"/>
  <c r="O974" i="2" s="1"/>
  <c r="N974" i="2"/>
  <c r="P974" i="2"/>
  <c r="Q974" i="2" s="1"/>
  <c r="M975" i="2"/>
  <c r="N975" i="2"/>
  <c r="O975" i="2"/>
  <c r="P975" i="2"/>
  <c r="Q975" i="2"/>
  <c r="M976" i="2"/>
  <c r="N976" i="2"/>
  <c r="O976" i="2"/>
  <c r="P976" i="2"/>
  <c r="Q976" i="2"/>
  <c r="M977" i="2"/>
  <c r="O977" i="2" s="1"/>
  <c r="N977" i="2"/>
  <c r="P977" i="2"/>
  <c r="Q977" i="2"/>
  <c r="M978" i="2"/>
  <c r="O978" i="2" s="1"/>
  <c r="N978" i="2"/>
  <c r="P978" i="2"/>
  <c r="Q978" i="2" s="1"/>
  <c r="M979" i="2"/>
  <c r="N979" i="2"/>
  <c r="O979" i="2"/>
  <c r="P979" i="2"/>
  <c r="Q979" i="2" s="1"/>
  <c r="M980" i="2"/>
  <c r="O980" i="2" s="1"/>
  <c r="N980" i="2"/>
  <c r="P980" i="2"/>
  <c r="Q980" i="2" s="1"/>
  <c r="M981" i="2"/>
  <c r="O981" i="2" s="1"/>
  <c r="N981" i="2"/>
  <c r="P981" i="2"/>
  <c r="Q981" i="2" s="1"/>
  <c r="M982" i="2"/>
  <c r="O982" i="2" s="1"/>
  <c r="N982" i="2"/>
  <c r="P982" i="2"/>
  <c r="Q982" i="2"/>
  <c r="M983" i="2"/>
  <c r="O983" i="2" s="1"/>
  <c r="N983" i="2"/>
  <c r="P983" i="2"/>
  <c r="Q983" i="2"/>
  <c r="M984" i="2"/>
  <c r="N984" i="2"/>
  <c r="P984" i="2"/>
  <c r="M985" i="2"/>
  <c r="O985" i="2" s="1"/>
  <c r="N985" i="2"/>
  <c r="P985" i="2"/>
  <c r="Q985" i="2"/>
  <c r="M986" i="2"/>
  <c r="N986" i="2"/>
  <c r="O986" i="2"/>
  <c r="P986" i="2"/>
  <c r="Q986" i="2" s="1"/>
  <c r="M987" i="2"/>
  <c r="O987" i="2" s="1"/>
  <c r="N987" i="2"/>
  <c r="P987" i="2"/>
  <c r="Q987" i="2" s="1"/>
  <c r="M988" i="2"/>
  <c r="O988" i="2" s="1"/>
  <c r="N988" i="2"/>
  <c r="P988" i="2"/>
  <c r="Q988" i="2"/>
  <c r="M989" i="2"/>
  <c r="O989" i="2" s="1"/>
  <c r="N989" i="2"/>
  <c r="P989" i="2"/>
  <c r="Q989" i="2"/>
  <c r="M990" i="2"/>
  <c r="O990" i="2" s="1"/>
  <c r="N990" i="2"/>
  <c r="P990" i="2"/>
  <c r="Q990" i="2"/>
  <c r="M991" i="2"/>
  <c r="O991" i="2" s="1"/>
  <c r="N991" i="2"/>
  <c r="P991" i="2"/>
  <c r="Q991" i="2" s="1"/>
  <c r="M992" i="2"/>
  <c r="N992" i="2"/>
  <c r="O992" i="2"/>
  <c r="P992" i="2"/>
  <c r="Q992" i="2" s="1"/>
  <c r="M993" i="2"/>
  <c r="O993" i="2" s="1"/>
  <c r="N993" i="2"/>
  <c r="P993" i="2"/>
  <c r="Q993" i="2"/>
  <c r="M994" i="2"/>
  <c r="O994" i="2" s="1"/>
  <c r="N994" i="2"/>
  <c r="P994" i="2"/>
  <c r="Q994" i="2" s="1"/>
  <c r="M995" i="2"/>
  <c r="O995" i="2" s="1"/>
  <c r="N995" i="2"/>
  <c r="P995" i="2"/>
  <c r="Q995" i="2" s="1"/>
  <c r="M996" i="2"/>
  <c r="O996" i="2" s="1"/>
  <c r="N996" i="2"/>
  <c r="P996" i="2"/>
  <c r="Q996" i="2" s="1"/>
  <c r="M997" i="2"/>
  <c r="O997" i="2" s="1"/>
  <c r="N997" i="2"/>
  <c r="Q997" i="2" s="1"/>
  <c r="P997" i="2"/>
  <c r="M998" i="2"/>
  <c r="N998" i="2"/>
  <c r="O998" i="2"/>
  <c r="P998" i="2"/>
  <c r="Q998" i="2" s="1"/>
  <c r="M999" i="2"/>
  <c r="N999" i="2"/>
  <c r="O999" i="2"/>
  <c r="P999" i="2"/>
  <c r="Q999" i="2"/>
  <c r="M1000" i="2"/>
  <c r="N1000" i="2"/>
  <c r="O1000" i="2"/>
  <c r="P1000" i="2"/>
  <c r="Q1000" i="2"/>
  <c r="M1001" i="2"/>
  <c r="O1001" i="2" s="1"/>
  <c r="N1001" i="2"/>
  <c r="P1001" i="2"/>
  <c r="Q1001" i="2"/>
  <c r="M1002" i="2"/>
  <c r="O1002" i="2" s="1"/>
  <c r="N1002" i="2"/>
  <c r="P1002" i="2"/>
  <c r="Q1002" i="2" s="1"/>
  <c r="M1003" i="2"/>
  <c r="N1003" i="2"/>
  <c r="O1003" i="2"/>
  <c r="P1003" i="2"/>
  <c r="Q1003" i="2" s="1"/>
  <c r="M1004" i="2"/>
  <c r="O1004" i="2" s="1"/>
  <c r="N1004" i="2"/>
  <c r="P1004" i="2"/>
  <c r="Q1004" i="2" s="1"/>
  <c r="M1005" i="2"/>
  <c r="O1005" i="2" s="1"/>
  <c r="N1005" i="2"/>
  <c r="P1005" i="2"/>
  <c r="Q1005" i="2" s="1"/>
  <c r="M1006" i="2"/>
  <c r="O1006" i="2" s="1"/>
  <c r="N1006" i="2"/>
  <c r="P1006" i="2"/>
  <c r="Q1006" i="2"/>
  <c r="M1007" i="2"/>
  <c r="O1007" i="2" s="1"/>
  <c r="N1007" i="2"/>
  <c r="P1007" i="2"/>
  <c r="Q1007" i="2"/>
  <c r="M1008" i="2"/>
  <c r="N1008" i="2"/>
  <c r="P1008" i="2"/>
  <c r="Q1008" i="2" s="1"/>
  <c r="M1009" i="2"/>
  <c r="O1009" i="2" s="1"/>
  <c r="N1009" i="2"/>
  <c r="P1009" i="2"/>
  <c r="Q1009" i="2"/>
  <c r="M1010" i="2"/>
  <c r="N1010" i="2"/>
  <c r="O1010" i="2"/>
  <c r="P1010" i="2"/>
  <c r="Q1010" i="2" s="1"/>
  <c r="M1011" i="2"/>
  <c r="O1011" i="2" s="1"/>
  <c r="N1011" i="2"/>
  <c r="P1011" i="2"/>
  <c r="Q1011" i="2" s="1"/>
  <c r="M1012" i="2"/>
  <c r="O1012" i="2" s="1"/>
  <c r="N1012" i="2"/>
  <c r="P1012" i="2"/>
  <c r="Q1012" i="2"/>
  <c r="M1013" i="2"/>
  <c r="O1013" i="2" s="1"/>
  <c r="N1013" i="2"/>
  <c r="P1013" i="2"/>
  <c r="Q1013" i="2"/>
  <c r="M1014" i="2"/>
  <c r="O1014" i="2" s="1"/>
  <c r="N1014" i="2"/>
  <c r="P1014" i="2"/>
  <c r="Q1014" i="2"/>
  <c r="M1015" i="2"/>
  <c r="O1015" i="2" s="1"/>
  <c r="N1015" i="2"/>
  <c r="Q1015" i="2" s="1"/>
  <c r="P1015" i="2"/>
  <c r="M1016" i="2"/>
  <c r="N1016" i="2"/>
  <c r="O1016" i="2"/>
  <c r="P1016" i="2"/>
  <c r="Q1016" i="2" s="1"/>
  <c r="M1017" i="2"/>
  <c r="O1017" i="2" s="1"/>
  <c r="N1017" i="2"/>
  <c r="P1017" i="2"/>
  <c r="Q1017" i="2"/>
  <c r="M1018" i="2"/>
  <c r="O1018" i="2" s="1"/>
  <c r="N1018" i="2"/>
  <c r="P1018" i="2"/>
  <c r="Q1018" i="2" s="1"/>
  <c r="M1019" i="2"/>
  <c r="O1019" i="2" s="1"/>
  <c r="N1019" i="2"/>
  <c r="P1019" i="2"/>
  <c r="Q1019" i="2" s="1"/>
  <c r="M1020" i="2"/>
  <c r="O1020" i="2" s="1"/>
  <c r="N1020" i="2"/>
  <c r="P1020" i="2"/>
  <c r="Q1020" i="2" s="1"/>
  <c r="M1021" i="2"/>
  <c r="O1021" i="2" s="1"/>
  <c r="N1021" i="2"/>
  <c r="Q1021" i="2" s="1"/>
  <c r="P1021" i="2"/>
  <c r="M1022" i="2"/>
  <c r="N1022" i="2"/>
  <c r="O1022" i="2"/>
  <c r="P1022" i="2"/>
  <c r="Q1022" i="2" s="1"/>
  <c r="M1023" i="2"/>
  <c r="N1023" i="2"/>
  <c r="O1023" i="2"/>
  <c r="P1023" i="2"/>
  <c r="Q1023" i="2"/>
  <c r="M1024" i="2"/>
  <c r="N1024" i="2"/>
  <c r="O1024" i="2"/>
  <c r="P1024" i="2"/>
  <c r="Q1024" i="2"/>
  <c r="M1025" i="2"/>
  <c r="O1025" i="2" s="1"/>
  <c r="N1025" i="2"/>
  <c r="P1025" i="2"/>
  <c r="Q1025" i="2"/>
  <c r="M1026" i="2"/>
  <c r="O1026" i="2" s="1"/>
  <c r="N1026" i="2"/>
  <c r="P1026" i="2"/>
  <c r="Q1026" i="2" s="1"/>
  <c r="M1027" i="2"/>
  <c r="N1027" i="2"/>
  <c r="O1027" i="2"/>
  <c r="P1027" i="2"/>
  <c r="Q1027" i="2" s="1"/>
  <c r="M1028" i="2"/>
  <c r="O1028" i="2" s="1"/>
  <c r="N1028" i="2"/>
  <c r="P1028" i="2"/>
  <c r="Q1028" i="2" s="1"/>
  <c r="M1029" i="2"/>
  <c r="O1029" i="2" s="1"/>
  <c r="N1029" i="2"/>
  <c r="P1029" i="2"/>
  <c r="Q1029" i="2" s="1"/>
  <c r="M1030" i="2"/>
  <c r="O1030" i="2" s="1"/>
  <c r="N1030" i="2"/>
  <c r="P1030" i="2"/>
  <c r="Q1030" i="2"/>
  <c r="M1031" i="2"/>
  <c r="O1031" i="2" s="1"/>
  <c r="N1031" i="2"/>
  <c r="P1031" i="2"/>
  <c r="Q1031" i="2"/>
  <c r="M1032" i="2"/>
  <c r="N1032" i="2"/>
  <c r="P1032" i="2"/>
  <c r="M1033" i="2"/>
  <c r="O1033" i="2" s="1"/>
  <c r="N1033" i="2"/>
  <c r="P1033" i="2"/>
  <c r="Q1033" i="2"/>
  <c r="M1034" i="2"/>
  <c r="N1034" i="2"/>
  <c r="O1034" i="2"/>
  <c r="P1034" i="2"/>
  <c r="Q1034" i="2" s="1"/>
  <c r="M1035" i="2"/>
  <c r="O1035" i="2" s="1"/>
  <c r="N1035" i="2"/>
  <c r="P1035" i="2"/>
  <c r="Q1035" i="2" s="1"/>
  <c r="M1036" i="2"/>
  <c r="O1036" i="2" s="1"/>
  <c r="N1036" i="2"/>
  <c r="P1036" i="2"/>
  <c r="Q1036" i="2"/>
  <c r="M1037" i="2"/>
  <c r="O1037" i="2" s="1"/>
  <c r="N1037" i="2"/>
  <c r="P1037" i="2"/>
  <c r="Q1037" i="2"/>
  <c r="M1038" i="2"/>
  <c r="O1038" i="2" s="1"/>
  <c r="N1038" i="2"/>
  <c r="P1038" i="2"/>
  <c r="Q1038" i="2"/>
  <c r="M1039" i="2"/>
  <c r="O1039" i="2" s="1"/>
  <c r="N1039" i="2"/>
  <c r="P1039" i="2"/>
  <c r="Q1039" i="2" s="1"/>
  <c r="M1040" i="2"/>
  <c r="N1040" i="2"/>
  <c r="O1040" i="2"/>
  <c r="P1040" i="2"/>
  <c r="Q1040" i="2" s="1"/>
  <c r="M1041" i="2"/>
  <c r="O1041" i="2" s="1"/>
  <c r="N1041" i="2"/>
  <c r="P1041" i="2"/>
  <c r="Q1041" i="2"/>
  <c r="M1042" i="2"/>
  <c r="O1042" i="2" s="1"/>
  <c r="N1042" i="2"/>
  <c r="P1042" i="2"/>
  <c r="Q1042" i="2" s="1"/>
  <c r="M1043" i="2"/>
  <c r="O1043" i="2" s="1"/>
  <c r="N1043" i="2"/>
  <c r="P1043" i="2"/>
  <c r="Q1043" i="2" s="1"/>
  <c r="M1044" i="2"/>
  <c r="O1044" i="2" s="1"/>
  <c r="N1044" i="2"/>
  <c r="P1044" i="2"/>
  <c r="Q1044" i="2" s="1"/>
  <c r="M1045" i="2"/>
  <c r="O1045" i="2" s="1"/>
  <c r="N1045" i="2"/>
  <c r="Q1045" i="2" s="1"/>
  <c r="P1045" i="2"/>
  <c r="M1046" i="2"/>
  <c r="N1046" i="2"/>
  <c r="O1046" i="2"/>
  <c r="P1046" i="2"/>
  <c r="Q1046" i="2" s="1"/>
  <c r="M1047" i="2"/>
  <c r="N1047" i="2"/>
  <c r="O1047" i="2"/>
  <c r="P1047" i="2"/>
  <c r="Q1047" i="2"/>
  <c r="M1048" i="2"/>
  <c r="N1048" i="2"/>
  <c r="O1048" i="2"/>
  <c r="P1048" i="2"/>
  <c r="Q1048" i="2"/>
  <c r="M1049" i="2"/>
  <c r="O1049" i="2" s="1"/>
  <c r="N1049" i="2"/>
  <c r="P1049" i="2"/>
  <c r="Q1049" i="2"/>
  <c r="M1050" i="2"/>
  <c r="O1050" i="2" s="1"/>
  <c r="N1050" i="2"/>
  <c r="P1050" i="2"/>
  <c r="Q1050" i="2" s="1"/>
  <c r="M1051" i="2"/>
  <c r="N1051" i="2"/>
  <c r="O1051" i="2"/>
  <c r="P1051" i="2"/>
  <c r="Q1051" i="2" s="1"/>
  <c r="M1052" i="2"/>
  <c r="O1052" i="2" s="1"/>
  <c r="N1052" i="2"/>
  <c r="P1052" i="2"/>
  <c r="Q1052" i="2" s="1"/>
  <c r="M1053" i="2"/>
  <c r="O1053" i="2" s="1"/>
  <c r="N1053" i="2"/>
  <c r="P1053" i="2"/>
  <c r="Q1053" i="2" s="1"/>
  <c r="M1054" i="2"/>
  <c r="O1054" i="2" s="1"/>
  <c r="N1054" i="2"/>
  <c r="P1054" i="2"/>
  <c r="Q1054" i="2"/>
  <c r="M1055" i="2"/>
  <c r="O1055" i="2" s="1"/>
  <c r="N1055" i="2"/>
  <c r="P1055" i="2"/>
  <c r="Q1055" i="2"/>
  <c r="M1056" i="2"/>
  <c r="N1056" i="2"/>
  <c r="P1056" i="2"/>
  <c r="M1057" i="2"/>
  <c r="O1057" i="2" s="1"/>
  <c r="N1057" i="2"/>
  <c r="P1057" i="2"/>
  <c r="Q1057" i="2"/>
  <c r="M1058" i="2"/>
  <c r="N1058" i="2"/>
  <c r="O1058" i="2"/>
  <c r="P1058" i="2"/>
  <c r="Q1058" i="2" s="1"/>
  <c r="M1059" i="2"/>
  <c r="O1059" i="2" s="1"/>
  <c r="N1059" i="2"/>
  <c r="P1059" i="2"/>
  <c r="Q1059" i="2" s="1"/>
  <c r="M1060" i="2"/>
  <c r="O1060" i="2" s="1"/>
  <c r="N1060" i="2"/>
  <c r="P1060" i="2"/>
  <c r="Q1060" i="2"/>
  <c r="M1061" i="2"/>
  <c r="O1061" i="2" s="1"/>
  <c r="N1061" i="2"/>
  <c r="P1061" i="2"/>
  <c r="Q1061" i="2"/>
  <c r="M1062" i="2"/>
  <c r="O1062" i="2" s="1"/>
  <c r="N1062" i="2"/>
  <c r="P1062" i="2"/>
  <c r="Q1062" i="2"/>
  <c r="M1063" i="2"/>
  <c r="O1063" i="2" s="1"/>
  <c r="N1063" i="2"/>
  <c r="P1063" i="2"/>
  <c r="Q1063" i="2" s="1"/>
  <c r="P201" i="2"/>
  <c r="N201" i="2"/>
  <c r="M201" i="2"/>
  <c r="L3" i="2"/>
  <c r="L4" i="2"/>
  <c r="L5" i="2"/>
  <c r="L6" i="2"/>
  <c r="L7" i="2"/>
  <c r="L8" i="2"/>
  <c r="L9" i="2"/>
  <c r="L10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Q201" i="2"/>
  <c r="O201" i="2"/>
  <c r="E4" i="3" l="1"/>
  <c r="E6" i="3" s="1"/>
  <c r="B10" i="3"/>
  <c r="B12" i="3" s="1"/>
  <c r="H10" i="3"/>
  <c r="H12" i="3" s="1"/>
  <c r="O1204" i="2"/>
  <c r="O1368" i="2"/>
  <c r="Q1385" i="2"/>
  <c r="Q1405" i="2"/>
  <c r="Q1455" i="2"/>
  <c r="O1221" i="2"/>
  <c r="Q1367" i="2"/>
  <c r="O1400" i="2"/>
  <c r="O1367" i="2"/>
  <c r="Q1249" i="2"/>
  <c r="Q1437" i="2"/>
  <c r="Q1399" i="2"/>
  <c r="O1404" i="2"/>
  <c r="O1384" i="2"/>
  <c r="O1255" i="2"/>
  <c r="O1408" i="2"/>
  <c r="O1389" i="2"/>
  <c r="Q1354" i="2"/>
  <c r="Q1266" i="2"/>
  <c r="O1416" i="2"/>
  <c r="O1424" i="2"/>
  <c r="Q1393" i="2"/>
  <c r="O1383" i="2"/>
  <c r="O1432" i="2"/>
  <c r="O1393" i="2"/>
  <c r="Q1376" i="2"/>
  <c r="O1440" i="2"/>
  <c r="O1444" i="2"/>
  <c r="O1370" i="2"/>
  <c r="O1364" i="2"/>
  <c r="O1448" i="2"/>
  <c r="Q1414" i="2"/>
  <c r="O1392" i="2"/>
  <c r="O1452" i="2"/>
  <c r="O1397" i="2"/>
  <c r="Q1351" i="2"/>
  <c r="Q1187" i="2"/>
  <c r="O1386" i="2"/>
  <c r="Q1380" i="2"/>
  <c r="Q1368" i="2"/>
  <c r="Q1300" i="2"/>
  <c r="O1295" i="2"/>
  <c r="O1278" i="2"/>
  <c r="O1261" i="2"/>
  <c r="O1244" i="2"/>
  <c r="Q1238" i="2"/>
  <c r="Q1221" i="2"/>
  <c r="Q1204" i="2"/>
  <c r="O1199" i="2"/>
  <c r="O1182" i="2"/>
  <c r="O1165" i="2"/>
  <c r="O1148" i="2"/>
  <c r="Q1142" i="2"/>
  <c r="Q1125" i="2"/>
  <c r="Q1108" i="2"/>
  <c r="O1103" i="2"/>
  <c r="O1086" i="2"/>
  <c r="O1159" i="2"/>
  <c r="O1142" i="2"/>
  <c r="O1125" i="2"/>
  <c r="O1108" i="2"/>
  <c r="O1354" i="2"/>
  <c r="Q1348" i="2"/>
  <c r="O1338" i="2"/>
  <c r="Q1332" i="2"/>
  <c r="O1322" i="2"/>
  <c r="Q1316" i="2"/>
  <c r="Q1305" i="2"/>
  <c r="Q1288" i="2"/>
  <c r="O1283" i="2"/>
  <c r="O1266" i="2"/>
  <c r="O1249" i="2"/>
  <c r="O1232" i="2"/>
  <c r="Q1226" i="2"/>
  <c r="Q1209" i="2"/>
  <c r="Q1192" i="2"/>
  <c r="O1187" i="2"/>
  <c r="O1170" i="2"/>
  <c r="O1153" i="2"/>
  <c r="O1136" i="2"/>
  <c r="Q1130" i="2"/>
  <c r="Q1113" i="2"/>
  <c r="Q1096" i="2"/>
  <c r="O1091" i="2"/>
  <c r="Q1158" i="2"/>
  <c r="O1348" i="2"/>
  <c r="O1332" i="2"/>
  <c r="O1316" i="2"/>
  <c r="O1305" i="2"/>
  <c r="O1288" i="2"/>
  <c r="Q1282" i="2"/>
  <c r="O1243" i="2"/>
  <c r="O1226" i="2"/>
  <c r="O1209" i="2"/>
  <c r="Q1186" i="2"/>
  <c r="Q1090" i="2"/>
  <c r="O1385" i="2"/>
  <c r="O1395" i="2"/>
  <c r="O1390" i="2"/>
  <c r="O1369" i="2"/>
  <c r="O1353" i="2"/>
  <c r="O1337" i="2"/>
  <c r="O1321" i="2"/>
  <c r="Q1304" i="2"/>
  <c r="O1299" i="2"/>
  <c r="O1282" i="2"/>
  <c r="O1265" i="2"/>
  <c r="O1248" i="2"/>
  <c r="Q1242" i="2"/>
  <c r="Q1225" i="2"/>
  <c r="Q1208" i="2"/>
  <c r="O1203" i="2"/>
  <c r="O1186" i="2"/>
  <c r="O1169" i="2"/>
  <c r="O1152" i="2"/>
  <c r="Q1146" i="2"/>
  <c r="Q1129" i="2"/>
  <c r="Q1112" i="2"/>
  <c r="O1107" i="2"/>
  <c r="O1090" i="2"/>
  <c r="Q1352" i="2"/>
  <c r="Q1336" i="2"/>
  <c r="O1326" i="2"/>
  <c r="Q1320" i="2"/>
  <c r="O1304" i="2"/>
  <c r="Q1298" i="2"/>
  <c r="Q1281" i="2"/>
  <c r="Q1264" i="2"/>
  <c r="O1259" i="2"/>
  <c r="O1242" i="2"/>
  <c r="O1225" i="2"/>
  <c r="O1208" i="2"/>
  <c r="Q1202" i="2"/>
  <c r="Q1185" i="2"/>
  <c r="Q1168" i="2"/>
  <c r="O1163" i="2"/>
  <c r="O1146" i="2"/>
  <c r="O1129" i="2"/>
  <c r="O1112" i="2"/>
  <c r="Q1106" i="2"/>
  <c r="Q1089" i="2"/>
  <c r="O1067" i="2"/>
  <c r="Q1230" i="2"/>
  <c r="Q1134" i="2"/>
  <c r="O1352" i="2"/>
  <c r="O1336" i="2"/>
  <c r="O1320" i="2"/>
  <c r="O1264" i="2"/>
  <c r="Q1258" i="2"/>
  <c r="O1202" i="2"/>
  <c r="O1168" i="2"/>
  <c r="Q1162" i="2"/>
  <c r="O1106" i="2"/>
  <c r="O1394" i="2"/>
  <c r="O1292" i="2"/>
  <c r="Q1286" i="2"/>
  <c r="Q1269" i="2"/>
  <c r="O1196" i="2"/>
  <c r="Q1190" i="2"/>
  <c r="Q1173" i="2"/>
  <c r="O1134" i="2"/>
  <c r="O1100" i="2"/>
  <c r="Q1094" i="2"/>
  <c r="Q1297" i="2"/>
  <c r="Q1280" i="2"/>
  <c r="Q1218" i="2"/>
  <c r="Q1201" i="2"/>
  <c r="Q1184" i="2"/>
  <c r="Q1122" i="2"/>
  <c r="Q1105" i="2"/>
  <c r="Q1088" i="2"/>
  <c r="Q1308" i="2"/>
  <c r="Q1246" i="2"/>
  <c r="Q1229" i="2"/>
  <c r="Q1150" i="2"/>
  <c r="O1122" i="2"/>
  <c r="O1105" i="2"/>
  <c r="O1088" i="2"/>
  <c r="O1351" i="2"/>
  <c r="O1335" i="2"/>
  <c r="O1319" i="2"/>
  <c r="O1308" i="2"/>
  <c r="Q1302" i="2"/>
  <c r="Q1285" i="2"/>
  <c r="Q1268" i="2"/>
  <c r="O1263" i="2"/>
  <c r="O1246" i="2"/>
  <c r="O1229" i="2"/>
  <c r="O1212" i="2"/>
  <c r="Q1206" i="2"/>
  <c r="Q1189" i="2"/>
  <c r="O1167" i="2"/>
  <c r="O1150" i="2"/>
  <c r="O1133" i="2"/>
  <c r="O1116" i="2"/>
  <c r="Q1110" i="2"/>
  <c r="Q1093" i="2"/>
  <c r="O1071" i="2"/>
  <c r="Q1313" i="2"/>
  <c r="Q1296" i="2"/>
  <c r="Q1234" i="2"/>
  <c r="Q1217" i="2"/>
  <c r="Q1200" i="2"/>
  <c r="Q1138" i="2"/>
  <c r="Q1121" i="2"/>
  <c r="Q1104" i="2"/>
  <c r="O1313" i="2"/>
  <c r="O1296" i="2"/>
  <c r="Q1290" i="2"/>
  <c r="Q1273" i="2"/>
  <c r="Q1256" i="2"/>
  <c r="O1251" i="2"/>
  <c r="O1234" i="2"/>
  <c r="O1217" i="2"/>
  <c r="O1200" i="2"/>
  <c r="Q1194" i="2"/>
  <c r="O1155" i="2"/>
  <c r="O1138" i="2"/>
  <c r="O1121" i="2"/>
  <c r="O1104" i="2"/>
  <c r="Q1098" i="2"/>
  <c r="Q1301" i="2"/>
  <c r="Q1284" i="2"/>
  <c r="Q1222" i="2"/>
  <c r="Q1205" i="2"/>
  <c r="Q1188" i="2"/>
  <c r="Q1126" i="2"/>
  <c r="Q1109" i="2"/>
  <c r="Q1092" i="2"/>
  <c r="Q1250" i="2"/>
  <c r="O1355" i="2"/>
  <c r="O1339" i="2"/>
  <c r="O1323" i="2"/>
  <c r="O1284" i="2"/>
  <c r="Q1278" i="2"/>
  <c r="Q1261" i="2"/>
  <c r="Q1244" i="2"/>
  <c r="O1239" i="2"/>
  <c r="O1222" i="2"/>
  <c r="O1205" i="2"/>
  <c r="O1188" i="2"/>
  <c r="Q1182" i="2"/>
  <c r="Q1165" i="2"/>
  <c r="Q1148" i="2"/>
  <c r="O1143" i="2"/>
  <c r="O1126" i="2"/>
  <c r="O1109" i="2"/>
  <c r="O1092" i="2"/>
  <c r="Q1086" i="2"/>
  <c r="Q552" i="2"/>
  <c r="O552" i="2"/>
  <c r="O840" i="2"/>
  <c r="O792" i="2"/>
  <c r="Q744" i="2"/>
  <c r="Q696" i="2"/>
  <c r="O384" i="2"/>
  <c r="O1008" i="2"/>
  <c r="Q432" i="2"/>
  <c r="O432" i="2"/>
  <c r="Q480" i="2"/>
  <c r="O240" i="2"/>
  <c r="Q1032" i="2"/>
  <c r="O960" i="2"/>
  <c r="Q912" i="2"/>
  <c r="O480" i="2"/>
  <c r="Q528" i="2"/>
  <c r="O1032" i="2"/>
  <c r="O912" i="2"/>
  <c r="Q864" i="2"/>
  <c r="O528" i="2"/>
  <c r="O864" i="2"/>
  <c r="Q768" i="2"/>
  <c r="Q576" i="2"/>
  <c r="Q408" i="2"/>
  <c r="Q720" i="2"/>
  <c r="O768" i="2"/>
  <c r="O576" i="2"/>
  <c r="O408" i="2"/>
  <c r="O720" i="2"/>
  <c r="O672" i="2"/>
  <c r="O624" i="2"/>
  <c r="Q1056" i="2"/>
  <c r="Q984" i="2"/>
  <c r="Q456" i="2"/>
  <c r="O264" i="2"/>
  <c r="Q216" i="2"/>
  <c r="O1056" i="2"/>
  <c r="O984" i="2"/>
  <c r="O456" i="2"/>
  <c r="O216" i="2"/>
  <c r="Q504" i="2"/>
  <c r="Q888" i="2"/>
  <c r="T6" i="2"/>
  <c r="T4" i="2"/>
  <c r="T5" i="2" s="1"/>
  <c r="T3" i="2"/>
  <c r="T2" i="2"/>
  <c r="L2" i="2"/>
  <c r="U6" i="2" l="1"/>
  <c r="U3" i="2"/>
</calcChain>
</file>

<file path=xl/sharedStrings.xml><?xml version="1.0" encoding="utf-8"?>
<sst xmlns="http://schemas.openxmlformats.org/spreadsheetml/2006/main" count="2985" uniqueCount="63">
  <si>
    <t>Date/Time</t>
  </si>
  <si>
    <t>Action</t>
  </si>
  <si>
    <t>Table Name / Player / Tournament #</t>
  </si>
  <si>
    <t>Game</t>
  </si>
  <si>
    <t>Account Currency</t>
  </si>
  <si>
    <t>Amount</t>
  </si>
  <si>
    <t>T Money</t>
  </si>
  <si>
    <t>W Money</t>
  </si>
  <si>
    <t>Balance</t>
  </si>
  <si>
    <t>Cummulative</t>
  </si>
  <si>
    <t>Wins (200 slice)</t>
  </si>
  <si>
    <t>Count (200 slice)</t>
  </si>
  <si>
    <t>win % (200 slice)</t>
  </si>
  <si>
    <t>Bounties (200 slice)</t>
  </si>
  <si>
    <t>Bounty / game (200 slice)</t>
  </si>
  <si>
    <t>Tournament Pool Registration (inc. Fee)</t>
  </si>
  <si>
    <t>USD</t>
  </si>
  <si>
    <t>Count:</t>
  </si>
  <si>
    <t>Tournament Pool Tournament Registration</t>
  </si>
  <si>
    <t>Bounties:</t>
  </si>
  <si>
    <t>Tournament Pool Redemption Points Earned</t>
  </si>
  <si>
    <t>Profit:</t>
  </si>
  <si>
    <t>ROI:</t>
  </si>
  <si>
    <t>Tables won:</t>
  </si>
  <si>
    <t>Sprints won:</t>
  </si>
  <si>
    <t>$1 EV - no rake</t>
  </si>
  <si>
    <t>avg #knockouts</t>
  </si>
  <si>
    <t>avg won</t>
  </si>
  <si>
    <t>Tournament Pool Tournament KO Award</t>
  </si>
  <si>
    <t>avg bounty carried</t>
  </si>
  <si>
    <t>$1 EV - 10% rake</t>
  </si>
  <si>
    <t>Tournament Pool Tournament KO Bonus Award</t>
  </si>
  <si>
    <t>Tournament Pool Win</t>
  </si>
  <si>
    <t>Tournament Pool Unregistration</t>
  </si>
  <si>
    <t>Graph range</t>
  </si>
  <si>
    <t>First</t>
  </si>
  <si>
    <t>Last</t>
  </si>
  <si>
    <t>Win % range</t>
  </si>
  <si>
    <t>Bounty range</t>
  </si>
  <si>
    <t>L2</t>
  </si>
  <si>
    <t>O201</t>
  </si>
  <si>
    <t>Q201</t>
  </si>
  <si>
    <t>Player2</t>
  </si>
  <si>
    <t>Average bounty value</t>
  </si>
  <si>
    <t>Progressive percentage</t>
  </si>
  <si>
    <t>Prize percentage (before multiplier)</t>
  </si>
  <si>
    <t>Initial bounty:</t>
  </si>
  <si>
    <t>From $0.90 to $10.80</t>
  </si>
  <si>
    <t>Current bounty:</t>
  </si>
  <si>
    <t>$10.81 and above</t>
  </si>
  <si>
    <t>Chip value:</t>
  </si>
  <si>
    <t>To call them:</t>
  </si>
  <si>
    <t>Bounty multiplier (&lt; $10.80)</t>
  </si>
  <si>
    <t>Odds</t>
  </si>
  <si>
    <t>Bounty multiplier (&gt; $10.80)</t>
  </si>
  <si>
    <t>Equity needed:</t>
  </si>
  <si>
    <t>Player1</t>
  </si>
  <si>
    <t>Player3</t>
  </si>
  <si>
    <t>Pot:</t>
  </si>
  <si>
    <t>Player4</t>
  </si>
  <si>
    <t>Average bounty:</t>
  </si>
  <si>
    <t>EV</t>
  </si>
  <si>
    <r>
      <t xml:space="preserve">Play with </t>
    </r>
    <r>
      <rPr>
        <b/>
        <sz val="10"/>
        <color rgb="FF6AA84F"/>
        <rFont val="Arial"/>
        <family val="2"/>
      </rPr>
      <t>green</t>
    </r>
    <r>
      <rPr>
        <sz val="11"/>
        <color theme="1"/>
        <rFont val="Calibri"/>
        <family val="2"/>
        <scheme val="minor"/>
      </rPr>
      <t xml:space="preserve"> cells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</si>
</sst>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0000"/>
    <numFmt numFmtId="165" formatCode="0.00000000"/>
    <numFmt numFmtId="166" formatCode="0.00000000000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6AA84F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6" fontId="0" fillId="0" borderId="0" xfId="0" applyNumberFormat="1"/>
    <xf numFmtId="8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2" fontId="0" fillId="2" borderId="0" xfId="0" applyNumberForma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2" fillId="2" borderId="0" xfId="0" applyFont="1" applyFill="1"/>
    <xf numFmtId="10" fontId="2" fillId="4" borderId="0" xfId="2" applyNumberFormat="1" applyFont="1" applyFill="1"/>
    <xf numFmtId="10" fontId="0" fillId="4" borderId="0" xfId="2" applyNumberFormat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2" fontId="5" fillId="5" borderId="0" xfId="0" applyNumberFormat="1" applyFont="1" applyFill="1"/>
    <xf numFmtId="9" fontId="3" fillId="0" borderId="0" xfId="0" applyNumberFormat="1" applyFont="1"/>
    <xf numFmtId="1" fontId="5" fillId="6" borderId="0" xfId="0" applyNumberFormat="1" applyFont="1" applyFill="1"/>
    <xf numFmtId="0" fontId="5" fillId="5" borderId="0" xfId="0" applyFont="1" applyFill="1"/>
    <xf numFmtId="10" fontId="5" fillId="6" borderId="0" xfId="0" applyNumberFormat="1" applyFont="1" applyFill="1"/>
    <xf numFmtId="167" fontId="3" fillId="0" borderId="0" xfId="0" applyNumberFormat="1" applyFont="1"/>
    <xf numFmtId="0" fontId="5" fillId="5" borderId="1" xfId="0" applyFont="1" applyFill="1" applyBorder="1"/>
    <xf numFmtId="2" fontId="3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0" fillId="0" borderId="0" xfId="0"/>
  </cellXfs>
  <cellStyles count="4">
    <cellStyle name="Currency" xfId="1" builtinId="4"/>
    <cellStyle name="Normal" xfId="0" builtinId="0"/>
    <cellStyle name="Normal 2" xfId="3" xr:uid="{562C422A-D039-46CF-A22C-2B24BEF5E26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 $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Stats!$L$1</c:f>
              <c:strCache>
                <c:ptCount val="1"/>
                <c:pt idx="0">
                  <c:v>Cummulative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[0]!GraphRange</c:f>
              <c:numCache>
                <c:formatCode>General</c:formatCode>
                <c:ptCount val="145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-4</c:v>
                </c:pt>
                <c:pt idx="10">
                  <c:v>-4</c:v>
                </c:pt>
                <c:pt idx="11">
                  <c:v>-3.61</c:v>
                </c:pt>
                <c:pt idx="12">
                  <c:v>-3.61</c:v>
                </c:pt>
                <c:pt idx="13">
                  <c:v>-3.61</c:v>
                </c:pt>
                <c:pt idx="14">
                  <c:v>-4.6099999999999994</c:v>
                </c:pt>
                <c:pt idx="15">
                  <c:v>-4.6099999999999994</c:v>
                </c:pt>
                <c:pt idx="16">
                  <c:v>-5.6099999999999994</c:v>
                </c:pt>
                <c:pt idx="17">
                  <c:v>-5.6099999999999994</c:v>
                </c:pt>
                <c:pt idx="18">
                  <c:v>-6.6099999999999994</c:v>
                </c:pt>
                <c:pt idx="19">
                  <c:v>-6.6099999999999994</c:v>
                </c:pt>
                <c:pt idx="20">
                  <c:v>-6.39</c:v>
                </c:pt>
                <c:pt idx="21">
                  <c:v>-6.17</c:v>
                </c:pt>
                <c:pt idx="22">
                  <c:v>-5.83</c:v>
                </c:pt>
                <c:pt idx="23">
                  <c:v>-5.66</c:v>
                </c:pt>
                <c:pt idx="24">
                  <c:v>-5.66</c:v>
                </c:pt>
                <c:pt idx="25">
                  <c:v>-5.44</c:v>
                </c:pt>
                <c:pt idx="26">
                  <c:v>-5.1100000000000003</c:v>
                </c:pt>
                <c:pt idx="27">
                  <c:v>-5.1100000000000003</c:v>
                </c:pt>
                <c:pt idx="28">
                  <c:v>-5.1100000000000003</c:v>
                </c:pt>
                <c:pt idx="29">
                  <c:v>-5.1100000000000003</c:v>
                </c:pt>
                <c:pt idx="30">
                  <c:v>-6.11</c:v>
                </c:pt>
                <c:pt idx="31">
                  <c:v>-6.11</c:v>
                </c:pt>
                <c:pt idx="32">
                  <c:v>-6.11</c:v>
                </c:pt>
                <c:pt idx="33">
                  <c:v>-7.11</c:v>
                </c:pt>
                <c:pt idx="34">
                  <c:v>-7.11</c:v>
                </c:pt>
                <c:pt idx="35">
                  <c:v>-7.11</c:v>
                </c:pt>
                <c:pt idx="36">
                  <c:v>-8.11</c:v>
                </c:pt>
                <c:pt idx="37">
                  <c:v>-8.11</c:v>
                </c:pt>
                <c:pt idx="38">
                  <c:v>-8.11</c:v>
                </c:pt>
                <c:pt idx="39">
                  <c:v>-9.11</c:v>
                </c:pt>
                <c:pt idx="40">
                  <c:v>-9.11</c:v>
                </c:pt>
                <c:pt idx="41">
                  <c:v>-10.11</c:v>
                </c:pt>
                <c:pt idx="42">
                  <c:v>-10.11</c:v>
                </c:pt>
                <c:pt idx="43">
                  <c:v>-11.11</c:v>
                </c:pt>
                <c:pt idx="44">
                  <c:v>-11.11</c:v>
                </c:pt>
                <c:pt idx="45">
                  <c:v>-11.11</c:v>
                </c:pt>
                <c:pt idx="46">
                  <c:v>-12.11</c:v>
                </c:pt>
                <c:pt idx="47">
                  <c:v>-12.11</c:v>
                </c:pt>
                <c:pt idx="48">
                  <c:v>-11.889999999999999</c:v>
                </c:pt>
                <c:pt idx="49">
                  <c:v>-11.669999999999998</c:v>
                </c:pt>
                <c:pt idx="50">
                  <c:v>-11.669999999999998</c:v>
                </c:pt>
                <c:pt idx="51">
                  <c:v>-11.449999999999998</c:v>
                </c:pt>
                <c:pt idx="52">
                  <c:v>-11.449999999999998</c:v>
                </c:pt>
                <c:pt idx="53">
                  <c:v>-12.449999999999998</c:v>
                </c:pt>
                <c:pt idx="54">
                  <c:v>-12.449999999999998</c:v>
                </c:pt>
                <c:pt idx="55">
                  <c:v>-12.229999999999997</c:v>
                </c:pt>
                <c:pt idx="56">
                  <c:v>-12.009999999999996</c:v>
                </c:pt>
                <c:pt idx="57">
                  <c:v>-12.009999999999996</c:v>
                </c:pt>
                <c:pt idx="58">
                  <c:v>-12.009999999999996</c:v>
                </c:pt>
                <c:pt idx="59">
                  <c:v>-12.009999999999996</c:v>
                </c:pt>
                <c:pt idx="60">
                  <c:v>-13.009999999999996</c:v>
                </c:pt>
                <c:pt idx="61">
                  <c:v>-13.009999999999996</c:v>
                </c:pt>
                <c:pt idx="62">
                  <c:v>-12.559999999999997</c:v>
                </c:pt>
                <c:pt idx="63">
                  <c:v>-12.109999999999998</c:v>
                </c:pt>
                <c:pt idx="64">
                  <c:v>-11.889999999999997</c:v>
                </c:pt>
                <c:pt idx="65">
                  <c:v>-11.779999999999998</c:v>
                </c:pt>
                <c:pt idx="66">
                  <c:v>-11.779999999999998</c:v>
                </c:pt>
                <c:pt idx="67">
                  <c:v>-12.779999999999998</c:v>
                </c:pt>
                <c:pt idx="68">
                  <c:v>-12.779999999999998</c:v>
                </c:pt>
                <c:pt idx="69">
                  <c:v>-12.779999999999998</c:v>
                </c:pt>
                <c:pt idx="70">
                  <c:v>-13.779999999999998</c:v>
                </c:pt>
                <c:pt idx="71">
                  <c:v>-13.779999999999998</c:v>
                </c:pt>
                <c:pt idx="72">
                  <c:v>-18.779999999999998</c:v>
                </c:pt>
                <c:pt idx="73">
                  <c:v>-18.779999999999998</c:v>
                </c:pt>
                <c:pt idx="74">
                  <c:v>-18.779999999999998</c:v>
                </c:pt>
                <c:pt idx="75">
                  <c:v>-23.779999999999998</c:v>
                </c:pt>
                <c:pt idx="76">
                  <c:v>-23.779999999999998</c:v>
                </c:pt>
                <c:pt idx="77">
                  <c:v>-22.659999999999997</c:v>
                </c:pt>
                <c:pt idx="78">
                  <c:v>-19.859999999999996</c:v>
                </c:pt>
                <c:pt idx="79">
                  <c:v>-18.739999999999995</c:v>
                </c:pt>
                <c:pt idx="80">
                  <c:v>-17.619999999999994</c:v>
                </c:pt>
                <c:pt idx="81">
                  <c:v>-16.499999999999993</c:v>
                </c:pt>
                <c:pt idx="82">
                  <c:v>-15.379999999999992</c:v>
                </c:pt>
                <c:pt idx="83">
                  <c:v>-15.379999999999992</c:v>
                </c:pt>
                <c:pt idx="84">
                  <c:v>-20.379999999999992</c:v>
                </c:pt>
                <c:pt idx="85">
                  <c:v>-20.379999999999992</c:v>
                </c:pt>
                <c:pt idx="86">
                  <c:v>-19.259999999999991</c:v>
                </c:pt>
                <c:pt idx="87">
                  <c:v>-18.13999999999999</c:v>
                </c:pt>
                <c:pt idx="88">
                  <c:v>-18.13999999999999</c:v>
                </c:pt>
                <c:pt idx="89">
                  <c:v>-18.13999999999999</c:v>
                </c:pt>
                <c:pt idx="90">
                  <c:v>-17.019999999999989</c:v>
                </c:pt>
                <c:pt idx="91">
                  <c:v>-15.899999999999988</c:v>
                </c:pt>
                <c:pt idx="92">
                  <c:v>-15.339999999999987</c:v>
                </c:pt>
                <c:pt idx="93">
                  <c:v>-14.219999999999988</c:v>
                </c:pt>
                <c:pt idx="94">
                  <c:v>-13.099999999999987</c:v>
                </c:pt>
                <c:pt idx="95">
                  <c:v>-8.6199999999999868</c:v>
                </c:pt>
                <c:pt idx="96">
                  <c:v>-8.6199999999999868</c:v>
                </c:pt>
                <c:pt idx="97">
                  <c:v>-8.6199999999999868</c:v>
                </c:pt>
                <c:pt idx="98">
                  <c:v>-10.619999999999987</c:v>
                </c:pt>
                <c:pt idx="99">
                  <c:v>-10.619999999999987</c:v>
                </c:pt>
                <c:pt idx="100">
                  <c:v>-10.169999999999987</c:v>
                </c:pt>
                <c:pt idx="101">
                  <c:v>-8.5999999999999872</c:v>
                </c:pt>
                <c:pt idx="102">
                  <c:v>-8.1499999999999879</c:v>
                </c:pt>
                <c:pt idx="103">
                  <c:v>-7.2499999999999876</c:v>
                </c:pt>
                <c:pt idx="104">
                  <c:v>-7.2499999999999876</c:v>
                </c:pt>
                <c:pt idx="105">
                  <c:v>-9.2499999999999876</c:v>
                </c:pt>
                <c:pt idx="106">
                  <c:v>-9.2499999999999876</c:v>
                </c:pt>
                <c:pt idx="107">
                  <c:v>-9.2499999999999876</c:v>
                </c:pt>
                <c:pt idx="108">
                  <c:v>-14.249999999999988</c:v>
                </c:pt>
                <c:pt idx="109">
                  <c:v>-14.249999999999988</c:v>
                </c:pt>
                <c:pt idx="110">
                  <c:v>-14.249999999999988</c:v>
                </c:pt>
                <c:pt idx="111">
                  <c:v>-19.249999999999986</c:v>
                </c:pt>
                <c:pt idx="112">
                  <c:v>-19.249999999999986</c:v>
                </c:pt>
                <c:pt idx="113">
                  <c:v>-18.129999999999985</c:v>
                </c:pt>
                <c:pt idx="114">
                  <c:v>-17.009999999999984</c:v>
                </c:pt>
                <c:pt idx="115">
                  <c:v>-15.859999999999983</c:v>
                </c:pt>
                <c:pt idx="116">
                  <c:v>-14.739999999999984</c:v>
                </c:pt>
                <c:pt idx="117">
                  <c:v>-13.619999999999983</c:v>
                </c:pt>
                <c:pt idx="118">
                  <c:v>-13.619999999999983</c:v>
                </c:pt>
                <c:pt idx="119">
                  <c:v>-13.619999999999983</c:v>
                </c:pt>
                <c:pt idx="120">
                  <c:v>-11.359999999999983</c:v>
                </c:pt>
                <c:pt idx="121">
                  <c:v>-9.0999999999999837</c:v>
                </c:pt>
                <c:pt idx="122">
                  <c:v>-14.099999999999984</c:v>
                </c:pt>
                <c:pt idx="123">
                  <c:v>-14.099999999999984</c:v>
                </c:pt>
                <c:pt idx="124">
                  <c:v>-14.099999999999984</c:v>
                </c:pt>
                <c:pt idx="125">
                  <c:v>-19.099999999999984</c:v>
                </c:pt>
                <c:pt idx="126">
                  <c:v>-19.099999999999984</c:v>
                </c:pt>
                <c:pt idx="127">
                  <c:v>-17.979999999999983</c:v>
                </c:pt>
                <c:pt idx="128">
                  <c:v>-15.179999999999982</c:v>
                </c:pt>
                <c:pt idx="129">
                  <c:v>-15.179999999999982</c:v>
                </c:pt>
                <c:pt idx="130">
                  <c:v>-20.179999999999982</c:v>
                </c:pt>
                <c:pt idx="131">
                  <c:v>-20.179999999999982</c:v>
                </c:pt>
                <c:pt idx="132">
                  <c:v>-19.059999999999981</c:v>
                </c:pt>
                <c:pt idx="133">
                  <c:v>-18.499999999999982</c:v>
                </c:pt>
                <c:pt idx="134">
                  <c:v>-18.499999999999982</c:v>
                </c:pt>
                <c:pt idx="135">
                  <c:v>-23.499999999999982</c:v>
                </c:pt>
                <c:pt idx="136">
                  <c:v>-23.499999999999982</c:v>
                </c:pt>
                <c:pt idx="137">
                  <c:v>-23.499999999999982</c:v>
                </c:pt>
                <c:pt idx="138">
                  <c:v>-28.499999999999982</c:v>
                </c:pt>
                <c:pt idx="139">
                  <c:v>-28.499999999999982</c:v>
                </c:pt>
                <c:pt idx="140">
                  <c:v>-28.499999999999982</c:v>
                </c:pt>
                <c:pt idx="141">
                  <c:v>-26.339999999999982</c:v>
                </c:pt>
                <c:pt idx="142">
                  <c:v>-26.339999999999982</c:v>
                </c:pt>
                <c:pt idx="143">
                  <c:v>-31.339999999999982</c:v>
                </c:pt>
                <c:pt idx="144">
                  <c:v>-31.339999999999982</c:v>
                </c:pt>
                <c:pt idx="145">
                  <c:v>-30.219999999999981</c:v>
                </c:pt>
                <c:pt idx="146">
                  <c:v>-26.859999999999982</c:v>
                </c:pt>
                <c:pt idx="147">
                  <c:v>-25.739999999999981</c:v>
                </c:pt>
                <c:pt idx="148">
                  <c:v>-22.379999999999981</c:v>
                </c:pt>
                <c:pt idx="149">
                  <c:v>-21.25999999999998</c:v>
                </c:pt>
                <c:pt idx="150">
                  <c:v>-18.45999999999998</c:v>
                </c:pt>
                <c:pt idx="151">
                  <c:v>-18.45999999999998</c:v>
                </c:pt>
                <c:pt idx="152">
                  <c:v>-18.45999999999998</c:v>
                </c:pt>
                <c:pt idx="153">
                  <c:v>-23.45999999999998</c:v>
                </c:pt>
                <c:pt idx="154">
                  <c:v>-23.45999999999998</c:v>
                </c:pt>
                <c:pt idx="155">
                  <c:v>-23.45999999999998</c:v>
                </c:pt>
                <c:pt idx="156">
                  <c:v>-28.45999999999998</c:v>
                </c:pt>
                <c:pt idx="157">
                  <c:v>-28.45999999999998</c:v>
                </c:pt>
                <c:pt idx="158">
                  <c:v>-28.00999999999998</c:v>
                </c:pt>
                <c:pt idx="159">
                  <c:v>-27.789999999999981</c:v>
                </c:pt>
                <c:pt idx="160">
                  <c:v>-27.789999999999981</c:v>
                </c:pt>
                <c:pt idx="161">
                  <c:v>-32.789999999999978</c:v>
                </c:pt>
                <c:pt idx="162">
                  <c:v>-32.789999999999978</c:v>
                </c:pt>
                <c:pt idx="163">
                  <c:v>-31.669999999999977</c:v>
                </c:pt>
                <c:pt idx="164">
                  <c:v>-28.869999999999976</c:v>
                </c:pt>
                <c:pt idx="165">
                  <c:v>-27.749999999999975</c:v>
                </c:pt>
                <c:pt idx="166">
                  <c:v>-26.729999999999976</c:v>
                </c:pt>
                <c:pt idx="167">
                  <c:v>-26.729999999999976</c:v>
                </c:pt>
                <c:pt idx="168">
                  <c:v>-26.729999999999976</c:v>
                </c:pt>
                <c:pt idx="169">
                  <c:v>-24.029999999999976</c:v>
                </c:pt>
                <c:pt idx="170">
                  <c:v>-22.679999999999975</c:v>
                </c:pt>
                <c:pt idx="171">
                  <c:v>-20.589999999999975</c:v>
                </c:pt>
                <c:pt idx="172">
                  <c:v>-18.499999999999975</c:v>
                </c:pt>
                <c:pt idx="173">
                  <c:v>-15.799999999999976</c:v>
                </c:pt>
                <c:pt idx="174">
                  <c:v>-15.799999999999976</c:v>
                </c:pt>
                <c:pt idx="175">
                  <c:v>-11.299999999999976</c:v>
                </c:pt>
                <c:pt idx="176">
                  <c:v>-6.7999999999999758</c:v>
                </c:pt>
                <c:pt idx="177">
                  <c:v>1.3300000000000249</c:v>
                </c:pt>
                <c:pt idx="178">
                  <c:v>5.3900000000000245</c:v>
                </c:pt>
                <c:pt idx="179">
                  <c:v>5.3900000000000245</c:v>
                </c:pt>
                <c:pt idx="180">
                  <c:v>16.190000000000026</c:v>
                </c:pt>
                <c:pt idx="181">
                  <c:v>21.590000000000025</c:v>
                </c:pt>
                <c:pt idx="182">
                  <c:v>16.590000000000025</c:v>
                </c:pt>
                <c:pt idx="183">
                  <c:v>16.590000000000025</c:v>
                </c:pt>
                <c:pt idx="184">
                  <c:v>16.590000000000025</c:v>
                </c:pt>
                <c:pt idx="185">
                  <c:v>11.590000000000025</c:v>
                </c:pt>
                <c:pt idx="186">
                  <c:v>11.590000000000025</c:v>
                </c:pt>
                <c:pt idx="187">
                  <c:v>11.590000000000025</c:v>
                </c:pt>
                <c:pt idx="188">
                  <c:v>6.5900000000000247</c:v>
                </c:pt>
                <c:pt idx="189">
                  <c:v>6.5900000000000247</c:v>
                </c:pt>
                <c:pt idx="190">
                  <c:v>1.5900000000000247</c:v>
                </c:pt>
                <c:pt idx="191">
                  <c:v>1.5900000000000247</c:v>
                </c:pt>
                <c:pt idx="192">
                  <c:v>2.5200000000000249</c:v>
                </c:pt>
                <c:pt idx="193">
                  <c:v>2.9800000000000249</c:v>
                </c:pt>
                <c:pt idx="194">
                  <c:v>2.9800000000000249</c:v>
                </c:pt>
                <c:pt idx="195">
                  <c:v>-2.0199999999999751</c:v>
                </c:pt>
                <c:pt idx="196">
                  <c:v>-2.0199999999999751</c:v>
                </c:pt>
                <c:pt idx="197">
                  <c:v>-0.89999999999997504</c:v>
                </c:pt>
                <c:pt idx="198">
                  <c:v>0.7800000000000249</c:v>
                </c:pt>
                <c:pt idx="199">
                  <c:v>2.5900000000000247</c:v>
                </c:pt>
                <c:pt idx="200">
                  <c:v>15.260000000000025</c:v>
                </c:pt>
                <c:pt idx="201">
                  <c:v>15.260000000000025</c:v>
                </c:pt>
                <c:pt idx="202">
                  <c:v>15.260000000000025</c:v>
                </c:pt>
                <c:pt idx="203">
                  <c:v>15.260000000000025</c:v>
                </c:pt>
                <c:pt idx="204">
                  <c:v>10.260000000000025</c:v>
                </c:pt>
                <c:pt idx="205">
                  <c:v>10.260000000000025</c:v>
                </c:pt>
                <c:pt idx="206">
                  <c:v>12.510000000000025</c:v>
                </c:pt>
                <c:pt idx="207">
                  <c:v>19.260000000000026</c:v>
                </c:pt>
                <c:pt idx="208">
                  <c:v>19.260000000000026</c:v>
                </c:pt>
                <c:pt idx="209">
                  <c:v>21.960000000000026</c:v>
                </c:pt>
                <c:pt idx="210">
                  <c:v>26.010000000000026</c:v>
                </c:pt>
                <c:pt idx="211">
                  <c:v>21.010000000000026</c:v>
                </c:pt>
                <c:pt idx="212">
                  <c:v>21.010000000000026</c:v>
                </c:pt>
                <c:pt idx="213">
                  <c:v>23.320000000000025</c:v>
                </c:pt>
                <c:pt idx="214">
                  <c:v>24.470000000000024</c:v>
                </c:pt>
                <c:pt idx="215">
                  <c:v>24.470000000000024</c:v>
                </c:pt>
                <c:pt idx="216">
                  <c:v>24.470000000000024</c:v>
                </c:pt>
                <c:pt idx="217">
                  <c:v>19.470000000000024</c:v>
                </c:pt>
                <c:pt idx="218">
                  <c:v>19.470000000000024</c:v>
                </c:pt>
                <c:pt idx="219">
                  <c:v>19.470000000000024</c:v>
                </c:pt>
                <c:pt idx="220">
                  <c:v>14.470000000000024</c:v>
                </c:pt>
                <c:pt idx="221">
                  <c:v>14.470000000000024</c:v>
                </c:pt>
                <c:pt idx="222">
                  <c:v>14.470000000000024</c:v>
                </c:pt>
                <c:pt idx="223">
                  <c:v>9.4700000000000237</c:v>
                </c:pt>
                <c:pt idx="224">
                  <c:v>9.4700000000000237</c:v>
                </c:pt>
                <c:pt idx="225">
                  <c:v>11.020000000000024</c:v>
                </c:pt>
                <c:pt idx="226">
                  <c:v>12.570000000000025</c:v>
                </c:pt>
                <c:pt idx="227">
                  <c:v>13.610000000000024</c:v>
                </c:pt>
                <c:pt idx="228">
                  <c:v>14.130000000000024</c:v>
                </c:pt>
                <c:pt idx="229">
                  <c:v>14.130000000000024</c:v>
                </c:pt>
                <c:pt idx="230">
                  <c:v>14.130000000000024</c:v>
                </c:pt>
                <c:pt idx="231">
                  <c:v>9.1300000000000239</c:v>
                </c:pt>
                <c:pt idx="232">
                  <c:v>9.1300000000000239</c:v>
                </c:pt>
                <c:pt idx="233">
                  <c:v>4.1300000000000239</c:v>
                </c:pt>
                <c:pt idx="234">
                  <c:v>4.1300000000000239</c:v>
                </c:pt>
                <c:pt idx="235">
                  <c:v>4.1300000000000239</c:v>
                </c:pt>
                <c:pt idx="236">
                  <c:v>4.1300000000000239</c:v>
                </c:pt>
                <c:pt idx="237">
                  <c:v>-0.86999999999997613</c:v>
                </c:pt>
                <c:pt idx="238">
                  <c:v>-0.86999999999997613</c:v>
                </c:pt>
                <c:pt idx="239">
                  <c:v>-5.8699999999999761</c:v>
                </c:pt>
                <c:pt idx="240">
                  <c:v>-5.8699999999999761</c:v>
                </c:pt>
                <c:pt idx="241">
                  <c:v>-5.8699999999999761</c:v>
                </c:pt>
                <c:pt idx="242">
                  <c:v>-4.7999999999999758</c:v>
                </c:pt>
                <c:pt idx="243">
                  <c:v>0.5500000000000238</c:v>
                </c:pt>
                <c:pt idx="244">
                  <c:v>2.3400000000000238</c:v>
                </c:pt>
                <c:pt idx="245">
                  <c:v>7.7100000000000239</c:v>
                </c:pt>
                <c:pt idx="246">
                  <c:v>7.7100000000000239</c:v>
                </c:pt>
                <c:pt idx="247">
                  <c:v>7.7100000000000239</c:v>
                </c:pt>
                <c:pt idx="248">
                  <c:v>2.7100000000000239</c:v>
                </c:pt>
                <c:pt idx="249">
                  <c:v>2.7100000000000239</c:v>
                </c:pt>
                <c:pt idx="250">
                  <c:v>3.2200000000000237</c:v>
                </c:pt>
                <c:pt idx="251">
                  <c:v>4.2400000000000233</c:v>
                </c:pt>
                <c:pt idx="252">
                  <c:v>-0.75999999999997669</c:v>
                </c:pt>
                <c:pt idx="253">
                  <c:v>-0.75999999999997669</c:v>
                </c:pt>
                <c:pt idx="254">
                  <c:v>0.42000000000002324</c:v>
                </c:pt>
                <c:pt idx="255">
                  <c:v>5.1400000000000228</c:v>
                </c:pt>
                <c:pt idx="256">
                  <c:v>6.2600000000000229</c:v>
                </c:pt>
                <c:pt idx="257">
                  <c:v>7.380000000000023</c:v>
                </c:pt>
                <c:pt idx="258">
                  <c:v>7.380000000000023</c:v>
                </c:pt>
                <c:pt idx="259">
                  <c:v>7.380000000000023</c:v>
                </c:pt>
                <c:pt idx="260">
                  <c:v>7.380000000000023</c:v>
                </c:pt>
                <c:pt idx="261">
                  <c:v>2.380000000000023</c:v>
                </c:pt>
                <c:pt idx="262">
                  <c:v>2.380000000000023</c:v>
                </c:pt>
                <c:pt idx="263">
                  <c:v>-2.619999999999977</c:v>
                </c:pt>
                <c:pt idx="264">
                  <c:v>-2.619999999999977</c:v>
                </c:pt>
                <c:pt idx="265">
                  <c:v>-1.1999999999999771</c:v>
                </c:pt>
                <c:pt idx="266">
                  <c:v>3.7700000000000227</c:v>
                </c:pt>
                <c:pt idx="267">
                  <c:v>4.8900000000000228</c:v>
                </c:pt>
                <c:pt idx="268">
                  <c:v>4.8900000000000228</c:v>
                </c:pt>
                <c:pt idx="269">
                  <c:v>-0.10999999999997723</c:v>
                </c:pt>
                <c:pt idx="270">
                  <c:v>-0.10999999999997723</c:v>
                </c:pt>
                <c:pt idx="271">
                  <c:v>0.95000000000002283</c:v>
                </c:pt>
                <c:pt idx="272">
                  <c:v>1.4800000000000229</c:v>
                </c:pt>
                <c:pt idx="273">
                  <c:v>1.4800000000000229</c:v>
                </c:pt>
                <c:pt idx="274">
                  <c:v>1.4800000000000229</c:v>
                </c:pt>
                <c:pt idx="275">
                  <c:v>1.4800000000000229</c:v>
                </c:pt>
                <c:pt idx="276">
                  <c:v>-3.5199999999999774</c:v>
                </c:pt>
                <c:pt idx="277">
                  <c:v>-3.5199999999999774</c:v>
                </c:pt>
                <c:pt idx="278">
                  <c:v>-2.3999999999999773</c:v>
                </c:pt>
                <c:pt idx="279">
                  <c:v>-1.2799999999999772</c:v>
                </c:pt>
                <c:pt idx="280">
                  <c:v>-6.2799999999999772</c:v>
                </c:pt>
                <c:pt idx="281">
                  <c:v>-6.2799999999999772</c:v>
                </c:pt>
                <c:pt idx="282">
                  <c:v>-4.5899999999999768</c:v>
                </c:pt>
                <c:pt idx="283">
                  <c:v>-3.7499999999999769</c:v>
                </c:pt>
                <c:pt idx="284">
                  <c:v>-3.7499999999999769</c:v>
                </c:pt>
                <c:pt idx="285">
                  <c:v>-3.7499999999999769</c:v>
                </c:pt>
                <c:pt idx="286">
                  <c:v>-2.6299999999999768</c:v>
                </c:pt>
                <c:pt idx="287">
                  <c:v>-2.6299999999999768</c:v>
                </c:pt>
                <c:pt idx="288">
                  <c:v>-0.93999999999997685</c:v>
                </c:pt>
                <c:pt idx="289">
                  <c:v>2.440000000000023</c:v>
                </c:pt>
                <c:pt idx="290">
                  <c:v>2.440000000000023</c:v>
                </c:pt>
                <c:pt idx="291">
                  <c:v>5.1400000000000237</c:v>
                </c:pt>
                <c:pt idx="292">
                  <c:v>7.8400000000000238</c:v>
                </c:pt>
                <c:pt idx="293">
                  <c:v>10.540000000000024</c:v>
                </c:pt>
                <c:pt idx="294">
                  <c:v>10.540000000000024</c:v>
                </c:pt>
                <c:pt idx="295">
                  <c:v>13.110000000000024</c:v>
                </c:pt>
                <c:pt idx="296">
                  <c:v>22.100000000000023</c:v>
                </c:pt>
                <c:pt idx="297">
                  <c:v>28.430000000000021</c:v>
                </c:pt>
                <c:pt idx="298">
                  <c:v>30.54000000000002</c:v>
                </c:pt>
                <c:pt idx="299">
                  <c:v>25.54000000000002</c:v>
                </c:pt>
                <c:pt idx="300">
                  <c:v>25.54000000000002</c:v>
                </c:pt>
                <c:pt idx="301">
                  <c:v>28.24000000000002</c:v>
                </c:pt>
                <c:pt idx="302">
                  <c:v>29.590000000000021</c:v>
                </c:pt>
                <c:pt idx="303">
                  <c:v>29.590000000000021</c:v>
                </c:pt>
                <c:pt idx="304">
                  <c:v>30.710000000000022</c:v>
                </c:pt>
                <c:pt idx="305">
                  <c:v>31.270000000000021</c:v>
                </c:pt>
                <c:pt idx="306">
                  <c:v>32.370000000000019</c:v>
                </c:pt>
                <c:pt idx="307">
                  <c:v>34.020000000000017</c:v>
                </c:pt>
                <c:pt idx="308">
                  <c:v>29.020000000000017</c:v>
                </c:pt>
                <c:pt idx="309">
                  <c:v>29.020000000000017</c:v>
                </c:pt>
                <c:pt idx="310">
                  <c:v>29.020000000000017</c:v>
                </c:pt>
                <c:pt idx="311">
                  <c:v>24.020000000000017</c:v>
                </c:pt>
                <c:pt idx="312">
                  <c:v>24.020000000000017</c:v>
                </c:pt>
                <c:pt idx="313">
                  <c:v>25.140000000000018</c:v>
                </c:pt>
                <c:pt idx="314">
                  <c:v>26.260000000000019</c:v>
                </c:pt>
                <c:pt idx="315">
                  <c:v>26.260000000000019</c:v>
                </c:pt>
                <c:pt idx="316">
                  <c:v>21.260000000000019</c:v>
                </c:pt>
                <c:pt idx="317">
                  <c:v>21.260000000000019</c:v>
                </c:pt>
                <c:pt idx="318">
                  <c:v>24.06000000000002</c:v>
                </c:pt>
                <c:pt idx="319">
                  <c:v>24.06000000000002</c:v>
                </c:pt>
                <c:pt idx="320">
                  <c:v>25.180000000000021</c:v>
                </c:pt>
                <c:pt idx="321">
                  <c:v>25.180000000000021</c:v>
                </c:pt>
                <c:pt idx="322">
                  <c:v>26.340000000000021</c:v>
                </c:pt>
                <c:pt idx="323">
                  <c:v>26.920000000000019</c:v>
                </c:pt>
                <c:pt idx="324">
                  <c:v>26.920000000000019</c:v>
                </c:pt>
                <c:pt idx="325">
                  <c:v>14.920000000000019</c:v>
                </c:pt>
                <c:pt idx="326">
                  <c:v>14.920000000000019</c:v>
                </c:pt>
                <c:pt idx="327">
                  <c:v>2.9200000000000195</c:v>
                </c:pt>
                <c:pt idx="328">
                  <c:v>2.9200000000000195</c:v>
                </c:pt>
                <c:pt idx="329">
                  <c:v>7.6400000000000192</c:v>
                </c:pt>
                <c:pt idx="330">
                  <c:v>7.6400000000000192</c:v>
                </c:pt>
                <c:pt idx="331">
                  <c:v>7.6400000000000192</c:v>
                </c:pt>
                <c:pt idx="332">
                  <c:v>10.340000000000019</c:v>
                </c:pt>
                <c:pt idx="333">
                  <c:v>14.390000000000018</c:v>
                </c:pt>
                <c:pt idx="334">
                  <c:v>14.390000000000018</c:v>
                </c:pt>
                <c:pt idx="335">
                  <c:v>2.3900000000000183</c:v>
                </c:pt>
                <c:pt idx="336">
                  <c:v>2.3900000000000183</c:v>
                </c:pt>
                <c:pt idx="337">
                  <c:v>6.6300000000000185</c:v>
                </c:pt>
                <c:pt idx="338">
                  <c:v>8.7500000000000178</c:v>
                </c:pt>
                <c:pt idx="339">
                  <c:v>11.450000000000017</c:v>
                </c:pt>
                <c:pt idx="340">
                  <c:v>14.150000000000016</c:v>
                </c:pt>
                <c:pt idx="341">
                  <c:v>16.850000000000016</c:v>
                </c:pt>
                <c:pt idx="342">
                  <c:v>19.550000000000015</c:v>
                </c:pt>
                <c:pt idx="343">
                  <c:v>22.250000000000014</c:v>
                </c:pt>
                <c:pt idx="344">
                  <c:v>23.600000000000016</c:v>
                </c:pt>
                <c:pt idx="345">
                  <c:v>23.600000000000016</c:v>
                </c:pt>
                <c:pt idx="346">
                  <c:v>23.600000000000016</c:v>
                </c:pt>
                <c:pt idx="347">
                  <c:v>11.600000000000016</c:v>
                </c:pt>
                <c:pt idx="348">
                  <c:v>11.600000000000016</c:v>
                </c:pt>
                <c:pt idx="349">
                  <c:v>11.600000000000016</c:v>
                </c:pt>
                <c:pt idx="350">
                  <c:v>-0.39999999999998437</c:v>
                </c:pt>
                <c:pt idx="351">
                  <c:v>-0.39999999999998437</c:v>
                </c:pt>
                <c:pt idx="352">
                  <c:v>7.1600000000000152</c:v>
                </c:pt>
                <c:pt idx="353">
                  <c:v>9.3200000000000145</c:v>
                </c:pt>
                <c:pt idx="354">
                  <c:v>9.3200000000000145</c:v>
                </c:pt>
                <c:pt idx="355">
                  <c:v>12.870000000000015</c:v>
                </c:pt>
                <c:pt idx="356">
                  <c:v>27.070000000000014</c:v>
                </c:pt>
                <c:pt idx="357">
                  <c:v>27.070000000000014</c:v>
                </c:pt>
                <c:pt idx="358">
                  <c:v>15.070000000000014</c:v>
                </c:pt>
                <c:pt idx="359">
                  <c:v>15.070000000000014</c:v>
                </c:pt>
                <c:pt idx="360">
                  <c:v>15.070000000000014</c:v>
                </c:pt>
                <c:pt idx="361">
                  <c:v>3.0700000000000145</c:v>
                </c:pt>
                <c:pt idx="362">
                  <c:v>3.0700000000000145</c:v>
                </c:pt>
                <c:pt idx="363">
                  <c:v>3.0700000000000145</c:v>
                </c:pt>
                <c:pt idx="364">
                  <c:v>-8.9299999999999855</c:v>
                </c:pt>
                <c:pt idx="365">
                  <c:v>-8.9299999999999855</c:v>
                </c:pt>
                <c:pt idx="366">
                  <c:v>-8.9299999999999855</c:v>
                </c:pt>
                <c:pt idx="367">
                  <c:v>-20.929999999999986</c:v>
                </c:pt>
                <c:pt idx="368">
                  <c:v>-20.929999999999986</c:v>
                </c:pt>
                <c:pt idx="369">
                  <c:v>-20.929999999999986</c:v>
                </c:pt>
                <c:pt idx="370">
                  <c:v>-32.929999999999986</c:v>
                </c:pt>
                <c:pt idx="371">
                  <c:v>-32.929999999999986</c:v>
                </c:pt>
                <c:pt idx="372">
                  <c:v>-32.929999999999986</c:v>
                </c:pt>
                <c:pt idx="373">
                  <c:v>-44.929999999999986</c:v>
                </c:pt>
                <c:pt idx="374">
                  <c:v>-44.929999999999986</c:v>
                </c:pt>
                <c:pt idx="375">
                  <c:v>-42.229999999999983</c:v>
                </c:pt>
                <c:pt idx="376">
                  <c:v>-39.52999999999998</c:v>
                </c:pt>
                <c:pt idx="377">
                  <c:v>-36.829999999999977</c:v>
                </c:pt>
                <c:pt idx="378">
                  <c:v>-27.379999999999978</c:v>
                </c:pt>
                <c:pt idx="379">
                  <c:v>-24.849999999999977</c:v>
                </c:pt>
                <c:pt idx="380">
                  <c:v>-24.849999999999977</c:v>
                </c:pt>
                <c:pt idx="381">
                  <c:v>-23.589999999999975</c:v>
                </c:pt>
                <c:pt idx="382">
                  <c:v>-23.589999999999975</c:v>
                </c:pt>
                <c:pt idx="383">
                  <c:v>-35.589999999999975</c:v>
                </c:pt>
                <c:pt idx="384">
                  <c:v>-35.589999999999975</c:v>
                </c:pt>
                <c:pt idx="385">
                  <c:v>-35.589999999999975</c:v>
                </c:pt>
                <c:pt idx="386">
                  <c:v>-47.589999999999975</c:v>
                </c:pt>
                <c:pt idx="387">
                  <c:v>-47.589999999999975</c:v>
                </c:pt>
                <c:pt idx="388">
                  <c:v>-44.939999999999976</c:v>
                </c:pt>
                <c:pt idx="389">
                  <c:v>-36.989999999999974</c:v>
                </c:pt>
                <c:pt idx="390">
                  <c:v>-34.289999999999971</c:v>
                </c:pt>
                <c:pt idx="391">
                  <c:v>-32.939999999999969</c:v>
                </c:pt>
                <c:pt idx="392">
                  <c:v>-30.429999999999971</c:v>
                </c:pt>
                <c:pt idx="393">
                  <c:v>-29.179999999999971</c:v>
                </c:pt>
                <c:pt idx="394">
                  <c:v>-29.179999999999971</c:v>
                </c:pt>
                <c:pt idx="395">
                  <c:v>-29.179999999999971</c:v>
                </c:pt>
                <c:pt idx="396">
                  <c:v>-41.179999999999971</c:v>
                </c:pt>
                <c:pt idx="397">
                  <c:v>-41.179999999999971</c:v>
                </c:pt>
                <c:pt idx="398">
                  <c:v>-38.729999999999968</c:v>
                </c:pt>
                <c:pt idx="399">
                  <c:v>-31.379999999999967</c:v>
                </c:pt>
                <c:pt idx="400">
                  <c:v>-28.679999999999968</c:v>
                </c:pt>
                <c:pt idx="401">
                  <c:v>-27.329999999999966</c:v>
                </c:pt>
                <c:pt idx="402">
                  <c:v>-27.329999999999966</c:v>
                </c:pt>
                <c:pt idx="403">
                  <c:v>-39.32999999999997</c:v>
                </c:pt>
                <c:pt idx="404">
                  <c:v>-39.32999999999997</c:v>
                </c:pt>
                <c:pt idx="405">
                  <c:v>-34.119999999999969</c:v>
                </c:pt>
                <c:pt idx="406">
                  <c:v>-31.519999999999968</c:v>
                </c:pt>
                <c:pt idx="407">
                  <c:v>-31.519999999999968</c:v>
                </c:pt>
                <c:pt idx="408">
                  <c:v>-31.519999999999968</c:v>
                </c:pt>
                <c:pt idx="409">
                  <c:v>-27.019999999999968</c:v>
                </c:pt>
                <c:pt idx="410">
                  <c:v>-24.769999999999968</c:v>
                </c:pt>
                <c:pt idx="411">
                  <c:v>-36.769999999999968</c:v>
                </c:pt>
                <c:pt idx="412">
                  <c:v>-36.769999999999968</c:v>
                </c:pt>
                <c:pt idx="413">
                  <c:v>-36.769999999999968</c:v>
                </c:pt>
                <c:pt idx="414">
                  <c:v>-48.769999999999968</c:v>
                </c:pt>
                <c:pt idx="415">
                  <c:v>-48.769999999999968</c:v>
                </c:pt>
                <c:pt idx="416">
                  <c:v>-48.769999999999968</c:v>
                </c:pt>
                <c:pt idx="417">
                  <c:v>-60.769999999999968</c:v>
                </c:pt>
                <c:pt idx="418">
                  <c:v>-60.769999999999968</c:v>
                </c:pt>
                <c:pt idx="419">
                  <c:v>-60.769999999999968</c:v>
                </c:pt>
                <c:pt idx="420">
                  <c:v>-72.769999999999968</c:v>
                </c:pt>
                <c:pt idx="421">
                  <c:v>-72.769999999999968</c:v>
                </c:pt>
                <c:pt idx="422">
                  <c:v>-72.769999999999968</c:v>
                </c:pt>
                <c:pt idx="423">
                  <c:v>-84.769999999999968</c:v>
                </c:pt>
                <c:pt idx="424">
                  <c:v>-84.769999999999968</c:v>
                </c:pt>
                <c:pt idx="425">
                  <c:v>-84.769999999999968</c:v>
                </c:pt>
                <c:pt idx="426">
                  <c:v>-96.769999999999968</c:v>
                </c:pt>
                <c:pt idx="427">
                  <c:v>-96.769999999999968</c:v>
                </c:pt>
                <c:pt idx="428">
                  <c:v>-96.769999999999968</c:v>
                </c:pt>
                <c:pt idx="429">
                  <c:v>-108.76999999999997</c:v>
                </c:pt>
                <c:pt idx="430">
                  <c:v>-108.76999999999997</c:v>
                </c:pt>
                <c:pt idx="431">
                  <c:v>-108.76999999999997</c:v>
                </c:pt>
                <c:pt idx="432">
                  <c:v>-120.76999999999997</c:v>
                </c:pt>
                <c:pt idx="433">
                  <c:v>-120.76999999999997</c:v>
                </c:pt>
                <c:pt idx="434">
                  <c:v>-120.76999999999997</c:v>
                </c:pt>
                <c:pt idx="435">
                  <c:v>-132.76999999999998</c:v>
                </c:pt>
                <c:pt idx="436">
                  <c:v>-132.76999999999998</c:v>
                </c:pt>
                <c:pt idx="437">
                  <c:v>-132.76999999999998</c:v>
                </c:pt>
                <c:pt idx="438">
                  <c:v>-127.83999999999997</c:v>
                </c:pt>
                <c:pt idx="439">
                  <c:v>-122.90999999999997</c:v>
                </c:pt>
                <c:pt idx="440">
                  <c:v>-122.90999999999997</c:v>
                </c:pt>
                <c:pt idx="441">
                  <c:v>-134.90999999999997</c:v>
                </c:pt>
                <c:pt idx="442">
                  <c:v>-134.90999999999997</c:v>
                </c:pt>
                <c:pt idx="443">
                  <c:v>-132.20999999999998</c:v>
                </c:pt>
                <c:pt idx="444">
                  <c:v>-128.60999999999999</c:v>
                </c:pt>
                <c:pt idx="445">
                  <c:v>-128.60999999999999</c:v>
                </c:pt>
                <c:pt idx="446">
                  <c:v>-128.60999999999999</c:v>
                </c:pt>
                <c:pt idx="447">
                  <c:v>-124.10999999999999</c:v>
                </c:pt>
                <c:pt idx="448">
                  <c:v>-119.60999999999999</c:v>
                </c:pt>
                <c:pt idx="449">
                  <c:v>-115.10999999999999</c:v>
                </c:pt>
                <c:pt idx="450">
                  <c:v>-110.46999999999998</c:v>
                </c:pt>
                <c:pt idx="451">
                  <c:v>-108.14999999999999</c:v>
                </c:pt>
                <c:pt idx="452">
                  <c:v>-108.14999999999999</c:v>
                </c:pt>
                <c:pt idx="453">
                  <c:v>-120.14999999999999</c:v>
                </c:pt>
                <c:pt idx="454">
                  <c:v>-120.14999999999999</c:v>
                </c:pt>
                <c:pt idx="455">
                  <c:v>-120.14999999999999</c:v>
                </c:pt>
                <c:pt idx="456">
                  <c:v>-132.14999999999998</c:v>
                </c:pt>
                <c:pt idx="457">
                  <c:v>-132.14999999999998</c:v>
                </c:pt>
                <c:pt idx="458">
                  <c:v>-144.14999999999998</c:v>
                </c:pt>
                <c:pt idx="459">
                  <c:v>-144.14999999999998</c:v>
                </c:pt>
                <c:pt idx="460">
                  <c:v>-141.61999999999998</c:v>
                </c:pt>
                <c:pt idx="461">
                  <c:v>-139.08999999999997</c:v>
                </c:pt>
                <c:pt idx="462">
                  <c:v>-136.55999999999997</c:v>
                </c:pt>
                <c:pt idx="463">
                  <c:v>-135.29999999999998</c:v>
                </c:pt>
                <c:pt idx="464">
                  <c:v>-135.29999999999998</c:v>
                </c:pt>
                <c:pt idx="465">
                  <c:v>-147.29999999999998</c:v>
                </c:pt>
                <c:pt idx="466">
                  <c:v>-147.29999999999998</c:v>
                </c:pt>
                <c:pt idx="467">
                  <c:v>-144.6</c:v>
                </c:pt>
                <c:pt idx="468">
                  <c:v>-143.25</c:v>
                </c:pt>
                <c:pt idx="469">
                  <c:v>-139.43</c:v>
                </c:pt>
                <c:pt idx="470">
                  <c:v>-135.61000000000001</c:v>
                </c:pt>
                <c:pt idx="471">
                  <c:v>-135.61000000000001</c:v>
                </c:pt>
                <c:pt idx="472">
                  <c:v>-135.61000000000001</c:v>
                </c:pt>
                <c:pt idx="473">
                  <c:v>-133.07000000000002</c:v>
                </c:pt>
                <c:pt idx="474">
                  <c:v>-126.72000000000003</c:v>
                </c:pt>
                <c:pt idx="475">
                  <c:v>-122.85000000000002</c:v>
                </c:pt>
                <c:pt idx="476">
                  <c:v>-120.92000000000002</c:v>
                </c:pt>
                <c:pt idx="477">
                  <c:v>-120.92000000000002</c:v>
                </c:pt>
                <c:pt idx="478">
                  <c:v>-120.92000000000002</c:v>
                </c:pt>
                <c:pt idx="479">
                  <c:v>-116.10000000000002</c:v>
                </c:pt>
                <c:pt idx="480">
                  <c:v>-111.60000000000002</c:v>
                </c:pt>
                <c:pt idx="481">
                  <c:v>-104.40000000000002</c:v>
                </c:pt>
                <c:pt idx="482">
                  <c:v>-97.870000000000019</c:v>
                </c:pt>
                <c:pt idx="483">
                  <c:v>-84.810000000000016</c:v>
                </c:pt>
                <c:pt idx="484">
                  <c:v>-84.810000000000016</c:v>
                </c:pt>
                <c:pt idx="485">
                  <c:v>-84.810000000000016</c:v>
                </c:pt>
                <c:pt idx="486">
                  <c:v>-96.810000000000016</c:v>
                </c:pt>
                <c:pt idx="487">
                  <c:v>-96.810000000000016</c:v>
                </c:pt>
                <c:pt idx="488">
                  <c:v>-121.81000000000002</c:v>
                </c:pt>
                <c:pt idx="489">
                  <c:v>-119.34000000000002</c:v>
                </c:pt>
                <c:pt idx="490">
                  <c:v>-106.99000000000002</c:v>
                </c:pt>
                <c:pt idx="491">
                  <c:v>-106.99000000000002</c:v>
                </c:pt>
                <c:pt idx="492">
                  <c:v>-104.21000000000002</c:v>
                </c:pt>
                <c:pt idx="493">
                  <c:v>-104.21000000000002</c:v>
                </c:pt>
                <c:pt idx="494">
                  <c:v>-93.610000000000028</c:v>
                </c:pt>
                <c:pt idx="495">
                  <c:v>-83.010000000000034</c:v>
                </c:pt>
                <c:pt idx="496">
                  <c:v>-83.010000000000034</c:v>
                </c:pt>
                <c:pt idx="497">
                  <c:v>-83.010000000000034</c:v>
                </c:pt>
                <c:pt idx="498">
                  <c:v>-95.010000000000034</c:v>
                </c:pt>
                <c:pt idx="499">
                  <c:v>-107.01000000000003</c:v>
                </c:pt>
                <c:pt idx="500">
                  <c:v>-107.01000000000003</c:v>
                </c:pt>
                <c:pt idx="501">
                  <c:v>-107.01000000000003</c:v>
                </c:pt>
                <c:pt idx="502">
                  <c:v>-107.01000000000003</c:v>
                </c:pt>
                <c:pt idx="503">
                  <c:v>-102.21000000000004</c:v>
                </c:pt>
                <c:pt idx="504">
                  <c:v>-99.810000000000031</c:v>
                </c:pt>
                <c:pt idx="505">
                  <c:v>-99.810000000000031</c:v>
                </c:pt>
                <c:pt idx="506">
                  <c:v>-99.810000000000031</c:v>
                </c:pt>
                <c:pt idx="507">
                  <c:v>-111.81000000000003</c:v>
                </c:pt>
                <c:pt idx="508">
                  <c:v>-111.81000000000003</c:v>
                </c:pt>
                <c:pt idx="509">
                  <c:v>-111.81000000000003</c:v>
                </c:pt>
                <c:pt idx="510">
                  <c:v>-123.81000000000003</c:v>
                </c:pt>
                <c:pt idx="511">
                  <c:v>-123.81000000000003</c:v>
                </c:pt>
                <c:pt idx="512">
                  <c:v>-121.19000000000003</c:v>
                </c:pt>
                <c:pt idx="513">
                  <c:v>-117.26000000000002</c:v>
                </c:pt>
                <c:pt idx="514">
                  <c:v>-102.54000000000002</c:v>
                </c:pt>
                <c:pt idx="515">
                  <c:v>-98.860000000000014</c:v>
                </c:pt>
                <c:pt idx="516">
                  <c:v>-98.860000000000014</c:v>
                </c:pt>
                <c:pt idx="517">
                  <c:v>-98.860000000000014</c:v>
                </c:pt>
                <c:pt idx="518">
                  <c:v>-110.86000000000001</c:v>
                </c:pt>
                <c:pt idx="519">
                  <c:v>-110.86000000000001</c:v>
                </c:pt>
                <c:pt idx="520">
                  <c:v>-110.86000000000001</c:v>
                </c:pt>
                <c:pt idx="521">
                  <c:v>-122.86000000000001</c:v>
                </c:pt>
                <c:pt idx="522">
                  <c:v>-122.86000000000001</c:v>
                </c:pt>
                <c:pt idx="523">
                  <c:v>-122.86000000000001</c:v>
                </c:pt>
                <c:pt idx="524">
                  <c:v>-134.86000000000001</c:v>
                </c:pt>
                <c:pt idx="525">
                  <c:v>-134.86000000000001</c:v>
                </c:pt>
                <c:pt idx="526">
                  <c:v>-132.16000000000003</c:v>
                </c:pt>
                <c:pt idx="527">
                  <c:v>-128.11000000000001</c:v>
                </c:pt>
                <c:pt idx="528">
                  <c:v>-124.36000000000001</c:v>
                </c:pt>
                <c:pt idx="529">
                  <c:v>-122.49000000000001</c:v>
                </c:pt>
                <c:pt idx="530">
                  <c:v>-122.49000000000001</c:v>
                </c:pt>
                <c:pt idx="531">
                  <c:v>-122.49000000000001</c:v>
                </c:pt>
                <c:pt idx="532">
                  <c:v>-134.49</c:v>
                </c:pt>
                <c:pt idx="533">
                  <c:v>-134.49</c:v>
                </c:pt>
                <c:pt idx="534">
                  <c:v>-129.99</c:v>
                </c:pt>
                <c:pt idx="535">
                  <c:v>-129.99</c:v>
                </c:pt>
                <c:pt idx="536">
                  <c:v>-141.99</c:v>
                </c:pt>
                <c:pt idx="537">
                  <c:v>-141.99</c:v>
                </c:pt>
                <c:pt idx="538">
                  <c:v>-139.29000000000002</c:v>
                </c:pt>
                <c:pt idx="539">
                  <c:v>-151.29000000000002</c:v>
                </c:pt>
                <c:pt idx="540">
                  <c:v>-151.29000000000002</c:v>
                </c:pt>
                <c:pt idx="541">
                  <c:v>-149.28000000000003</c:v>
                </c:pt>
                <c:pt idx="542">
                  <c:v>-145.26000000000002</c:v>
                </c:pt>
                <c:pt idx="543">
                  <c:v>-142.73000000000002</c:v>
                </c:pt>
                <c:pt idx="544">
                  <c:v>-141.47000000000003</c:v>
                </c:pt>
                <c:pt idx="545">
                  <c:v>-141.47000000000003</c:v>
                </c:pt>
                <c:pt idx="546">
                  <c:v>-141.47000000000003</c:v>
                </c:pt>
                <c:pt idx="547">
                  <c:v>-153.47000000000003</c:v>
                </c:pt>
                <c:pt idx="548">
                  <c:v>-153.47000000000003</c:v>
                </c:pt>
                <c:pt idx="549">
                  <c:v>-151.14000000000001</c:v>
                </c:pt>
                <c:pt idx="550">
                  <c:v>-148.81</c:v>
                </c:pt>
                <c:pt idx="551">
                  <c:v>-148.81</c:v>
                </c:pt>
                <c:pt idx="552">
                  <c:v>-160.81</c:v>
                </c:pt>
                <c:pt idx="553">
                  <c:v>-160.81</c:v>
                </c:pt>
                <c:pt idx="554">
                  <c:v>-160.81</c:v>
                </c:pt>
                <c:pt idx="555">
                  <c:v>-172.81</c:v>
                </c:pt>
                <c:pt idx="556">
                  <c:v>-172.81</c:v>
                </c:pt>
                <c:pt idx="557">
                  <c:v>-170.65</c:v>
                </c:pt>
                <c:pt idx="558">
                  <c:v>-167.95000000000002</c:v>
                </c:pt>
                <c:pt idx="559">
                  <c:v>-161.20000000000002</c:v>
                </c:pt>
                <c:pt idx="560">
                  <c:v>-158.60000000000002</c:v>
                </c:pt>
                <c:pt idx="561">
                  <c:v>-158.60000000000002</c:v>
                </c:pt>
                <c:pt idx="562">
                  <c:v>-170.60000000000002</c:v>
                </c:pt>
                <c:pt idx="563">
                  <c:v>-170.60000000000002</c:v>
                </c:pt>
                <c:pt idx="564">
                  <c:v>-170.60000000000002</c:v>
                </c:pt>
                <c:pt idx="565">
                  <c:v>-182.60000000000002</c:v>
                </c:pt>
                <c:pt idx="566">
                  <c:v>-182.60000000000002</c:v>
                </c:pt>
                <c:pt idx="567">
                  <c:v>-182.60000000000002</c:v>
                </c:pt>
                <c:pt idx="568">
                  <c:v>-194.60000000000002</c:v>
                </c:pt>
                <c:pt idx="569">
                  <c:v>-194.60000000000002</c:v>
                </c:pt>
                <c:pt idx="570">
                  <c:v>-192.03000000000003</c:v>
                </c:pt>
                <c:pt idx="571">
                  <c:v>-189.46000000000004</c:v>
                </c:pt>
                <c:pt idx="572">
                  <c:v>-186.76000000000005</c:v>
                </c:pt>
                <c:pt idx="573">
                  <c:v>-186.76000000000005</c:v>
                </c:pt>
                <c:pt idx="574">
                  <c:v>-198.76000000000005</c:v>
                </c:pt>
                <c:pt idx="575">
                  <c:v>-198.76000000000005</c:v>
                </c:pt>
                <c:pt idx="576">
                  <c:v>-195.19000000000005</c:v>
                </c:pt>
                <c:pt idx="577">
                  <c:v>-195.19000000000005</c:v>
                </c:pt>
                <c:pt idx="578">
                  <c:v>-195.19000000000005</c:v>
                </c:pt>
                <c:pt idx="579">
                  <c:v>-192.49000000000007</c:v>
                </c:pt>
                <c:pt idx="580">
                  <c:v>-191.14000000000007</c:v>
                </c:pt>
                <c:pt idx="581">
                  <c:v>-191.14000000000007</c:v>
                </c:pt>
                <c:pt idx="582">
                  <c:v>-187.23000000000008</c:v>
                </c:pt>
                <c:pt idx="583">
                  <c:v>-183.32000000000008</c:v>
                </c:pt>
                <c:pt idx="584">
                  <c:v>-183.32000000000008</c:v>
                </c:pt>
                <c:pt idx="585">
                  <c:v>-177.98000000000008</c:v>
                </c:pt>
                <c:pt idx="586">
                  <c:v>-175.31000000000009</c:v>
                </c:pt>
                <c:pt idx="587">
                  <c:v>-167.48000000000008</c:v>
                </c:pt>
                <c:pt idx="588">
                  <c:v>-159.65000000000006</c:v>
                </c:pt>
                <c:pt idx="589">
                  <c:v>-159.65000000000006</c:v>
                </c:pt>
                <c:pt idx="590">
                  <c:v>-171.65000000000006</c:v>
                </c:pt>
                <c:pt idx="591">
                  <c:v>-171.65000000000006</c:v>
                </c:pt>
                <c:pt idx="592">
                  <c:v>-171.65000000000006</c:v>
                </c:pt>
                <c:pt idx="593">
                  <c:v>-183.65000000000006</c:v>
                </c:pt>
                <c:pt idx="594">
                  <c:v>-183.65000000000006</c:v>
                </c:pt>
                <c:pt idx="595">
                  <c:v>-183.65000000000006</c:v>
                </c:pt>
                <c:pt idx="596">
                  <c:v>-195.65000000000006</c:v>
                </c:pt>
                <c:pt idx="597">
                  <c:v>-195.65000000000006</c:v>
                </c:pt>
                <c:pt idx="598">
                  <c:v>-195.65000000000006</c:v>
                </c:pt>
                <c:pt idx="599">
                  <c:v>-207.65000000000006</c:v>
                </c:pt>
                <c:pt idx="600">
                  <c:v>-207.65000000000006</c:v>
                </c:pt>
                <c:pt idx="601">
                  <c:v>-207.65000000000006</c:v>
                </c:pt>
                <c:pt idx="602">
                  <c:v>-219.65000000000006</c:v>
                </c:pt>
                <c:pt idx="603">
                  <c:v>-219.65000000000006</c:v>
                </c:pt>
                <c:pt idx="604">
                  <c:v>-231.65000000000006</c:v>
                </c:pt>
                <c:pt idx="605">
                  <c:v>-231.65000000000006</c:v>
                </c:pt>
                <c:pt idx="606">
                  <c:v>-229.03000000000006</c:v>
                </c:pt>
                <c:pt idx="607">
                  <c:v>-229.03000000000006</c:v>
                </c:pt>
                <c:pt idx="608">
                  <c:v>-241.03000000000006</c:v>
                </c:pt>
                <c:pt idx="609">
                  <c:v>-241.03000000000006</c:v>
                </c:pt>
                <c:pt idx="610">
                  <c:v>-238.84000000000006</c:v>
                </c:pt>
                <c:pt idx="611">
                  <c:v>-236.14000000000007</c:v>
                </c:pt>
                <c:pt idx="612">
                  <c:v>-236.14000000000007</c:v>
                </c:pt>
                <c:pt idx="613">
                  <c:v>-236.14000000000007</c:v>
                </c:pt>
                <c:pt idx="614">
                  <c:v>-236.14000000000007</c:v>
                </c:pt>
                <c:pt idx="615">
                  <c:v>-248.14000000000007</c:v>
                </c:pt>
                <c:pt idx="616">
                  <c:v>-248.14000000000007</c:v>
                </c:pt>
                <c:pt idx="617">
                  <c:v>-243.64000000000007</c:v>
                </c:pt>
                <c:pt idx="618">
                  <c:v>-241.39000000000007</c:v>
                </c:pt>
                <c:pt idx="619">
                  <c:v>-233.62000000000006</c:v>
                </c:pt>
                <c:pt idx="620">
                  <c:v>-214.20000000000005</c:v>
                </c:pt>
                <c:pt idx="621">
                  <c:v>-214.20000000000005</c:v>
                </c:pt>
                <c:pt idx="622">
                  <c:v>-214.20000000000005</c:v>
                </c:pt>
                <c:pt idx="623">
                  <c:v>-211.88000000000005</c:v>
                </c:pt>
                <c:pt idx="624">
                  <c:v>-208.42000000000004</c:v>
                </c:pt>
                <c:pt idx="625">
                  <c:v>-196.31000000000006</c:v>
                </c:pt>
                <c:pt idx="626">
                  <c:v>-196.31000000000006</c:v>
                </c:pt>
                <c:pt idx="627">
                  <c:v>-185.51000000000005</c:v>
                </c:pt>
                <c:pt idx="628">
                  <c:v>-165.99000000000004</c:v>
                </c:pt>
                <c:pt idx="629">
                  <c:v>-156.23000000000005</c:v>
                </c:pt>
                <c:pt idx="630">
                  <c:v>-2.6100000000000421</c:v>
                </c:pt>
                <c:pt idx="631">
                  <c:v>-1.490000000000042</c:v>
                </c:pt>
                <c:pt idx="632">
                  <c:v>0.75999999999995804</c:v>
                </c:pt>
                <c:pt idx="633">
                  <c:v>9.3099999999999596</c:v>
                </c:pt>
                <c:pt idx="634">
                  <c:v>13.579999999999959</c:v>
                </c:pt>
                <c:pt idx="635">
                  <c:v>13.579999999999959</c:v>
                </c:pt>
                <c:pt idx="636">
                  <c:v>24.37999999999996</c:v>
                </c:pt>
                <c:pt idx="637">
                  <c:v>29.779999999999959</c:v>
                </c:pt>
                <c:pt idx="638">
                  <c:v>40.579999999999956</c:v>
                </c:pt>
                <c:pt idx="639">
                  <c:v>56.779999999999959</c:v>
                </c:pt>
                <c:pt idx="640">
                  <c:v>67.579999999999956</c:v>
                </c:pt>
                <c:pt idx="641">
                  <c:v>72.979999999999961</c:v>
                </c:pt>
                <c:pt idx="642">
                  <c:v>230.71999999999997</c:v>
                </c:pt>
                <c:pt idx="643">
                  <c:v>218.71999999999997</c:v>
                </c:pt>
                <c:pt idx="644">
                  <c:v>218.71999999999997</c:v>
                </c:pt>
                <c:pt idx="645">
                  <c:v>218.71999999999997</c:v>
                </c:pt>
                <c:pt idx="646">
                  <c:v>206.71999999999997</c:v>
                </c:pt>
                <c:pt idx="647">
                  <c:v>206.71999999999997</c:v>
                </c:pt>
                <c:pt idx="648">
                  <c:v>194.71999999999997</c:v>
                </c:pt>
                <c:pt idx="649">
                  <c:v>194.71999999999997</c:v>
                </c:pt>
                <c:pt idx="650">
                  <c:v>196.87999999999997</c:v>
                </c:pt>
                <c:pt idx="651">
                  <c:v>200.11999999999998</c:v>
                </c:pt>
                <c:pt idx="652">
                  <c:v>202.93999999999997</c:v>
                </c:pt>
                <c:pt idx="653">
                  <c:v>202.93999999999997</c:v>
                </c:pt>
                <c:pt idx="654">
                  <c:v>190.93999999999997</c:v>
                </c:pt>
                <c:pt idx="655">
                  <c:v>190.93999999999997</c:v>
                </c:pt>
                <c:pt idx="656">
                  <c:v>193.63999999999996</c:v>
                </c:pt>
                <c:pt idx="657">
                  <c:v>203.08999999999995</c:v>
                </c:pt>
                <c:pt idx="658">
                  <c:v>205.76999999999995</c:v>
                </c:pt>
                <c:pt idx="659">
                  <c:v>207.10999999999996</c:v>
                </c:pt>
                <c:pt idx="660">
                  <c:v>209.80999999999995</c:v>
                </c:pt>
                <c:pt idx="661">
                  <c:v>211.15999999999994</c:v>
                </c:pt>
                <c:pt idx="662">
                  <c:v>211.15999999999994</c:v>
                </c:pt>
                <c:pt idx="663">
                  <c:v>211.15999999999994</c:v>
                </c:pt>
                <c:pt idx="664">
                  <c:v>213.41999999999993</c:v>
                </c:pt>
                <c:pt idx="665">
                  <c:v>216.80999999999992</c:v>
                </c:pt>
                <c:pt idx="666">
                  <c:v>204.80999999999992</c:v>
                </c:pt>
                <c:pt idx="667">
                  <c:v>204.80999999999992</c:v>
                </c:pt>
                <c:pt idx="668">
                  <c:v>204.80999999999992</c:v>
                </c:pt>
                <c:pt idx="669">
                  <c:v>192.80999999999992</c:v>
                </c:pt>
                <c:pt idx="670">
                  <c:v>192.80999999999992</c:v>
                </c:pt>
                <c:pt idx="671">
                  <c:v>195.50999999999991</c:v>
                </c:pt>
                <c:pt idx="672">
                  <c:v>196.8599999999999</c:v>
                </c:pt>
                <c:pt idx="673">
                  <c:v>196.8599999999999</c:v>
                </c:pt>
                <c:pt idx="674">
                  <c:v>184.8599999999999</c:v>
                </c:pt>
                <c:pt idx="675">
                  <c:v>184.8599999999999</c:v>
                </c:pt>
                <c:pt idx="676">
                  <c:v>184.8599999999999</c:v>
                </c:pt>
                <c:pt idx="677">
                  <c:v>172.8599999999999</c:v>
                </c:pt>
                <c:pt idx="678">
                  <c:v>172.8599999999999</c:v>
                </c:pt>
                <c:pt idx="679">
                  <c:v>175.3899999999999</c:v>
                </c:pt>
                <c:pt idx="680">
                  <c:v>176.64999999999989</c:v>
                </c:pt>
                <c:pt idx="681">
                  <c:v>179.15999999999988</c:v>
                </c:pt>
                <c:pt idx="682">
                  <c:v>182.91999999999987</c:v>
                </c:pt>
                <c:pt idx="683">
                  <c:v>185.44999999999987</c:v>
                </c:pt>
                <c:pt idx="684">
                  <c:v>186.70999999999987</c:v>
                </c:pt>
                <c:pt idx="685">
                  <c:v>186.70999999999987</c:v>
                </c:pt>
                <c:pt idx="686">
                  <c:v>191.33999999999986</c:v>
                </c:pt>
                <c:pt idx="687">
                  <c:v>193.64999999999986</c:v>
                </c:pt>
                <c:pt idx="688">
                  <c:v>193.64999999999986</c:v>
                </c:pt>
                <c:pt idx="689">
                  <c:v>193.64999999999986</c:v>
                </c:pt>
                <c:pt idx="690">
                  <c:v>193.64999999999986</c:v>
                </c:pt>
                <c:pt idx="691">
                  <c:v>198.14999999999986</c:v>
                </c:pt>
                <c:pt idx="692">
                  <c:v>202.64999999999986</c:v>
                </c:pt>
                <c:pt idx="693">
                  <c:v>190.64999999999986</c:v>
                </c:pt>
                <c:pt idx="694">
                  <c:v>190.64999999999986</c:v>
                </c:pt>
                <c:pt idx="695">
                  <c:v>178.64999999999986</c:v>
                </c:pt>
                <c:pt idx="696">
                  <c:v>178.64999999999986</c:v>
                </c:pt>
                <c:pt idx="697">
                  <c:v>178.64999999999986</c:v>
                </c:pt>
                <c:pt idx="698">
                  <c:v>166.64999999999986</c:v>
                </c:pt>
                <c:pt idx="699">
                  <c:v>166.64999999999986</c:v>
                </c:pt>
                <c:pt idx="700">
                  <c:v>154.64999999999986</c:v>
                </c:pt>
                <c:pt idx="701">
                  <c:v>154.64999999999986</c:v>
                </c:pt>
                <c:pt idx="702">
                  <c:v>142.64999999999986</c:v>
                </c:pt>
                <c:pt idx="703">
                  <c:v>142.64999999999986</c:v>
                </c:pt>
                <c:pt idx="704">
                  <c:v>142.64999999999986</c:v>
                </c:pt>
                <c:pt idx="705">
                  <c:v>130.64999999999986</c:v>
                </c:pt>
                <c:pt idx="706">
                  <c:v>130.64999999999986</c:v>
                </c:pt>
                <c:pt idx="707">
                  <c:v>132.84999999999985</c:v>
                </c:pt>
                <c:pt idx="708">
                  <c:v>132.84999999999985</c:v>
                </c:pt>
                <c:pt idx="709">
                  <c:v>135.19999999999985</c:v>
                </c:pt>
                <c:pt idx="710">
                  <c:v>123.19999999999985</c:v>
                </c:pt>
                <c:pt idx="711">
                  <c:v>123.19999999999985</c:v>
                </c:pt>
                <c:pt idx="712">
                  <c:v>123.19999999999985</c:v>
                </c:pt>
                <c:pt idx="713">
                  <c:v>111.19999999999985</c:v>
                </c:pt>
                <c:pt idx="714">
                  <c:v>113.89999999999985</c:v>
                </c:pt>
                <c:pt idx="715">
                  <c:v>113.89999999999985</c:v>
                </c:pt>
                <c:pt idx="716">
                  <c:v>113.89999999999985</c:v>
                </c:pt>
                <c:pt idx="717">
                  <c:v>113.89999999999985</c:v>
                </c:pt>
                <c:pt idx="718">
                  <c:v>116.00999999999985</c:v>
                </c:pt>
                <c:pt idx="719">
                  <c:v>118.70999999999985</c:v>
                </c:pt>
                <c:pt idx="720">
                  <c:v>143.00999999999985</c:v>
                </c:pt>
                <c:pt idx="721">
                  <c:v>146.95999999999984</c:v>
                </c:pt>
                <c:pt idx="722">
                  <c:v>150.90999999999983</c:v>
                </c:pt>
                <c:pt idx="723">
                  <c:v>150.90999999999983</c:v>
                </c:pt>
                <c:pt idx="724">
                  <c:v>155.72999999999982</c:v>
                </c:pt>
                <c:pt idx="725">
                  <c:v>165.36999999999983</c:v>
                </c:pt>
                <c:pt idx="726">
                  <c:v>165.36999999999983</c:v>
                </c:pt>
                <c:pt idx="727">
                  <c:v>165.36999999999983</c:v>
                </c:pt>
                <c:pt idx="728">
                  <c:v>165.36999999999983</c:v>
                </c:pt>
                <c:pt idx="729">
                  <c:v>165.36999999999983</c:v>
                </c:pt>
                <c:pt idx="730">
                  <c:v>153.36999999999983</c:v>
                </c:pt>
                <c:pt idx="731">
                  <c:v>153.36999999999983</c:v>
                </c:pt>
                <c:pt idx="732">
                  <c:v>155.58999999999983</c:v>
                </c:pt>
                <c:pt idx="733">
                  <c:v>156.69999999999985</c:v>
                </c:pt>
                <c:pt idx="734">
                  <c:v>160.67999999999984</c:v>
                </c:pt>
                <c:pt idx="735">
                  <c:v>162.66999999999985</c:v>
                </c:pt>
                <c:pt idx="736">
                  <c:v>162.66999999999985</c:v>
                </c:pt>
                <c:pt idx="737">
                  <c:v>162.66999999999985</c:v>
                </c:pt>
                <c:pt idx="738">
                  <c:v>150.66999999999985</c:v>
                </c:pt>
                <c:pt idx="739">
                  <c:v>150.66999999999985</c:v>
                </c:pt>
                <c:pt idx="740">
                  <c:v>155.16999999999985</c:v>
                </c:pt>
                <c:pt idx="741">
                  <c:v>164.16999999999985</c:v>
                </c:pt>
                <c:pt idx="742">
                  <c:v>168.88999999999984</c:v>
                </c:pt>
                <c:pt idx="743">
                  <c:v>171.24999999999986</c:v>
                </c:pt>
                <c:pt idx="744">
                  <c:v>176.48999999999987</c:v>
                </c:pt>
                <c:pt idx="745">
                  <c:v>176.48999999999987</c:v>
                </c:pt>
                <c:pt idx="746">
                  <c:v>176.48999999999987</c:v>
                </c:pt>
                <c:pt idx="747">
                  <c:v>164.48999999999987</c:v>
                </c:pt>
                <c:pt idx="748">
                  <c:v>164.48999999999987</c:v>
                </c:pt>
                <c:pt idx="749">
                  <c:v>167.18999999999986</c:v>
                </c:pt>
                <c:pt idx="750">
                  <c:v>173.93999999999986</c:v>
                </c:pt>
                <c:pt idx="751">
                  <c:v>177.86999999999986</c:v>
                </c:pt>
                <c:pt idx="752">
                  <c:v>187.68999999999986</c:v>
                </c:pt>
                <c:pt idx="753">
                  <c:v>187.68999999999986</c:v>
                </c:pt>
                <c:pt idx="754">
                  <c:v>187.68999999999986</c:v>
                </c:pt>
                <c:pt idx="755">
                  <c:v>192.18999999999986</c:v>
                </c:pt>
                <c:pt idx="756">
                  <c:v>194.43999999999986</c:v>
                </c:pt>
                <c:pt idx="757">
                  <c:v>199.63999999999984</c:v>
                </c:pt>
                <c:pt idx="758">
                  <c:v>204.86999999999983</c:v>
                </c:pt>
                <c:pt idx="759">
                  <c:v>204.86999999999983</c:v>
                </c:pt>
                <c:pt idx="760">
                  <c:v>217.00999999999982</c:v>
                </c:pt>
                <c:pt idx="761">
                  <c:v>253.42999999999984</c:v>
                </c:pt>
                <c:pt idx="762">
                  <c:v>241.42999999999984</c:v>
                </c:pt>
                <c:pt idx="763">
                  <c:v>241.42999999999984</c:v>
                </c:pt>
                <c:pt idx="764">
                  <c:v>229.42999999999984</c:v>
                </c:pt>
                <c:pt idx="765">
                  <c:v>229.42999999999984</c:v>
                </c:pt>
                <c:pt idx="766">
                  <c:v>229.42999999999984</c:v>
                </c:pt>
                <c:pt idx="767">
                  <c:v>233.24999999999983</c:v>
                </c:pt>
                <c:pt idx="768">
                  <c:v>233.24999999999983</c:v>
                </c:pt>
                <c:pt idx="769">
                  <c:v>221.24999999999983</c:v>
                </c:pt>
                <c:pt idx="770">
                  <c:v>209.24999999999983</c:v>
                </c:pt>
                <c:pt idx="771">
                  <c:v>209.24999999999983</c:v>
                </c:pt>
                <c:pt idx="772">
                  <c:v>209.24999999999983</c:v>
                </c:pt>
                <c:pt idx="773">
                  <c:v>211.40999999999983</c:v>
                </c:pt>
                <c:pt idx="774">
                  <c:v>213.56999999999982</c:v>
                </c:pt>
                <c:pt idx="775">
                  <c:v>213.56999999999982</c:v>
                </c:pt>
                <c:pt idx="776">
                  <c:v>217.10999999999981</c:v>
                </c:pt>
                <c:pt idx="777">
                  <c:v>222.41999999999982</c:v>
                </c:pt>
                <c:pt idx="778">
                  <c:v>222.41999999999982</c:v>
                </c:pt>
                <c:pt idx="779">
                  <c:v>210.41999999999982</c:v>
                </c:pt>
                <c:pt idx="780">
                  <c:v>185.41999999999982</c:v>
                </c:pt>
                <c:pt idx="781">
                  <c:v>210.41999999999982</c:v>
                </c:pt>
                <c:pt idx="782">
                  <c:v>210.41999999999982</c:v>
                </c:pt>
                <c:pt idx="783">
                  <c:v>210.41999999999982</c:v>
                </c:pt>
                <c:pt idx="784">
                  <c:v>198.41999999999982</c:v>
                </c:pt>
                <c:pt idx="785">
                  <c:v>198.41999999999982</c:v>
                </c:pt>
                <c:pt idx="786">
                  <c:v>200.57999999999981</c:v>
                </c:pt>
                <c:pt idx="787">
                  <c:v>201.65999999999983</c:v>
                </c:pt>
                <c:pt idx="788">
                  <c:v>189.65999999999983</c:v>
                </c:pt>
                <c:pt idx="789">
                  <c:v>189.65999999999983</c:v>
                </c:pt>
                <c:pt idx="790">
                  <c:v>193.20999999999984</c:v>
                </c:pt>
                <c:pt idx="791">
                  <c:v>210.95999999999984</c:v>
                </c:pt>
                <c:pt idx="792">
                  <c:v>210.95999999999984</c:v>
                </c:pt>
                <c:pt idx="793">
                  <c:v>210.95999999999984</c:v>
                </c:pt>
                <c:pt idx="794">
                  <c:v>215.79999999999984</c:v>
                </c:pt>
                <c:pt idx="795">
                  <c:v>215.79999999999984</c:v>
                </c:pt>
                <c:pt idx="796">
                  <c:v>215.79999999999984</c:v>
                </c:pt>
                <c:pt idx="797">
                  <c:v>219.40999999999985</c:v>
                </c:pt>
                <c:pt idx="798">
                  <c:v>221.20999999999987</c:v>
                </c:pt>
                <c:pt idx="799">
                  <c:v>224.08999999999986</c:v>
                </c:pt>
                <c:pt idx="800">
                  <c:v>226.96999999999986</c:v>
                </c:pt>
                <c:pt idx="801">
                  <c:v>226.96999999999986</c:v>
                </c:pt>
                <c:pt idx="802">
                  <c:v>231.46999999999986</c:v>
                </c:pt>
                <c:pt idx="803">
                  <c:v>235.96999999999986</c:v>
                </c:pt>
                <c:pt idx="804">
                  <c:v>235.96999999999986</c:v>
                </c:pt>
                <c:pt idx="805">
                  <c:v>223.96999999999986</c:v>
                </c:pt>
                <c:pt idx="806">
                  <c:v>211.96999999999986</c:v>
                </c:pt>
                <c:pt idx="807">
                  <c:v>211.96999999999986</c:v>
                </c:pt>
                <c:pt idx="808">
                  <c:v>211.96999999999986</c:v>
                </c:pt>
                <c:pt idx="809">
                  <c:v>211.96999999999986</c:v>
                </c:pt>
                <c:pt idx="810">
                  <c:v>217.10999999999984</c:v>
                </c:pt>
                <c:pt idx="811">
                  <c:v>219.67999999999984</c:v>
                </c:pt>
                <c:pt idx="812">
                  <c:v>222.22999999999985</c:v>
                </c:pt>
                <c:pt idx="813">
                  <c:v>224.33999999999986</c:v>
                </c:pt>
                <c:pt idx="814">
                  <c:v>226.44999999999987</c:v>
                </c:pt>
                <c:pt idx="815">
                  <c:v>226.44999999999987</c:v>
                </c:pt>
                <c:pt idx="816">
                  <c:v>233.64999999999986</c:v>
                </c:pt>
                <c:pt idx="817">
                  <c:v>237.24999999999986</c:v>
                </c:pt>
                <c:pt idx="818">
                  <c:v>177.24999999999986</c:v>
                </c:pt>
                <c:pt idx="819">
                  <c:v>165.24999999999986</c:v>
                </c:pt>
                <c:pt idx="820">
                  <c:v>153.24999999999986</c:v>
                </c:pt>
                <c:pt idx="821">
                  <c:v>153.24999999999986</c:v>
                </c:pt>
                <c:pt idx="822">
                  <c:v>153.24999999999986</c:v>
                </c:pt>
                <c:pt idx="823">
                  <c:v>153.24999999999986</c:v>
                </c:pt>
                <c:pt idx="824">
                  <c:v>155.82999999999987</c:v>
                </c:pt>
                <c:pt idx="825">
                  <c:v>157.11999999999986</c:v>
                </c:pt>
                <c:pt idx="826">
                  <c:v>157.11999999999986</c:v>
                </c:pt>
                <c:pt idx="827">
                  <c:v>160.43999999999986</c:v>
                </c:pt>
                <c:pt idx="828">
                  <c:v>148.43999999999986</c:v>
                </c:pt>
                <c:pt idx="829">
                  <c:v>148.43999999999986</c:v>
                </c:pt>
                <c:pt idx="830">
                  <c:v>148.43999999999986</c:v>
                </c:pt>
                <c:pt idx="831">
                  <c:v>148.43999999999986</c:v>
                </c:pt>
                <c:pt idx="832">
                  <c:v>148.43999999999986</c:v>
                </c:pt>
                <c:pt idx="833">
                  <c:v>136.43999999999986</c:v>
                </c:pt>
                <c:pt idx="834">
                  <c:v>136.43999999999986</c:v>
                </c:pt>
                <c:pt idx="835">
                  <c:v>136.43999999999986</c:v>
                </c:pt>
                <c:pt idx="836">
                  <c:v>124.43999999999986</c:v>
                </c:pt>
                <c:pt idx="837">
                  <c:v>124.43999999999986</c:v>
                </c:pt>
                <c:pt idx="838">
                  <c:v>126.69999999999986</c:v>
                </c:pt>
                <c:pt idx="839">
                  <c:v>130.15999999999985</c:v>
                </c:pt>
                <c:pt idx="840">
                  <c:v>130.15999999999985</c:v>
                </c:pt>
                <c:pt idx="841">
                  <c:v>118.15999999999985</c:v>
                </c:pt>
                <c:pt idx="842">
                  <c:v>118.15999999999985</c:v>
                </c:pt>
                <c:pt idx="843">
                  <c:v>118.15999999999985</c:v>
                </c:pt>
                <c:pt idx="844">
                  <c:v>120.83999999999986</c:v>
                </c:pt>
                <c:pt idx="845">
                  <c:v>122.17999999999986</c:v>
                </c:pt>
                <c:pt idx="846">
                  <c:v>122.17999999999986</c:v>
                </c:pt>
                <c:pt idx="847">
                  <c:v>110.17999999999986</c:v>
                </c:pt>
                <c:pt idx="848">
                  <c:v>110.17999999999986</c:v>
                </c:pt>
                <c:pt idx="849">
                  <c:v>114.22999999999986</c:v>
                </c:pt>
                <c:pt idx="850">
                  <c:v>118.27999999999986</c:v>
                </c:pt>
                <c:pt idx="851">
                  <c:v>118.27999999999986</c:v>
                </c:pt>
                <c:pt idx="852">
                  <c:v>106.27999999999986</c:v>
                </c:pt>
                <c:pt idx="853">
                  <c:v>106.27999999999986</c:v>
                </c:pt>
                <c:pt idx="854">
                  <c:v>106.27999999999986</c:v>
                </c:pt>
                <c:pt idx="855">
                  <c:v>108.97999999999986</c:v>
                </c:pt>
                <c:pt idx="856">
                  <c:v>110.32999999999986</c:v>
                </c:pt>
                <c:pt idx="857">
                  <c:v>112.89999999999985</c:v>
                </c:pt>
                <c:pt idx="858">
                  <c:v>117.39999999999985</c:v>
                </c:pt>
                <c:pt idx="859">
                  <c:v>121.44999999999985</c:v>
                </c:pt>
                <c:pt idx="860">
                  <c:v>127.51999999999984</c:v>
                </c:pt>
                <c:pt idx="861">
                  <c:v>127.51999999999984</c:v>
                </c:pt>
                <c:pt idx="862">
                  <c:v>127.51999999999984</c:v>
                </c:pt>
                <c:pt idx="863">
                  <c:v>127.51999999999984</c:v>
                </c:pt>
                <c:pt idx="864">
                  <c:v>115.51999999999984</c:v>
                </c:pt>
                <c:pt idx="865">
                  <c:v>115.51999999999984</c:v>
                </c:pt>
                <c:pt idx="866">
                  <c:v>103.51999999999984</c:v>
                </c:pt>
                <c:pt idx="867">
                  <c:v>103.51999999999984</c:v>
                </c:pt>
                <c:pt idx="868">
                  <c:v>103.51999999999984</c:v>
                </c:pt>
                <c:pt idx="869">
                  <c:v>91.51999999999984</c:v>
                </c:pt>
                <c:pt idx="870">
                  <c:v>91.51999999999984</c:v>
                </c:pt>
                <c:pt idx="871">
                  <c:v>91.51999999999984</c:v>
                </c:pt>
                <c:pt idx="872">
                  <c:v>79.51999999999984</c:v>
                </c:pt>
                <c:pt idx="873">
                  <c:v>79.51999999999984</c:v>
                </c:pt>
                <c:pt idx="874">
                  <c:v>79.51999999999984</c:v>
                </c:pt>
                <c:pt idx="875">
                  <c:v>67.51999999999984</c:v>
                </c:pt>
                <c:pt idx="876">
                  <c:v>67.51999999999984</c:v>
                </c:pt>
                <c:pt idx="877">
                  <c:v>74.719999999999843</c:v>
                </c:pt>
                <c:pt idx="878">
                  <c:v>78.319999999999837</c:v>
                </c:pt>
                <c:pt idx="879">
                  <c:v>78.319999999999837</c:v>
                </c:pt>
                <c:pt idx="880">
                  <c:v>78.319999999999837</c:v>
                </c:pt>
                <c:pt idx="881">
                  <c:v>66.319999999999837</c:v>
                </c:pt>
                <c:pt idx="882">
                  <c:v>66.319999999999837</c:v>
                </c:pt>
                <c:pt idx="883">
                  <c:v>66.319999999999837</c:v>
                </c:pt>
                <c:pt idx="884">
                  <c:v>54.319999999999837</c:v>
                </c:pt>
                <c:pt idx="885">
                  <c:v>54.319999999999837</c:v>
                </c:pt>
                <c:pt idx="886">
                  <c:v>42.319999999999837</c:v>
                </c:pt>
                <c:pt idx="887">
                  <c:v>42.319999999999837</c:v>
                </c:pt>
                <c:pt idx="888">
                  <c:v>42.319999999999837</c:v>
                </c:pt>
                <c:pt idx="889">
                  <c:v>30.319999999999837</c:v>
                </c:pt>
                <c:pt idx="890">
                  <c:v>30.319999999999837</c:v>
                </c:pt>
                <c:pt idx="891">
                  <c:v>33.01999999999984</c:v>
                </c:pt>
                <c:pt idx="892">
                  <c:v>34.369999999999841</c:v>
                </c:pt>
                <c:pt idx="893">
                  <c:v>34.369999999999841</c:v>
                </c:pt>
                <c:pt idx="894">
                  <c:v>22.369999999999841</c:v>
                </c:pt>
                <c:pt idx="895">
                  <c:v>22.369999999999841</c:v>
                </c:pt>
                <c:pt idx="896">
                  <c:v>26.359999999999843</c:v>
                </c:pt>
                <c:pt idx="897">
                  <c:v>28.349999999999842</c:v>
                </c:pt>
                <c:pt idx="898">
                  <c:v>28.349999999999842</c:v>
                </c:pt>
                <c:pt idx="899">
                  <c:v>16.349999999999842</c:v>
                </c:pt>
                <c:pt idx="900">
                  <c:v>16.349999999999842</c:v>
                </c:pt>
                <c:pt idx="901">
                  <c:v>16.349999999999842</c:v>
                </c:pt>
                <c:pt idx="902">
                  <c:v>21.06999999999984</c:v>
                </c:pt>
                <c:pt idx="903">
                  <c:v>23.42999999999984</c:v>
                </c:pt>
                <c:pt idx="904">
                  <c:v>11.42999999999984</c:v>
                </c:pt>
                <c:pt idx="905">
                  <c:v>11.42999999999984</c:v>
                </c:pt>
                <c:pt idx="906">
                  <c:v>15.479999999999841</c:v>
                </c:pt>
                <c:pt idx="907">
                  <c:v>15.479999999999841</c:v>
                </c:pt>
                <c:pt idx="908">
                  <c:v>15.479999999999841</c:v>
                </c:pt>
                <c:pt idx="909">
                  <c:v>20.81999999999984</c:v>
                </c:pt>
                <c:pt idx="910">
                  <c:v>20.81999999999984</c:v>
                </c:pt>
                <c:pt idx="911">
                  <c:v>8.8199999999998404</c:v>
                </c:pt>
                <c:pt idx="912">
                  <c:v>8.8199999999998404</c:v>
                </c:pt>
                <c:pt idx="913">
                  <c:v>14.099999999999842</c:v>
                </c:pt>
                <c:pt idx="914">
                  <c:v>16.739999999999842</c:v>
                </c:pt>
                <c:pt idx="915">
                  <c:v>21.619999999999841</c:v>
                </c:pt>
                <c:pt idx="916">
                  <c:v>21.619999999999841</c:v>
                </c:pt>
                <c:pt idx="917">
                  <c:v>21.619999999999841</c:v>
                </c:pt>
                <c:pt idx="918">
                  <c:v>9.6199999999998411</c:v>
                </c:pt>
                <c:pt idx="919">
                  <c:v>9.6199999999998411</c:v>
                </c:pt>
                <c:pt idx="920">
                  <c:v>12.31999999999984</c:v>
                </c:pt>
                <c:pt idx="921">
                  <c:v>14.799999999999841</c:v>
                </c:pt>
                <c:pt idx="922">
                  <c:v>17.49999999999984</c:v>
                </c:pt>
                <c:pt idx="923">
                  <c:v>18.849999999999842</c:v>
                </c:pt>
                <c:pt idx="924">
                  <c:v>18.849999999999842</c:v>
                </c:pt>
                <c:pt idx="925">
                  <c:v>18.849999999999842</c:v>
                </c:pt>
                <c:pt idx="926">
                  <c:v>29.40999999999984</c:v>
                </c:pt>
                <c:pt idx="927">
                  <c:v>34.689999999999841</c:v>
                </c:pt>
                <c:pt idx="928">
                  <c:v>34.689999999999841</c:v>
                </c:pt>
                <c:pt idx="929">
                  <c:v>22.689999999999841</c:v>
                </c:pt>
                <c:pt idx="930">
                  <c:v>22.689999999999841</c:v>
                </c:pt>
                <c:pt idx="931">
                  <c:v>25.119999999999841</c:v>
                </c:pt>
                <c:pt idx="932">
                  <c:v>13.119999999999841</c:v>
                </c:pt>
                <c:pt idx="933">
                  <c:v>13.119999999999841</c:v>
                </c:pt>
                <c:pt idx="934">
                  <c:v>15.81999999999984</c:v>
                </c:pt>
                <c:pt idx="935">
                  <c:v>17.169999999999842</c:v>
                </c:pt>
                <c:pt idx="936">
                  <c:v>17.169999999999842</c:v>
                </c:pt>
                <c:pt idx="937">
                  <c:v>19.869999999999841</c:v>
                </c:pt>
                <c:pt idx="938">
                  <c:v>22.56999999999984</c:v>
                </c:pt>
                <c:pt idx="939">
                  <c:v>22.56999999999984</c:v>
                </c:pt>
                <c:pt idx="940">
                  <c:v>27.06999999999984</c:v>
                </c:pt>
                <c:pt idx="941">
                  <c:v>36.069999999999837</c:v>
                </c:pt>
                <c:pt idx="942">
                  <c:v>38.599999999999838</c:v>
                </c:pt>
                <c:pt idx="943">
                  <c:v>197.31999999999982</c:v>
                </c:pt>
                <c:pt idx="944">
                  <c:v>216.30999999999983</c:v>
                </c:pt>
                <c:pt idx="945">
                  <c:v>225.79999999999984</c:v>
                </c:pt>
                <c:pt idx="946">
                  <c:v>227.96999999999983</c:v>
                </c:pt>
                <c:pt idx="947">
                  <c:v>229.04999999999984</c:v>
                </c:pt>
                <c:pt idx="948">
                  <c:v>231.83999999999983</c:v>
                </c:pt>
                <c:pt idx="949">
                  <c:v>234.62999999999982</c:v>
                </c:pt>
                <c:pt idx="950">
                  <c:v>234.62999999999982</c:v>
                </c:pt>
                <c:pt idx="951">
                  <c:v>239.12999999999982</c:v>
                </c:pt>
                <c:pt idx="952">
                  <c:v>239.12999999999982</c:v>
                </c:pt>
                <c:pt idx="953">
                  <c:v>243.09999999999982</c:v>
                </c:pt>
                <c:pt idx="954">
                  <c:v>247.06999999999982</c:v>
                </c:pt>
                <c:pt idx="955">
                  <c:v>247.06999999999982</c:v>
                </c:pt>
                <c:pt idx="956">
                  <c:v>251.79999999999981</c:v>
                </c:pt>
                <c:pt idx="957">
                  <c:v>265.98999999999984</c:v>
                </c:pt>
                <c:pt idx="958">
                  <c:v>273.18999999999983</c:v>
                </c:pt>
                <c:pt idx="959">
                  <c:v>273.18999999999983</c:v>
                </c:pt>
                <c:pt idx="960">
                  <c:v>261.18999999999983</c:v>
                </c:pt>
                <c:pt idx="961">
                  <c:v>261.18999999999983</c:v>
                </c:pt>
                <c:pt idx="962">
                  <c:v>249.18999999999983</c:v>
                </c:pt>
                <c:pt idx="963">
                  <c:v>249.18999999999983</c:v>
                </c:pt>
                <c:pt idx="964">
                  <c:v>237.18999999999983</c:v>
                </c:pt>
                <c:pt idx="965">
                  <c:v>237.18999999999983</c:v>
                </c:pt>
                <c:pt idx="966">
                  <c:v>237.18999999999983</c:v>
                </c:pt>
                <c:pt idx="967">
                  <c:v>225.18999999999983</c:v>
                </c:pt>
                <c:pt idx="968">
                  <c:v>225.18999999999983</c:v>
                </c:pt>
                <c:pt idx="969">
                  <c:v>225.18999999999983</c:v>
                </c:pt>
                <c:pt idx="970">
                  <c:v>227.64999999999984</c:v>
                </c:pt>
                <c:pt idx="971">
                  <c:v>230.10999999999984</c:v>
                </c:pt>
                <c:pt idx="972">
                  <c:v>230.10999999999984</c:v>
                </c:pt>
                <c:pt idx="973">
                  <c:v>233.01999999999984</c:v>
                </c:pt>
                <c:pt idx="974">
                  <c:v>238.83999999999983</c:v>
                </c:pt>
                <c:pt idx="975">
                  <c:v>241.53999999999982</c:v>
                </c:pt>
                <c:pt idx="976">
                  <c:v>242.88999999999982</c:v>
                </c:pt>
                <c:pt idx="977">
                  <c:v>242.88999999999982</c:v>
                </c:pt>
                <c:pt idx="978">
                  <c:v>242.88999999999982</c:v>
                </c:pt>
                <c:pt idx="979">
                  <c:v>230.88999999999982</c:v>
                </c:pt>
                <c:pt idx="980">
                  <c:v>218.88999999999982</c:v>
                </c:pt>
                <c:pt idx="981">
                  <c:v>218.88999999999982</c:v>
                </c:pt>
                <c:pt idx="982">
                  <c:v>218.88999999999982</c:v>
                </c:pt>
                <c:pt idx="983">
                  <c:v>218.88999999999982</c:v>
                </c:pt>
                <c:pt idx="984">
                  <c:v>206.88999999999982</c:v>
                </c:pt>
                <c:pt idx="985">
                  <c:v>206.88999999999982</c:v>
                </c:pt>
                <c:pt idx="986">
                  <c:v>211.14999999999981</c:v>
                </c:pt>
                <c:pt idx="987">
                  <c:v>213.8499999999998</c:v>
                </c:pt>
                <c:pt idx="988">
                  <c:v>216.54999999999978</c:v>
                </c:pt>
                <c:pt idx="989">
                  <c:v>217.89999999999978</c:v>
                </c:pt>
                <c:pt idx="990">
                  <c:v>220.59999999999977</c:v>
                </c:pt>
                <c:pt idx="991">
                  <c:v>220.59999999999977</c:v>
                </c:pt>
                <c:pt idx="992">
                  <c:v>222.86999999999978</c:v>
                </c:pt>
                <c:pt idx="993">
                  <c:v>226.26999999999978</c:v>
                </c:pt>
                <c:pt idx="994">
                  <c:v>226.26999999999978</c:v>
                </c:pt>
                <c:pt idx="995">
                  <c:v>234.57999999999979</c:v>
                </c:pt>
                <c:pt idx="996">
                  <c:v>222.57999999999979</c:v>
                </c:pt>
                <c:pt idx="997">
                  <c:v>222.57999999999979</c:v>
                </c:pt>
                <c:pt idx="998">
                  <c:v>222.57999999999979</c:v>
                </c:pt>
                <c:pt idx="999">
                  <c:v>222.57999999999979</c:v>
                </c:pt>
                <c:pt idx="1000">
                  <c:v>233.3799999999998</c:v>
                </c:pt>
                <c:pt idx="1001">
                  <c:v>236.07999999999979</c:v>
                </c:pt>
                <c:pt idx="1002">
                  <c:v>241.47999999999979</c:v>
                </c:pt>
                <c:pt idx="1003">
                  <c:v>229.47999999999979</c:v>
                </c:pt>
                <c:pt idx="1004">
                  <c:v>229.47999999999979</c:v>
                </c:pt>
                <c:pt idx="1005">
                  <c:v>233.4699999999998</c:v>
                </c:pt>
                <c:pt idx="1006">
                  <c:v>233.4699999999998</c:v>
                </c:pt>
                <c:pt idx="1007">
                  <c:v>233.4699999999998</c:v>
                </c:pt>
                <c:pt idx="1008">
                  <c:v>221.4699999999998</c:v>
                </c:pt>
                <c:pt idx="1009">
                  <c:v>221.4699999999998</c:v>
                </c:pt>
                <c:pt idx="1010">
                  <c:v>221.4699999999998</c:v>
                </c:pt>
                <c:pt idx="1011">
                  <c:v>209.4699999999998</c:v>
                </c:pt>
                <c:pt idx="1012">
                  <c:v>209.4699999999998</c:v>
                </c:pt>
                <c:pt idx="1013">
                  <c:v>209.4699999999998</c:v>
                </c:pt>
                <c:pt idx="1014">
                  <c:v>209.4699999999998</c:v>
                </c:pt>
                <c:pt idx="1015">
                  <c:v>216.8099999999998</c:v>
                </c:pt>
                <c:pt idx="1016">
                  <c:v>204.8099999999998</c:v>
                </c:pt>
                <c:pt idx="1017">
                  <c:v>204.8099999999998</c:v>
                </c:pt>
                <c:pt idx="1018">
                  <c:v>192.8099999999998</c:v>
                </c:pt>
                <c:pt idx="1019">
                  <c:v>192.8099999999998</c:v>
                </c:pt>
                <c:pt idx="1020">
                  <c:v>180.8099999999998</c:v>
                </c:pt>
                <c:pt idx="1021">
                  <c:v>180.8099999999998</c:v>
                </c:pt>
                <c:pt idx="1022">
                  <c:v>180.8099999999998</c:v>
                </c:pt>
                <c:pt idx="1023">
                  <c:v>183.50999999999979</c:v>
                </c:pt>
                <c:pt idx="1024">
                  <c:v>183.50999999999979</c:v>
                </c:pt>
                <c:pt idx="1025">
                  <c:v>183.50999999999979</c:v>
                </c:pt>
                <c:pt idx="1026">
                  <c:v>171.50999999999979</c:v>
                </c:pt>
                <c:pt idx="1027">
                  <c:v>159.50999999999979</c:v>
                </c:pt>
                <c:pt idx="1028">
                  <c:v>159.50999999999979</c:v>
                </c:pt>
                <c:pt idx="1029">
                  <c:v>147.50999999999979</c:v>
                </c:pt>
                <c:pt idx="1030">
                  <c:v>147.50999999999979</c:v>
                </c:pt>
                <c:pt idx="1031">
                  <c:v>147.50999999999979</c:v>
                </c:pt>
                <c:pt idx="1032">
                  <c:v>147.50999999999979</c:v>
                </c:pt>
                <c:pt idx="1033">
                  <c:v>147.50999999999979</c:v>
                </c:pt>
                <c:pt idx="1034">
                  <c:v>147.50999999999979</c:v>
                </c:pt>
                <c:pt idx="1035">
                  <c:v>135.50999999999979</c:v>
                </c:pt>
                <c:pt idx="1036">
                  <c:v>135.50999999999979</c:v>
                </c:pt>
                <c:pt idx="1037">
                  <c:v>123.50999999999979</c:v>
                </c:pt>
                <c:pt idx="1038">
                  <c:v>111.50999999999979</c:v>
                </c:pt>
                <c:pt idx="1039">
                  <c:v>111.50999999999979</c:v>
                </c:pt>
                <c:pt idx="1040">
                  <c:v>111.50999999999979</c:v>
                </c:pt>
                <c:pt idx="1041">
                  <c:v>111.50999999999979</c:v>
                </c:pt>
                <c:pt idx="1042">
                  <c:v>99.509999999999792</c:v>
                </c:pt>
                <c:pt idx="1043">
                  <c:v>99.509999999999792</c:v>
                </c:pt>
                <c:pt idx="1044">
                  <c:v>101.75999999999979</c:v>
                </c:pt>
                <c:pt idx="1045">
                  <c:v>105.1299999999998</c:v>
                </c:pt>
                <c:pt idx="1046">
                  <c:v>107.7499999999998</c:v>
                </c:pt>
                <c:pt idx="1047">
                  <c:v>109.9899999999998</c:v>
                </c:pt>
                <c:pt idx="1048">
                  <c:v>114.4699999999998</c:v>
                </c:pt>
                <c:pt idx="1049">
                  <c:v>114.4699999999998</c:v>
                </c:pt>
                <c:pt idx="1050">
                  <c:v>102.4699999999998</c:v>
                </c:pt>
                <c:pt idx="1051">
                  <c:v>102.4699999999998</c:v>
                </c:pt>
                <c:pt idx="1052">
                  <c:v>105.0899999999998</c:v>
                </c:pt>
                <c:pt idx="1053">
                  <c:v>105.0899999999998</c:v>
                </c:pt>
                <c:pt idx="1054">
                  <c:v>93.089999999999804</c:v>
                </c:pt>
                <c:pt idx="1055">
                  <c:v>93.089999999999804</c:v>
                </c:pt>
                <c:pt idx="1056">
                  <c:v>95.399999999999807</c:v>
                </c:pt>
                <c:pt idx="1057">
                  <c:v>97.709999999999809</c:v>
                </c:pt>
                <c:pt idx="1058">
                  <c:v>97.709999999999809</c:v>
                </c:pt>
                <c:pt idx="1059">
                  <c:v>97.709999999999809</c:v>
                </c:pt>
                <c:pt idx="1060">
                  <c:v>102.4499999999998</c:v>
                </c:pt>
                <c:pt idx="1061">
                  <c:v>104.70999999999981</c:v>
                </c:pt>
                <c:pt idx="1062">
                  <c:v>105.8399999999998</c:v>
                </c:pt>
                <c:pt idx="1063">
                  <c:v>105.8399999999998</c:v>
                </c:pt>
                <c:pt idx="1064">
                  <c:v>111.4199999999998</c:v>
                </c:pt>
                <c:pt idx="1065">
                  <c:v>114.20999999999981</c:v>
                </c:pt>
                <c:pt idx="1066">
                  <c:v>119.4199999999998</c:v>
                </c:pt>
                <c:pt idx="1067">
                  <c:v>119.4199999999998</c:v>
                </c:pt>
                <c:pt idx="1068">
                  <c:v>107.4199999999998</c:v>
                </c:pt>
                <c:pt idx="1069">
                  <c:v>107.4199999999998</c:v>
                </c:pt>
                <c:pt idx="1070">
                  <c:v>95.419999999999803</c:v>
                </c:pt>
                <c:pt idx="1071">
                  <c:v>95.419999999999803</c:v>
                </c:pt>
                <c:pt idx="1072">
                  <c:v>95.419999999999803</c:v>
                </c:pt>
                <c:pt idx="1073">
                  <c:v>95.419999999999803</c:v>
                </c:pt>
                <c:pt idx="1074">
                  <c:v>98.119999999999806</c:v>
                </c:pt>
                <c:pt idx="1075">
                  <c:v>103.51999999999981</c:v>
                </c:pt>
                <c:pt idx="1076">
                  <c:v>107.22999999999981</c:v>
                </c:pt>
                <c:pt idx="1077">
                  <c:v>109.0799999999998</c:v>
                </c:pt>
                <c:pt idx="1078">
                  <c:v>109.0799999999998</c:v>
                </c:pt>
                <c:pt idx="1079">
                  <c:v>97.079999999999799</c:v>
                </c:pt>
                <c:pt idx="1080">
                  <c:v>85.079999999999799</c:v>
                </c:pt>
                <c:pt idx="1081">
                  <c:v>85.079999999999799</c:v>
                </c:pt>
                <c:pt idx="1082">
                  <c:v>85.079999999999799</c:v>
                </c:pt>
                <c:pt idx="1083">
                  <c:v>85.079999999999799</c:v>
                </c:pt>
                <c:pt idx="1084">
                  <c:v>85.079999999999799</c:v>
                </c:pt>
                <c:pt idx="1085">
                  <c:v>88.639999999999802</c:v>
                </c:pt>
                <c:pt idx="1086">
                  <c:v>101.0999999999998</c:v>
                </c:pt>
                <c:pt idx="1087">
                  <c:v>103.25999999999979</c:v>
                </c:pt>
                <c:pt idx="1088">
                  <c:v>103.25999999999979</c:v>
                </c:pt>
                <c:pt idx="1089">
                  <c:v>91.259999999999792</c:v>
                </c:pt>
                <c:pt idx="1090">
                  <c:v>91.259999999999792</c:v>
                </c:pt>
                <c:pt idx="1091">
                  <c:v>79.259999999999792</c:v>
                </c:pt>
                <c:pt idx="1092">
                  <c:v>79.259999999999792</c:v>
                </c:pt>
                <c:pt idx="1093">
                  <c:v>79.259999999999792</c:v>
                </c:pt>
                <c:pt idx="1094">
                  <c:v>79.259999999999792</c:v>
                </c:pt>
                <c:pt idx="1095">
                  <c:v>82.159999999999798</c:v>
                </c:pt>
                <c:pt idx="1096">
                  <c:v>83.6099999999998</c:v>
                </c:pt>
                <c:pt idx="1097">
                  <c:v>87.3599999999998</c:v>
                </c:pt>
                <c:pt idx="1098">
                  <c:v>89.229999999999805</c:v>
                </c:pt>
                <c:pt idx="1099">
                  <c:v>89.229999999999805</c:v>
                </c:pt>
                <c:pt idx="1100">
                  <c:v>77.229999999999805</c:v>
                </c:pt>
                <c:pt idx="1101">
                  <c:v>77.229999999999805</c:v>
                </c:pt>
                <c:pt idx="1102">
                  <c:v>77.229999999999805</c:v>
                </c:pt>
                <c:pt idx="1103">
                  <c:v>65.229999999999805</c:v>
                </c:pt>
                <c:pt idx="1104">
                  <c:v>65.229999999999805</c:v>
                </c:pt>
                <c:pt idx="1105">
                  <c:v>67.48999999999981</c:v>
                </c:pt>
                <c:pt idx="1106">
                  <c:v>69.749999999999815</c:v>
                </c:pt>
                <c:pt idx="1107">
                  <c:v>71.829999999999814</c:v>
                </c:pt>
                <c:pt idx="1108">
                  <c:v>73.98999999999981</c:v>
                </c:pt>
                <c:pt idx="1109">
                  <c:v>75.069999999999808</c:v>
                </c:pt>
                <c:pt idx="1110">
                  <c:v>75.069999999999808</c:v>
                </c:pt>
                <c:pt idx="1111">
                  <c:v>75.069999999999808</c:v>
                </c:pt>
                <c:pt idx="1112">
                  <c:v>82.649999999999807</c:v>
                </c:pt>
                <c:pt idx="1113">
                  <c:v>90.229999999999805</c:v>
                </c:pt>
                <c:pt idx="1114">
                  <c:v>94.729999999999805</c:v>
                </c:pt>
                <c:pt idx="1115">
                  <c:v>94.729999999999805</c:v>
                </c:pt>
                <c:pt idx="1116">
                  <c:v>82.729999999999805</c:v>
                </c:pt>
                <c:pt idx="1117">
                  <c:v>82.729999999999805</c:v>
                </c:pt>
                <c:pt idx="1118">
                  <c:v>82.729999999999805</c:v>
                </c:pt>
                <c:pt idx="1119">
                  <c:v>82.729999999999805</c:v>
                </c:pt>
                <c:pt idx="1120">
                  <c:v>70.729999999999805</c:v>
                </c:pt>
                <c:pt idx="1121">
                  <c:v>70.729999999999805</c:v>
                </c:pt>
                <c:pt idx="1122">
                  <c:v>70.729999999999805</c:v>
                </c:pt>
                <c:pt idx="1123">
                  <c:v>58.729999999999805</c:v>
                </c:pt>
                <c:pt idx="1124">
                  <c:v>46.729999999999805</c:v>
                </c:pt>
                <c:pt idx="1125">
                  <c:v>34.729999999999805</c:v>
                </c:pt>
                <c:pt idx="1126">
                  <c:v>34.729999999999805</c:v>
                </c:pt>
                <c:pt idx="1127">
                  <c:v>34.729999999999805</c:v>
                </c:pt>
                <c:pt idx="1128">
                  <c:v>34.729999999999805</c:v>
                </c:pt>
                <c:pt idx="1129">
                  <c:v>36.019999999999804</c:v>
                </c:pt>
                <c:pt idx="1130">
                  <c:v>38.6099999999998</c:v>
                </c:pt>
                <c:pt idx="1131">
                  <c:v>38.6099999999998</c:v>
                </c:pt>
                <c:pt idx="1132">
                  <c:v>26.6099999999998</c:v>
                </c:pt>
                <c:pt idx="1133">
                  <c:v>26.6099999999998</c:v>
                </c:pt>
                <c:pt idx="1134">
                  <c:v>29.3099999999998</c:v>
                </c:pt>
                <c:pt idx="1135">
                  <c:v>29.3099999999998</c:v>
                </c:pt>
                <c:pt idx="1136">
                  <c:v>17.3099999999998</c:v>
                </c:pt>
                <c:pt idx="1137">
                  <c:v>17.3099999999998</c:v>
                </c:pt>
                <c:pt idx="1138">
                  <c:v>17.3099999999998</c:v>
                </c:pt>
                <c:pt idx="1139">
                  <c:v>5.3099999999997998</c:v>
                </c:pt>
                <c:pt idx="1140">
                  <c:v>5.3099999999997998</c:v>
                </c:pt>
                <c:pt idx="1141">
                  <c:v>5.3099999999997998</c:v>
                </c:pt>
                <c:pt idx="1142">
                  <c:v>-6.6900000000002002</c:v>
                </c:pt>
                <c:pt idx="1143">
                  <c:v>-6.6900000000002002</c:v>
                </c:pt>
                <c:pt idx="1144">
                  <c:v>-6.6900000000002002</c:v>
                </c:pt>
                <c:pt idx="1145">
                  <c:v>-18.6900000000002</c:v>
                </c:pt>
                <c:pt idx="1146">
                  <c:v>-18.6900000000002</c:v>
                </c:pt>
                <c:pt idx="1147">
                  <c:v>-18.6900000000002</c:v>
                </c:pt>
                <c:pt idx="1148">
                  <c:v>-30.6900000000002</c:v>
                </c:pt>
                <c:pt idx="1149">
                  <c:v>-30.6900000000002</c:v>
                </c:pt>
                <c:pt idx="1150">
                  <c:v>-30.6900000000002</c:v>
                </c:pt>
                <c:pt idx="1151">
                  <c:v>-42.690000000000197</c:v>
                </c:pt>
                <c:pt idx="1152">
                  <c:v>-42.690000000000197</c:v>
                </c:pt>
                <c:pt idx="1153">
                  <c:v>-42.690000000000197</c:v>
                </c:pt>
                <c:pt idx="1154">
                  <c:v>-54.690000000000197</c:v>
                </c:pt>
                <c:pt idx="1155">
                  <c:v>-54.690000000000197</c:v>
                </c:pt>
                <c:pt idx="1156">
                  <c:v>-52.660000000000196</c:v>
                </c:pt>
                <c:pt idx="1157">
                  <c:v>-46.570000000000192</c:v>
                </c:pt>
                <c:pt idx="1158">
                  <c:v>-46.570000000000192</c:v>
                </c:pt>
                <c:pt idx="1159">
                  <c:v>-43.870000000000189</c:v>
                </c:pt>
                <c:pt idx="1160">
                  <c:v>-39.820000000000192</c:v>
                </c:pt>
                <c:pt idx="1161">
                  <c:v>-39.820000000000192</c:v>
                </c:pt>
                <c:pt idx="1162">
                  <c:v>-36.410000000000196</c:v>
                </c:pt>
                <c:pt idx="1163">
                  <c:v>-29.590000000000195</c:v>
                </c:pt>
                <c:pt idx="1164">
                  <c:v>-29.590000000000195</c:v>
                </c:pt>
                <c:pt idx="1165">
                  <c:v>-29.590000000000195</c:v>
                </c:pt>
                <c:pt idx="1166">
                  <c:v>-41.590000000000195</c:v>
                </c:pt>
                <c:pt idx="1167">
                  <c:v>-41.590000000000195</c:v>
                </c:pt>
                <c:pt idx="1168">
                  <c:v>-53.590000000000195</c:v>
                </c:pt>
                <c:pt idx="1169">
                  <c:v>-53.590000000000195</c:v>
                </c:pt>
                <c:pt idx="1170">
                  <c:v>-47.870000000000196</c:v>
                </c:pt>
                <c:pt idx="1171">
                  <c:v>-45.580000000000197</c:v>
                </c:pt>
                <c:pt idx="1172">
                  <c:v>-43.420000000000201</c:v>
                </c:pt>
                <c:pt idx="1173">
                  <c:v>-42.340000000000202</c:v>
                </c:pt>
                <c:pt idx="1174">
                  <c:v>-40.180000000000206</c:v>
                </c:pt>
                <c:pt idx="1175">
                  <c:v>-40.180000000000206</c:v>
                </c:pt>
                <c:pt idx="1176">
                  <c:v>-38.020000000000209</c:v>
                </c:pt>
                <c:pt idx="1177">
                  <c:v>-38.020000000000209</c:v>
                </c:pt>
                <c:pt idx="1178">
                  <c:v>-32.860000000000213</c:v>
                </c:pt>
                <c:pt idx="1179">
                  <c:v>-37.860000000000213</c:v>
                </c:pt>
                <c:pt idx="1180">
                  <c:v>-37.860000000000213</c:v>
                </c:pt>
                <c:pt idx="1181">
                  <c:v>-37.860000000000213</c:v>
                </c:pt>
                <c:pt idx="1182">
                  <c:v>-42.860000000000213</c:v>
                </c:pt>
                <c:pt idx="1183">
                  <c:v>-42.860000000000213</c:v>
                </c:pt>
                <c:pt idx="1184">
                  <c:v>-42.860000000000213</c:v>
                </c:pt>
                <c:pt idx="1185">
                  <c:v>-54.860000000000213</c:v>
                </c:pt>
                <c:pt idx="1186">
                  <c:v>-54.860000000000213</c:v>
                </c:pt>
                <c:pt idx="1187">
                  <c:v>-54.860000000000213</c:v>
                </c:pt>
                <c:pt idx="1188">
                  <c:v>-59.860000000000213</c:v>
                </c:pt>
                <c:pt idx="1189">
                  <c:v>-59.860000000000213</c:v>
                </c:pt>
                <c:pt idx="1190">
                  <c:v>-58.740000000000215</c:v>
                </c:pt>
                <c:pt idx="1191">
                  <c:v>-57.440000000000218</c:v>
                </c:pt>
                <c:pt idx="1192">
                  <c:v>-56.790000000000219</c:v>
                </c:pt>
                <c:pt idx="1193">
                  <c:v>-56.790000000000219</c:v>
                </c:pt>
                <c:pt idx="1194">
                  <c:v>-68.790000000000219</c:v>
                </c:pt>
                <c:pt idx="1195">
                  <c:v>-68.790000000000219</c:v>
                </c:pt>
                <c:pt idx="1196">
                  <c:v>-66.630000000000223</c:v>
                </c:pt>
                <c:pt idx="1197">
                  <c:v>-57.990000000000222</c:v>
                </c:pt>
                <c:pt idx="1198">
                  <c:v>-57.990000000000222</c:v>
                </c:pt>
                <c:pt idx="1199">
                  <c:v>-69.990000000000222</c:v>
                </c:pt>
                <c:pt idx="1200">
                  <c:v>-69.990000000000222</c:v>
                </c:pt>
                <c:pt idx="1201">
                  <c:v>-67.730000000000217</c:v>
                </c:pt>
                <c:pt idx="1202">
                  <c:v>-65.620000000000218</c:v>
                </c:pt>
                <c:pt idx="1203">
                  <c:v>-63.510000000000218</c:v>
                </c:pt>
                <c:pt idx="1204">
                  <c:v>-63.510000000000218</c:v>
                </c:pt>
                <c:pt idx="1205">
                  <c:v>-75.510000000000218</c:v>
                </c:pt>
                <c:pt idx="1206">
                  <c:v>-75.510000000000218</c:v>
                </c:pt>
                <c:pt idx="1207">
                  <c:v>-75.510000000000218</c:v>
                </c:pt>
                <c:pt idx="1208">
                  <c:v>-87.510000000000218</c:v>
                </c:pt>
                <c:pt idx="1209">
                  <c:v>-87.510000000000218</c:v>
                </c:pt>
                <c:pt idx="1210">
                  <c:v>-82.790000000000219</c:v>
                </c:pt>
                <c:pt idx="1211">
                  <c:v>-75.710000000000221</c:v>
                </c:pt>
                <c:pt idx="1212">
                  <c:v>-75.710000000000221</c:v>
                </c:pt>
                <c:pt idx="1213">
                  <c:v>-75.710000000000221</c:v>
                </c:pt>
                <c:pt idx="1214">
                  <c:v>-75.710000000000221</c:v>
                </c:pt>
                <c:pt idx="1215">
                  <c:v>-87.710000000000221</c:v>
                </c:pt>
                <c:pt idx="1216">
                  <c:v>-87.710000000000221</c:v>
                </c:pt>
                <c:pt idx="1217">
                  <c:v>-85.010000000000218</c:v>
                </c:pt>
                <c:pt idx="1218">
                  <c:v>-80.960000000000221</c:v>
                </c:pt>
                <c:pt idx="1219">
                  <c:v>-78.940000000000225</c:v>
                </c:pt>
                <c:pt idx="1220">
                  <c:v>-78.940000000000225</c:v>
                </c:pt>
                <c:pt idx="1221">
                  <c:v>-78.940000000000225</c:v>
                </c:pt>
                <c:pt idx="1222">
                  <c:v>-90.940000000000225</c:v>
                </c:pt>
                <c:pt idx="1223">
                  <c:v>-90.940000000000225</c:v>
                </c:pt>
                <c:pt idx="1224">
                  <c:v>-90.940000000000225</c:v>
                </c:pt>
                <c:pt idx="1225">
                  <c:v>-102.94000000000023</c:v>
                </c:pt>
                <c:pt idx="1226">
                  <c:v>-102.94000000000023</c:v>
                </c:pt>
                <c:pt idx="1227">
                  <c:v>-100.44000000000023</c:v>
                </c:pt>
                <c:pt idx="1228">
                  <c:v>-99.190000000000225</c:v>
                </c:pt>
                <c:pt idx="1229">
                  <c:v>-89.290000000000219</c:v>
                </c:pt>
                <c:pt idx="1230">
                  <c:v>-89.290000000000219</c:v>
                </c:pt>
                <c:pt idx="1231">
                  <c:v>-86.550000000000225</c:v>
                </c:pt>
                <c:pt idx="1232">
                  <c:v>-84.020000000000223</c:v>
                </c:pt>
                <c:pt idx="1233">
                  <c:v>-81.490000000000222</c:v>
                </c:pt>
                <c:pt idx="1234">
                  <c:v>-81.490000000000222</c:v>
                </c:pt>
                <c:pt idx="1235">
                  <c:v>-81.490000000000222</c:v>
                </c:pt>
                <c:pt idx="1236">
                  <c:v>-93.490000000000222</c:v>
                </c:pt>
                <c:pt idx="1237">
                  <c:v>-93.490000000000222</c:v>
                </c:pt>
                <c:pt idx="1238">
                  <c:v>-105.49000000000022</c:v>
                </c:pt>
                <c:pt idx="1239">
                  <c:v>-105.49000000000022</c:v>
                </c:pt>
                <c:pt idx="1240">
                  <c:v>-105.49000000000022</c:v>
                </c:pt>
                <c:pt idx="1241">
                  <c:v>-117.49000000000022</c:v>
                </c:pt>
                <c:pt idx="1242">
                  <c:v>-117.49000000000022</c:v>
                </c:pt>
                <c:pt idx="1243">
                  <c:v>-117.49000000000022</c:v>
                </c:pt>
                <c:pt idx="1244">
                  <c:v>-129.49000000000024</c:v>
                </c:pt>
                <c:pt idx="1245">
                  <c:v>-129.49000000000024</c:v>
                </c:pt>
                <c:pt idx="1246">
                  <c:v>-127.33000000000024</c:v>
                </c:pt>
                <c:pt idx="1247">
                  <c:v>-126.25000000000024</c:v>
                </c:pt>
                <c:pt idx="1248">
                  <c:v>-124.06000000000024</c:v>
                </c:pt>
                <c:pt idx="1249">
                  <c:v>-121.87000000000025</c:v>
                </c:pt>
                <c:pt idx="1250">
                  <c:v>-119.71000000000025</c:v>
                </c:pt>
                <c:pt idx="1251">
                  <c:v>-115.39000000000024</c:v>
                </c:pt>
                <c:pt idx="1252">
                  <c:v>-115.39000000000024</c:v>
                </c:pt>
                <c:pt idx="1253">
                  <c:v>-115.39000000000024</c:v>
                </c:pt>
                <c:pt idx="1254">
                  <c:v>-111.45000000000024</c:v>
                </c:pt>
                <c:pt idx="1255">
                  <c:v>-107.82000000000025</c:v>
                </c:pt>
                <c:pt idx="1256">
                  <c:v>-106.01000000000025</c:v>
                </c:pt>
                <c:pt idx="1257">
                  <c:v>-103.97000000000024</c:v>
                </c:pt>
                <c:pt idx="1258">
                  <c:v>-103.97000000000024</c:v>
                </c:pt>
                <c:pt idx="1259">
                  <c:v>-103.97000000000024</c:v>
                </c:pt>
                <c:pt idx="1260">
                  <c:v>-99.47000000000024</c:v>
                </c:pt>
                <c:pt idx="1261">
                  <c:v>-94.97000000000024</c:v>
                </c:pt>
                <c:pt idx="1262">
                  <c:v>-90.47000000000024</c:v>
                </c:pt>
                <c:pt idx="1263">
                  <c:v>-83.72000000000024</c:v>
                </c:pt>
                <c:pt idx="1264">
                  <c:v>-95.72000000000024</c:v>
                </c:pt>
                <c:pt idx="1265">
                  <c:v>-95.72000000000024</c:v>
                </c:pt>
                <c:pt idx="1266">
                  <c:v>-89.780000000000243</c:v>
                </c:pt>
                <c:pt idx="1267">
                  <c:v>-86.810000000000244</c:v>
                </c:pt>
                <c:pt idx="1268">
                  <c:v>-83.090000000000245</c:v>
                </c:pt>
                <c:pt idx="1269">
                  <c:v>-81.230000000000246</c:v>
                </c:pt>
                <c:pt idx="1270">
                  <c:v>-81.230000000000246</c:v>
                </c:pt>
                <c:pt idx="1271">
                  <c:v>-81.230000000000246</c:v>
                </c:pt>
                <c:pt idx="1272">
                  <c:v>-93.230000000000246</c:v>
                </c:pt>
                <c:pt idx="1273">
                  <c:v>-93.230000000000246</c:v>
                </c:pt>
                <c:pt idx="1274">
                  <c:v>-80.920000000000243</c:v>
                </c:pt>
                <c:pt idx="1275">
                  <c:v>-43.990000000000244</c:v>
                </c:pt>
                <c:pt idx="1276">
                  <c:v>-43.990000000000244</c:v>
                </c:pt>
                <c:pt idx="1277">
                  <c:v>-24.460000000000242</c:v>
                </c:pt>
                <c:pt idx="1278">
                  <c:v>-36.460000000000242</c:v>
                </c:pt>
                <c:pt idx="1279">
                  <c:v>-36.460000000000242</c:v>
                </c:pt>
                <c:pt idx="1280">
                  <c:v>-48.460000000000242</c:v>
                </c:pt>
                <c:pt idx="1281">
                  <c:v>-48.460000000000242</c:v>
                </c:pt>
                <c:pt idx="1282">
                  <c:v>-48.460000000000242</c:v>
                </c:pt>
                <c:pt idx="1283">
                  <c:v>-60.460000000000242</c:v>
                </c:pt>
                <c:pt idx="1284">
                  <c:v>-60.460000000000242</c:v>
                </c:pt>
                <c:pt idx="1285">
                  <c:v>-60.460000000000242</c:v>
                </c:pt>
                <c:pt idx="1286">
                  <c:v>-60.460000000000242</c:v>
                </c:pt>
                <c:pt idx="1287">
                  <c:v>-72.460000000000235</c:v>
                </c:pt>
                <c:pt idx="1288">
                  <c:v>-72.460000000000235</c:v>
                </c:pt>
                <c:pt idx="1289">
                  <c:v>-84.460000000000235</c:v>
                </c:pt>
                <c:pt idx="1290">
                  <c:v>-84.460000000000235</c:v>
                </c:pt>
                <c:pt idx="1291">
                  <c:v>-84.460000000000235</c:v>
                </c:pt>
                <c:pt idx="1292">
                  <c:v>-84.460000000000235</c:v>
                </c:pt>
                <c:pt idx="1293">
                  <c:v>-96.460000000000235</c:v>
                </c:pt>
                <c:pt idx="1294">
                  <c:v>-101.46000000000024</c:v>
                </c:pt>
                <c:pt idx="1295">
                  <c:v>-101.46000000000024</c:v>
                </c:pt>
                <c:pt idx="1296">
                  <c:v>-101.46000000000024</c:v>
                </c:pt>
                <c:pt idx="1297">
                  <c:v>-100.34000000000023</c:v>
                </c:pt>
                <c:pt idx="1298">
                  <c:v>-99.780000000000229</c:v>
                </c:pt>
                <c:pt idx="1299">
                  <c:v>-97.760000000000232</c:v>
                </c:pt>
                <c:pt idx="1300">
                  <c:v>-96.750000000000227</c:v>
                </c:pt>
                <c:pt idx="1301">
                  <c:v>-96.750000000000227</c:v>
                </c:pt>
                <c:pt idx="1302">
                  <c:v>-95.080000000000226</c:v>
                </c:pt>
                <c:pt idx="1303">
                  <c:v>-93.410000000000224</c:v>
                </c:pt>
                <c:pt idx="1304">
                  <c:v>-93.410000000000224</c:v>
                </c:pt>
                <c:pt idx="1305">
                  <c:v>-105.41000000000022</c:v>
                </c:pt>
                <c:pt idx="1306">
                  <c:v>-105.41000000000022</c:v>
                </c:pt>
                <c:pt idx="1307">
                  <c:v>-105.41000000000022</c:v>
                </c:pt>
                <c:pt idx="1308">
                  <c:v>-117.41000000000022</c:v>
                </c:pt>
                <c:pt idx="1309">
                  <c:v>-117.41000000000022</c:v>
                </c:pt>
                <c:pt idx="1310">
                  <c:v>-112.57000000000022</c:v>
                </c:pt>
                <c:pt idx="1311">
                  <c:v>-100.47000000000023</c:v>
                </c:pt>
                <c:pt idx="1312">
                  <c:v>-100.47000000000023</c:v>
                </c:pt>
                <c:pt idx="1313">
                  <c:v>-100.47000000000023</c:v>
                </c:pt>
                <c:pt idx="1314">
                  <c:v>-100.47000000000023</c:v>
                </c:pt>
                <c:pt idx="1315">
                  <c:v>-112.47000000000023</c:v>
                </c:pt>
                <c:pt idx="1316">
                  <c:v>-112.47000000000023</c:v>
                </c:pt>
                <c:pt idx="1317">
                  <c:v>-112.47000000000023</c:v>
                </c:pt>
                <c:pt idx="1318">
                  <c:v>-124.47000000000023</c:v>
                </c:pt>
                <c:pt idx="1319">
                  <c:v>-124.47000000000023</c:v>
                </c:pt>
                <c:pt idx="1320">
                  <c:v>-136.47000000000023</c:v>
                </c:pt>
                <c:pt idx="1321">
                  <c:v>-136.47000000000023</c:v>
                </c:pt>
                <c:pt idx="1322">
                  <c:v>-133.77000000000024</c:v>
                </c:pt>
                <c:pt idx="1323">
                  <c:v>-132.42000000000024</c:v>
                </c:pt>
                <c:pt idx="1324">
                  <c:v>-130.21000000000024</c:v>
                </c:pt>
                <c:pt idx="1325">
                  <c:v>-129.11000000000024</c:v>
                </c:pt>
                <c:pt idx="1326">
                  <c:v>-126.84000000000024</c:v>
                </c:pt>
                <c:pt idx="1327">
                  <c:v>-125.71000000000025</c:v>
                </c:pt>
                <c:pt idx="1328">
                  <c:v>-125.71000000000025</c:v>
                </c:pt>
                <c:pt idx="1329">
                  <c:v>-125.71000000000025</c:v>
                </c:pt>
                <c:pt idx="1330">
                  <c:v>-121.21000000000025</c:v>
                </c:pt>
                <c:pt idx="1331">
                  <c:v>-116.71000000000025</c:v>
                </c:pt>
                <c:pt idx="1332">
                  <c:v>-116.71000000000025</c:v>
                </c:pt>
                <c:pt idx="1333">
                  <c:v>-128.71000000000026</c:v>
                </c:pt>
                <c:pt idx="1334">
                  <c:v>-128.71000000000026</c:v>
                </c:pt>
                <c:pt idx="1335">
                  <c:v>-121.35000000000026</c:v>
                </c:pt>
                <c:pt idx="1336">
                  <c:v>-102.95000000000027</c:v>
                </c:pt>
                <c:pt idx="1337">
                  <c:v>-102.95000000000027</c:v>
                </c:pt>
                <c:pt idx="1338">
                  <c:v>-102.95000000000027</c:v>
                </c:pt>
                <c:pt idx="1339">
                  <c:v>-91.390000000000271</c:v>
                </c:pt>
                <c:pt idx="1340">
                  <c:v>-78.620000000000275</c:v>
                </c:pt>
                <c:pt idx="1341">
                  <c:v>-72.240000000000279</c:v>
                </c:pt>
                <c:pt idx="1342">
                  <c:v>-60.400000000000276</c:v>
                </c:pt>
                <c:pt idx="1343">
                  <c:v>46.159999999999727</c:v>
                </c:pt>
                <c:pt idx="1344">
                  <c:v>215.41999999999973</c:v>
                </c:pt>
                <c:pt idx="1345">
                  <c:v>203.41999999999973</c:v>
                </c:pt>
                <c:pt idx="1346">
                  <c:v>203.41999999999973</c:v>
                </c:pt>
                <c:pt idx="1347">
                  <c:v>191.41999999999973</c:v>
                </c:pt>
                <c:pt idx="1348">
                  <c:v>179.41999999999973</c:v>
                </c:pt>
                <c:pt idx="1349">
                  <c:v>179.41999999999973</c:v>
                </c:pt>
                <c:pt idx="1350">
                  <c:v>179.41999999999973</c:v>
                </c:pt>
                <c:pt idx="1351">
                  <c:v>179.41999999999973</c:v>
                </c:pt>
                <c:pt idx="1352">
                  <c:v>167.41999999999973</c:v>
                </c:pt>
                <c:pt idx="1353">
                  <c:v>167.41999999999973</c:v>
                </c:pt>
                <c:pt idx="1354">
                  <c:v>169.95999999999972</c:v>
                </c:pt>
                <c:pt idx="1355">
                  <c:v>175.03999999999974</c:v>
                </c:pt>
                <c:pt idx="1356">
                  <c:v>175.03999999999974</c:v>
                </c:pt>
                <c:pt idx="1357">
                  <c:v>175.03999999999974</c:v>
                </c:pt>
                <c:pt idx="1358">
                  <c:v>163.03999999999974</c:v>
                </c:pt>
                <c:pt idx="1359">
                  <c:v>151.03999999999974</c:v>
                </c:pt>
                <c:pt idx="1360">
                  <c:v>151.03999999999974</c:v>
                </c:pt>
                <c:pt idx="1361">
                  <c:v>151.03999999999974</c:v>
                </c:pt>
                <c:pt idx="1362">
                  <c:v>153.28999999999974</c:v>
                </c:pt>
                <c:pt idx="1363">
                  <c:v>155.53999999999974</c:v>
                </c:pt>
                <c:pt idx="1364">
                  <c:v>157.69999999999973</c:v>
                </c:pt>
                <c:pt idx="1365">
                  <c:v>166.33999999999975</c:v>
                </c:pt>
                <c:pt idx="1366">
                  <c:v>166.33999999999975</c:v>
                </c:pt>
                <c:pt idx="1367">
                  <c:v>169.03999999999974</c:v>
                </c:pt>
                <c:pt idx="1368">
                  <c:v>171.32999999999973</c:v>
                </c:pt>
                <c:pt idx="1369">
                  <c:v>172.46999999999971</c:v>
                </c:pt>
                <c:pt idx="1370">
                  <c:v>172.46999999999971</c:v>
                </c:pt>
                <c:pt idx="1371">
                  <c:v>160.46999999999971</c:v>
                </c:pt>
                <c:pt idx="1372">
                  <c:v>160.46999999999971</c:v>
                </c:pt>
                <c:pt idx="1373">
                  <c:v>160.46999999999971</c:v>
                </c:pt>
                <c:pt idx="1374">
                  <c:v>162.49999999999972</c:v>
                </c:pt>
                <c:pt idx="1375">
                  <c:v>150.49999999999972</c:v>
                </c:pt>
                <c:pt idx="1376">
                  <c:v>150.49999999999972</c:v>
                </c:pt>
                <c:pt idx="1377">
                  <c:v>150.49999999999972</c:v>
                </c:pt>
                <c:pt idx="1378">
                  <c:v>152.81999999999971</c:v>
                </c:pt>
                <c:pt idx="1379">
                  <c:v>153.97999999999971</c:v>
                </c:pt>
                <c:pt idx="1380">
                  <c:v>153.97999999999971</c:v>
                </c:pt>
                <c:pt idx="1381">
                  <c:v>153.97999999999971</c:v>
                </c:pt>
                <c:pt idx="1382">
                  <c:v>141.97999999999971</c:v>
                </c:pt>
                <c:pt idx="1383">
                  <c:v>141.97999999999971</c:v>
                </c:pt>
                <c:pt idx="1384">
                  <c:v>141.97999999999971</c:v>
                </c:pt>
                <c:pt idx="1385">
                  <c:v>144.36999999999969</c:v>
                </c:pt>
                <c:pt idx="1386">
                  <c:v>145.55999999999969</c:v>
                </c:pt>
                <c:pt idx="1387">
                  <c:v>150.5199999999997</c:v>
                </c:pt>
                <c:pt idx="1388">
                  <c:v>150.5199999999997</c:v>
                </c:pt>
                <c:pt idx="1389">
                  <c:v>138.5199999999997</c:v>
                </c:pt>
                <c:pt idx="1390">
                  <c:v>138.5199999999997</c:v>
                </c:pt>
                <c:pt idx="1391">
                  <c:v>138.5199999999997</c:v>
                </c:pt>
                <c:pt idx="1392">
                  <c:v>138.5199999999997</c:v>
                </c:pt>
                <c:pt idx="1393">
                  <c:v>143.2999999999997</c:v>
                </c:pt>
                <c:pt idx="1394">
                  <c:v>145.68999999999969</c:v>
                </c:pt>
                <c:pt idx="1395">
                  <c:v>133.68999999999969</c:v>
                </c:pt>
                <c:pt idx="1396">
                  <c:v>133.68999999999969</c:v>
                </c:pt>
                <c:pt idx="1397">
                  <c:v>133.68999999999969</c:v>
                </c:pt>
                <c:pt idx="1398">
                  <c:v>121.68999999999969</c:v>
                </c:pt>
                <c:pt idx="1399">
                  <c:v>121.68999999999969</c:v>
                </c:pt>
                <c:pt idx="1400">
                  <c:v>121.68999999999969</c:v>
                </c:pt>
                <c:pt idx="1401">
                  <c:v>109.68999999999969</c:v>
                </c:pt>
                <c:pt idx="1402">
                  <c:v>109.68999999999969</c:v>
                </c:pt>
                <c:pt idx="1403">
                  <c:v>112.38999999999969</c:v>
                </c:pt>
                <c:pt idx="1404">
                  <c:v>115.08999999999969</c:v>
                </c:pt>
                <c:pt idx="1405">
                  <c:v>119.14999999999969</c:v>
                </c:pt>
                <c:pt idx="1406">
                  <c:v>127.2699999999997</c:v>
                </c:pt>
                <c:pt idx="1407">
                  <c:v>127.2699999999997</c:v>
                </c:pt>
                <c:pt idx="1408">
                  <c:v>127.2699999999997</c:v>
                </c:pt>
                <c:pt idx="1409">
                  <c:v>127.2699999999997</c:v>
                </c:pt>
                <c:pt idx="1410">
                  <c:v>115.2699999999997</c:v>
                </c:pt>
                <c:pt idx="1411">
                  <c:v>103.2699999999997</c:v>
                </c:pt>
                <c:pt idx="1412">
                  <c:v>103.2699999999997</c:v>
                </c:pt>
                <c:pt idx="1413">
                  <c:v>103.2699999999997</c:v>
                </c:pt>
                <c:pt idx="1414">
                  <c:v>103.2699999999997</c:v>
                </c:pt>
                <c:pt idx="1415">
                  <c:v>91.269999999999698</c:v>
                </c:pt>
                <c:pt idx="1416">
                  <c:v>91.269999999999698</c:v>
                </c:pt>
                <c:pt idx="1417">
                  <c:v>91.269999999999698</c:v>
                </c:pt>
                <c:pt idx="1418">
                  <c:v>79.269999999999698</c:v>
                </c:pt>
                <c:pt idx="1419">
                  <c:v>79.269999999999698</c:v>
                </c:pt>
                <c:pt idx="1420">
                  <c:v>84.3299999999997</c:v>
                </c:pt>
                <c:pt idx="1421">
                  <c:v>86.859999999999701</c:v>
                </c:pt>
                <c:pt idx="1422">
                  <c:v>86.859999999999701</c:v>
                </c:pt>
                <c:pt idx="1423">
                  <c:v>89.379999999999697</c:v>
                </c:pt>
                <c:pt idx="1424">
                  <c:v>90.639999999999702</c:v>
                </c:pt>
                <c:pt idx="1425">
                  <c:v>93.339999999999705</c:v>
                </c:pt>
                <c:pt idx="1426">
                  <c:v>94.689999999999699</c:v>
                </c:pt>
                <c:pt idx="1427">
                  <c:v>94.689999999999699</c:v>
                </c:pt>
                <c:pt idx="1428">
                  <c:v>96.779999999999703</c:v>
                </c:pt>
                <c:pt idx="1429">
                  <c:v>97.819999999999709</c:v>
                </c:pt>
                <c:pt idx="1430">
                  <c:v>97.819999999999709</c:v>
                </c:pt>
                <c:pt idx="1431">
                  <c:v>97.819999999999709</c:v>
                </c:pt>
                <c:pt idx="1432">
                  <c:v>101.96999999999971</c:v>
                </c:pt>
                <c:pt idx="1433">
                  <c:v>104.03999999999971</c:v>
                </c:pt>
                <c:pt idx="1434">
                  <c:v>92.039999999999708</c:v>
                </c:pt>
                <c:pt idx="1435">
                  <c:v>92.039999999999708</c:v>
                </c:pt>
                <c:pt idx="1436">
                  <c:v>92.039999999999708</c:v>
                </c:pt>
                <c:pt idx="1437">
                  <c:v>80.039999999999708</c:v>
                </c:pt>
                <c:pt idx="1438">
                  <c:v>80.039999999999708</c:v>
                </c:pt>
                <c:pt idx="1439">
                  <c:v>84.649999999999707</c:v>
                </c:pt>
                <c:pt idx="1440">
                  <c:v>72.649999999999707</c:v>
                </c:pt>
                <c:pt idx="1441">
                  <c:v>72.649999999999707</c:v>
                </c:pt>
                <c:pt idx="1442">
                  <c:v>72.649999999999707</c:v>
                </c:pt>
                <c:pt idx="1443">
                  <c:v>60.649999999999707</c:v>
                </c:pt>
                <c:pt idx="1444">
                  <c:v>60.649999999999707</c:v>
                </c:pt>
                <c:pt idx="1445">
                  <c:v>60.649999999999707</c:v>
                </c:pt>
                <c:pt idx="1446">
                  <c:v>48.649999999999707</c:v>
                </c:pt>
                <c:pt idx="1447">
                  <c:v>48.649999999999707</c:v>
                </c:pt>
                <c:pt idx="1448">
                  <c:v>48.649999999999707</c:v>
                </c:pt>
                <c:pt idx="1449">
                  <c:v>36.649999999999707</c:v>
                </c:pt>
                <c:pt idx="1450">
                  <c:v>36.649999999999707</c:v>
                </c:pt>
                <c:pt idx="1451">
                  <c:v>36.649999999999707</c:v>
                </c:pt>
                <c:pt idx="1452">
                  <c:v>24.649999999999707</c:v>
                </c:pt>
                <c:pt idx="1453">
                  <c:v>24.649999999999707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8-4B97-88FB-04BA69E6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89840"/>
        <c:axId val="1157961584"/>
      </c:lineChart>
      <c:catAx>
        <c:axId val="1030389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7961584"/>
        <c:crosses val="autoZero"/>
        <c:auto val="1"/>
        <c:lblAlgn val="ctr"/>
        <c:lblOffset val="100"/>
        <c:noMultiLvlLbl val="0"/>
      </c:catAx>
      <c:valAx>
        <c:axId val="1157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898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win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Stats!$O$1</c:f>
              <c:strCache>
                <c:ptCount val="1"/>
                <c:pt idx="0">
                  <c:v>win % (200 slice)</c:v>
                </c:pt>
              </c:strCache>
            </c:strRef>
          </c:tx>
          <c:spPr>
            <a:ln w="635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[0]!WinRange</c:f>
              <c:numCache>
                <c:formatCode>0.00%</c:formatCode>
                <c:ptCount val="1255"/>
                <c:pt idx="0">
                  <c:v>0.22</c:v>
                </c:pt>
                <c:pt idx="1">
                  <c:v>0.24</c:v>
                </c:pt>
                <c:pt idx="2">
                  <c:v>0.22448979591836735</c:v>
                </c:pt>
                <c:pt idx="3">
                  <c:v>0.24</c:v>
                </c:pt>
                <c:pt idx="4">
                  <c:v>0.26</c:v>
                </c:pt>
                <c:pt idx="5">
                  <c:v>0.22448979591836735</c:v>
                </c:pt>
                <c:pt idx="6">
                  <c:v>0.24</c:v>
                </c:pt>
                <c:pt idx="7">
                  <c:v>0.26</c:v>
                </c:pt>
                <c:pt idx="8">
                  <c:v>0.24489795918367346</c:v>
                </c:pt>
                <c:pt idx="9">
                  <c:v>0.24489795918367346</c:v>
                </c:pt>
                <c:pt idx="10">
                  <c:v>0.26530612244897961</c:v>
                </c:pt>
                <c:pt idx="11">
                  <c:v>0.25</c:v>
                </c:pt>
                <c:pt idx="12">
                  <c:v>0.22916666666666666</c:v>
                </c:pt>
                <c:pt idx="13">
                  <c:v>0.24489795918367346</c:v>
                </c:pt>
                <c:pt idx="14">
                  <c:v>0.22916666666666666</c:v>
                </c:pt>
                <c:pt idx="15">
                  <c:v>0.25</c:v>
                </c:pt>
                <c:pt idx="16">
                  <c:v>0.25</c:v>
                </c:pt>
                <c:pt idx="17">
                  <c:v>0.27083333333333331</c:v>
                </c:pt>
                <c:pt idx="18">
                  <c:v>0.23404255319148937</c:v>
                </c:pt>
                <c:pt idx="19">
                  <c:v>0.27083333333333331</c:v>
                </c:pt>
                <c:pt idx="20">
                  <c:v>0.25531914893617019</c:v>
                </c:pt>
                <c:pt idx="21">
                  <c:v>0.23404255319148937</c:v>
                </c:pt>
                <c:pt idx="22">
                  <c:v>0.25</c:v>
                </c:pt>
                <c:pt idx="23">
                  <c:v>0.25</c:v>
                </c:pt>
                <c:pt idx="24">
                  <c:v>0.22916666666666666</c:v>
                </c:pt>
                <c:pt idx="25">
                  <c:v>0.24489795918367346</c:v>
                </c:pt>
                <c:pt idx="26">
                  <c:v>0.24489795918367346</c:v>
                </c:pt>
                <c:pt idx="27">
                  <c:v>0.24489795918367346</c:v>
                </c:pt>
                <c:pt idx="28">
                  <c:v>0.24489795918367346</c:v>
                </c:pt>
                <c:pt idx="29">
                  <c:v>0.22916666666666666</c:v>
                </c:pt>
                <c:pt idx="30">
                  <c:v>0.22916666666666666</c:v>
                </c:pt>
                <c:pt idx="31">
                  <c:v>0.26530612244897961</c:v>
                </c:pt>
                <c:pt idx="32">
                  <c:v>0.22916666666666666</c:v>
                </c:pt>
                <c:pt idx="33">
                  <c:v>0.24489795918367346</c:v>
                </c:pt>
                <c:pt idx="34">
                  <c:v>0.24489795918367346</c:v>
                </c:pt>
                <c:pt idx="35">
                  <c:v>0.24489795918367346</c:v>
                </c:pt>
                <c:pt idx="36">
                  <c:v>0.24489795918367346</c:v>
                </c:pt>
                <c:pt idx="37">
                  <c:v>0.26530612244897961</c:v>
                </c:pt>
                <c:pt idx="38">
                  <c:v>0.22916666666666666</c:v>
                </c:pt>
                <c:pt idx="39">
                  <c:v>0.24489795918367346</c:v>
                </c:pt>
                <c:pt idx="40">
                  <c:v>0.24489795918367346</c:v>
                </c:pt>
                <c:pt idx="41">
                  <c:v>0.24489795918367346</c:v>
                </c:pt>
                <c:pt idx="42">
                  <c:v>0.26530612244897961</c:v>
                </c:pt>
                <c:pt idx="43">
                  <c:v>0.25</c:v>
                </c:pt>
                <c:pt idx="44">
                  <c:v>0.27083333333333331</c:v>
                </c:pt>
                <c:pt idx="45">
                  <c:v>0.25531914893617019</c:v>
                </c:pt>
                <c:pt idx="46">
                  <c:v>0.25531914893617019</c:v>
                </c:pt>
                <c:pt idx="47">
                  <c:v>0.27659574468085107</c:v>
                </c:pt>
                <c:pt idx="48">
                  <c:v>0.27659574468085107</c:v>
                </c:pt>
                <c:pt idx="49">
                  <c:v>0.25531914893617019</c:v>
                </c:pt>
                <c:pt idx="50">
                  <c:v>0.27083333333333331</c:v>
                </c:pt>
                <c:pt idx="51">
                  <c:v>0.27083333333333331</c:v>
                </c:pt>
                <c:pt idx="52">
                  <c:v>0.27083333333333331</c:v>
                </c:pt>
                <c:pt idx="53">
                  <c:v>0.25</c:v>
                </c:pt>
                <c:pt idx="54">
                  <c:v>0.2857142857142857</c:v>
                </c:pt>
                <c:pt idx="55">
                  <c:v>0.27083333333333331</c:v>
                </c:pt>
                <c:pt idx="56">
                  <c:v>0.27083333333333331</c:v>
                </c:pt>
                <c:pt idx="57">
                  <c:v>0.27083333333333331</c:v>
                </c:pt>
                <c:pt idx="58">
                  <c:v>0.27083333333333331</c:v>
                </c:pt>
                <c:pt idx="59">
                  <c:v>0.27083333333333331</c:v>
                </c:pt>
                <c:pt idx="60">
                  <c:v>0.25531914893617019</c:v>
                </c:pt>
                <c:pt idx="61">
                  <c:v>0.29166666666666669</c:v>
                </c:pt>
                <c:pt idx="62">
                  <c:v>0.25531914893617019</c:v>
                </c:pt>
                <c:pt idx="63">
                  <c:v>0.27083333333333331</c:v>
                </c:pt>
                <c:pt idx="64">
                  <c:v>0.25</c:v>
                </c:pt>
                <c:pt idx="65">
                  <c:v>0.26530612244897961</c:v>
                </c:pt>
                <c:pt idx="66">
                  <c:v>0.26530612244897961</c:v>
                </c:pt>
                <c:pt idx="67">
                  <c:v>0.26530612244897961</c:v>
                </c:pt>
                <c:pt idx="68">
                  <c:v>0.2857142857142857</c:v>
                </c:pt>
                <c:pt idx="69">
                  <c:v>0.27083333333333331</c:v>
                </c:pt>
                <c:pt idx="70">
                  <c:v>0.25</c:v>
                </c:pt>
                <c:pt idx="71">
                  <c:v>0.2857142857142857</c:v>
                </c:pt>
                <c:pt idx="72">
                  <c:v>0.27083333333333331</c:v>
                </c:pt>
                <c:pt idx="73">
                  <c:v>0.29166666666666669</c:v>
                </c:pt>
                <c:pt idx="74">
                  <c:v>0.27659574468085107</c:v>
                </c:pt>
                <c:pt idx="75">
                  <c:v>0.29166666666666669</c:v>
                </c:pt>
                <c:pt idx="76">
                  <c:v>0.3125</c:v>
                </c:pt>
                <c:pt idx="77">
                  <c:v>0.27659574468085107</c:v>
                </c:pt>
                <c:pt idx="78">
                  <c:v>0.29166666666666669</c:v>
                </c:pt>
                <c:pt idx="79">
                  <c:v>0.29166666666666669</c:v>
                </c:pt>
                <c:pt idx="80">
                  <c:v>0.29166666666666669</c:v>
                </c:pt>
                <c:pt idx="81">
                  <c:v>0.27083333333333331</c:v>
                </c:pt>
                <c:pt idx="82">
                  <c:v>0.2857142857142857</c:v>
                </c:pt>
                <c:pt idx="83">
                  <c:v>0.2857142857142857</c:v>
                </c:pt>
                <c:pt idx="84">
                  <c:v>0.2857142857142857</c:v>
                </c:pt>
                <c:pt idx="85">
                  <c:v>0.30612244897959184</c:v>
                </c:pt>
                <c:pt idx="86">
                  <c:v>0.30612244897959184</c:v>
                </c:pt>
                <c:pt idx="87">
                  <c:v>0.30612244897959184</c:v>
                </c:pt>
                <c:pt idx="88">
                  <c:v>0.30612244897959184</c:v>
                </c:pt>
                <c:pt idx="89">
                  <c:v>0.30612244897959184</c:v>
                </c:pt>
                <c:pt idx="90">
                  <c:v>0.29166666666666669</c:v>
                </c:pt>
                <c:pt idx="91">
                  <c:v>0.30612244897959184</c:v>
                </c:pt>
                <c:pt idx="92">
                  <c:v>0.30612244897959184</c:v>
                </c:pt>
                <c:pt idx="93">
                  <c:v>0.30612244897959184</c:v>
                </c:pt>
                <c:pt idx="94">
                  <c:v>0.30612244897959184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0.30612244897959184</c:v>
                </c:pt>
                <c:pt idx="99">
                  <c:v>0.32653061224489793</c:v>
                </c:pt>
                <c:pt idx="100">
                  <c:v>0.29166666666666669</c:v>
                </c:pt>
                <c:pt idx="101">
                  <c:v>0.30612244897959184</c:v>
                </c:pt>
                <c:pt idx="102">
                  <c:v>0.30612244897959184</c:v>
                </c:pt>
                <c:pt idx="103">
                  <c:v>0.30612244897959184</c:v>
                </c:pt>
                <c:pt idx="104">
                  <c:v>0.32</c:v>
                </c:pt>
                <c:pt idx="105">
                  <c:v>0.32</c:v>
                </c:pt>
                <c:pt idx="106">
                  <c:v>0.34</c:v>
                </c:pt>
                <c:pt idx="107">
                  <c:v>0.32653061224489793</c:v>
                </c:pt>
                <c:pt idx="108">
                  <c:v>0.32653061224489793</c:v>
                </c:pt>
                <c:pt idx="109">
                  <c:v>0.32653061224489793</c:v>
                </c:pt>
                <c:pt idx="110">
                  <c:v>0.32653061224489793</c:v>
                </c:pt>
                <c:pt idx="111">
                  <c:v>0.32653061224489793</c:v>
                </c:pt>
                <c:pt idx="112">
                  <c:v>0.32653061224489793</c:v>
                </c:pt>
                <c:pt idx="113">
                  <c:v>0.32653061224489793</c:v>
                </c:pt>
                <c:pt idx="114">
                  <c:v>0.32653061224489793</c:v>
                </c:pt>
                <c:pt idx="115">
                  <c:v>0.32653061224489793</c:v>
                </c:pt>
                <c:pt idx="116">
                  <c:v>0.32653061224489793</c:v>
                </c:pt>
                <c:pt idx="117">
                  <c:v>0.30612244897959184</c:v>
                </c:pt>
                <c:pt idx="118">
                  <c:v>0.32</c:v>
                </c:pt>
                <c:pt idx="119">
                  <c:v>0.32</c:v>
                </c:pt>
                <c:pt idx="120">
                  <c:v>0.30612244897959184</c:v>
                </c:pt>
                <c:pt idx="121">
                  <c:v>0.30612244897959184</c:v>
                </c:pt>
                <c:pt idx="122">
                  <c:v>0.32</c:v>
                </c:pt>
                <c:pt idx="123">
                  <c:v>0.34</c:v>
                </c:pt>
                <c:pt idx="124">
                  <c:v>0.32653061224489793</c:v>
                </c:pt>
                <c:pt idx="125">
                  <c:v>0.32653061224489793</c:v>
                </c:pt>
                <c:pt idx="126">
                  <c:v>0.32653061224489793</c:v>
                </c:pt>
                <c:pt idx="127">
                  <c:v>0.32653061224489793</c:v>
                </c:pt>
                <c:pt idx="128">
                  <c:v>0.30612244897959184</c:v>
                </c:pt>
                <c:pt idx="129">
                  <c:v>0.32</c:v>
                </c:pt>
                <c:pt idx="130">
                  <c:v>0.32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0.36</c:v>
                </c:pt>
                <c:pt idx="140">
                  <c:v>0.34693877551020408</c:v>
                </c:pt>
                <c:pt idx="141">
                  <c:v>0.34693877551020408</c:v>
                </c:pt>
                <c:pt idx="142">
                  <c:v>0.34693877551020408</c:v>
                </c:pt>
                <c:pt idx="143">
                  <c:v>0.33333333333333331</c:v>
                </c:pt>
                <c:pt idx="144">
                  <c:v>0.35416666666666669</c:v>
                </c:pt>
                <c:pt idx="145">
                  <c:v>0.34042553191489361</c:v>
                </c:pt>
                <c:pt idx="146">
                  <c:v>0.34042553191489361</c:v>
                </c:pt>
                <c:pt idx="147">
                  <c:v>0.35416666666666669</c:v>
                </c:pt>
                <c:pt idx="148">
                  <c:v>0.33333333333333331</c:v>
                </c:pt>
                <c:pt idx="149">
                  <c:v>0.34693877551020408</c:v>
                </c:pt>
                <c:pt idx="150">
                  <c:v>0.34693877551020408</c:v>
                </c:pt>
                <c:pt idx="151">
                  <c:v>0.32653061224489793</c:v>
                </c:pt>
                <c:pt idx="152">
                  <c:v>0.34</c:v>
                </c:pt>
                <c:pt idx="153">
                  <c:v>0.32653061224489793</c:v>
                </c:pt>
                <c:pt idx="154">
                  <c:v>0.34693877551020408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0.35416666666666669</c:v>
                </c:pt>
                <c:pt idx="158">
                  <c:v>0.35416666666666669</c:v>
                </c:pt>
                <c:pt idx="159">
                  <c:v>0.33333333333333331</c:v>
                </c:pt>
                <c:pt idx="160">
                  <c:v>0.34693877551020408</c:v>
                </c:pt>
                <c:pt idx="161">
                  <c:v>0.34693877551020408</c:v>
                </c:pt>
                <c:pt idx="162">
                  <c:v>0.34693877551020408</c:v>
                </c:pt>
                <c:pt idx="163">
                  <c:v>0.34693877551020408</c:v>
                </c:pt>
                <c:pt idx="164">
                  <c:v>0.34693877551020408</c:v>
                </c:pt>
                <c:pt idx="165">
                  <c:v>0.32653061224489793</c:v>
                </c:pt>
                <c:pt idx="166">
                  <c:v>0.34</c:v>
                </c:pt>
                <c:pt idx="167">
                  <c:v>0.34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</c:v>
                </c:pt>
                <c:pt idx="172">
                  <c:v>0.31372549019607843</c:v>
                </c:pt>
                <c:pt idx="173">
                  <c:v>0.31372549019607843</c:v>
                </c:pt>
                <c:pt idx="174">
                  <c:v>0.29411764705882354</c:v>
                </c:pt>
                <c:pt idx="175">
                  <c:v>0.29411764705882354</c:v>
                </c:pt>
                <c:pt idx="176">
                  <c:v>0.29411764705882354</c:v>
                </c:pt>
                <c:pt idx="177">
                  <c:v>0.29411764705882354</c:v>
                </c:pt>
                <c:pt idx="178">
                  <c:v>0.29411764705882354</c:v>
                </c:pt>
                <c:pt idx="179">
                  <c:v>0.29411764705882354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0.31372549019607843</c:v>
                </c:pt>
                <c:pt idx="184">
                  <c:v>0.28000000000000003</c:v>
                </c:pt>
                <c:pt idx="185">
                  <c:v>0.29411764705882354</c:v>
                </c:pt>
                <c:pt idx="186">
                  <c:v>0.31372549019607843</c:v>
                </c:pt>
                <c:pt idx="187">
                  <c:v>0.28000000000000003</c:v>
                </c:pt>
                <c:pt idx="188">
                  <c:v>0.29411764705882354</c:v>
                </c:pt>
                <c:pt idx="189">
                  <c:v>0.31372549019607843</c:v>
                </c:pt>
                <c:pt idx="190">
                  <c:v>0.3</c:v>
                </c:pt>
                <c:pt idx="191">
                  <c:v>0.32</c:v>
                </c:pt>
                <c:pt idx="192">
                  <c:v>0.30612244897959184</c:v>
                </c:pt>
                <c:pt idx="193">
                  <c:v>0.30612244897959184</c:v>
                </c:pt>
                <c:pt idx="194">
                  <c:v>0.30612244897959184</c:v>
                </c:pt>
                <c:pt idx="195">
                  <c:v>0.30612244897959184</c:v>
                </c:pt>
                <c:pt idx="196">
                  <c:v>0.34</c:v>
                </c:pt>
                <c:pt idx="197">
                  <c:v>0.30612244897959184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0.30612244897959184</c:v>
                </c:pt>
                <c:pt idx="204">
                  <c:v>0.2857142857142857</c:v>
                </c:pt>
                <c:pt idx="205">
                  <c:v>0.32</c:v>
                </c:pt>
                <c:pt idx="206">
                  <c:v>0.30612244897959184</c:v>
                </c:pt>
                <c:pt idx="207">
                  <c:v>0.30612244897959184</c:v>
                </c:pt>
                <c:pt idx="208">
                  <c:v>0.30612244897959184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0.28000000000000003</c:v>
                </c:pt>
                <c:pt idx="228">
                  <c:v>0.29411764705882354</c:v>
                </c:pt>
                <c:pt idx="229">
                  <c:v>0.29411764705882354</c:v>
                </c:pt>
                <c:pt idx="230">
                  <c:v>0.27450980392156865</c:v>
                </c:pt>
                <c:pt idx="231">
                  <c:v>0.27450980392156865</c:v>
                </c:pt>
                <c:pt idx="232">
                  <c:v>0.29411764705882354</c:v>
                </c:pt>
                <c:pt idx="233">
                  <c:v>0.26</c:v>
                </c:pt>
                <c:pt idx="234">
                  <c:v>0.29411764705882354</c:v>
                </c:pt>
                <c:pt idx="235">
                  <c:v>0.28000000000000003</c:v>
                </c:pt>
                <c:pt idx="236">
                  <c:v>0.26</c:v>
                </c:pt>
                <c:pt idx="237">
                  <c:v>0.27450980392156865</c:v>
                </c:pt>
                <c:pt idx="238">
                  <c:v>0.29411764705882354</c:v>
                </c:pt>
                <c:pt idx="239">
                  <c:v>0.28000000000000003</c:v>
                </c:pt>
                <c:pt idx="240">
                  <c:v>0.3</c:v>
                </c:pt>
                <c:pt idx="241">
                  <c:v>0.3</c:v>
                </c:pt>
                <c:pt idx="242">
                  <c:v>0.28000000000000003</c:v>
                </c:pt>
                <c:pt idx="243">
                  <c:v>0.29411764705882354</c:v>
                </c:pt>
                <c:pt idx="244">
                  <c:v>0.29411764705882354</c:v>
                </c:pt>
                <c:pt idx="245">
                  <c:v>0.29411764705882354</c:v>
                </c:pt>
                <c:pt idx="246">
                  <c:v>0.29411764705882354</c:v>
                </c:pt>
                <c:pt idx="247">
                  <c:v>0.30769230769230771</c:v>
                </c:pt>
                <c:pt idx="248">
                  <c:v>0.29411764705882354</c:v>
                </c:pt>
                <c:pt idx="249">
                  <c:v>0.31372549019607843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0.33333333333333331</c:v>
                </c:pt>
                <c:pt idx="254">
                  <c:v>0.3</c:v>
                </c:pt>
                <c:pt idx="255">
                  <c:v>0.31372549019607843</c:v>
                </c:pt>
                <c:pt idx="256">
                  <c:v>0.31372549019607843</c:v>
                </c:pt>
                <c:pt idx="257">
                  <c:v>0.29411764705882354</c:v>
                </c:pt>
                <c:pt idx="258">
                  <c:v>0.30769230769230771</c:v>
                </c:pt>
                <c:pt idx="259">
                  <c:v>0.28846153846153844</c:v>
                </c:pt>
                <c:pt idx="260">
                  <c:v>0.30188679245283018</c:v>
                </c:pt>
                <c:pt idx="261">
                  <c:v>0.28846153846153844</c:v>
                </c:pt>
                <c:pt idx="262">
                  <c:v>0.30769230769230771</c:v>
                </c:pt>
                <c:pt idx="263">
                  <c:v>0.29411764705882354</c:v>
                </c:pt>
                <c:pt idx="264">
                  <c:v>0.31372549019607843</c:v>
                </c:pt>
                <c:pt idx="265">
                  <c:v>0.3</c:v>
                </c:pt>
                <c:pt idx="266">
                  <c:v>0.28000000000000003</c:v>
                </c:pt>
                <c:pt idx="267">
                  <c:v>0.29411764705882354</c:v>
                </c:pt>
                <c:pt idx="268">
                  <c:v>0.29411764705882354</c:v>
                </c:pt>
                <c:pt idx="269">
                  <c:v>0.29411764705882354</c:v>
                </c:pt>
                <c:pt idx="270">
                  <c:v>0.31372549019607843</c:v>
                </c:pt>
                <c:pt idx="271">
                  <c:v>0.3</c:v>
                </c:pt>
                <c:pt idx="272">
                  <c:v>0.3</c:v>
                </c:pt>
                <c:pt idx="273">
                  <c:v>0.31372549019607843</c:v>
                </c:pt>
                <c:pt idx="274">
                  <c:v>0.31372549019607843</c:v>
                </c:pt>
                <c:pt idx="275">
                  <c:v>0.3</c:v>
                </c:pt>
                <c:pt idx="276">
                  <c:v>0.3</c:v>
                </c:pt>
                <c:pt idx="277">
                  <c:v>0.32</c:v>
                </c:pt>
                <c:pt idx="278">
                  <c:v>0.30612244897959184</c:v>
                </c:pt>
                <c:pt idx="279">
                  <c:v>0.32</c:v>
                </c:pt>
                <c:pt idx="280">
                  <c:v>0.32</c:v>
                </c:pt>
                <c:pt idx="281">
                  <c:v>0.34</c:v>
                </c:pt>
                <c:pt idx="282">
                  <c:v>0.32653061224489793</c:v>
                </c:pt>
                <c:pt idx="283">
                  <c:v>0.32653061224489793</c:v>
                </c:pt>
                <c:pt idx="284">
                  <c:v>0.32653061224489793</c:v>
                </c:pt>
                <c:pt idx="285">
                  <c:v>0.34</c:v>
                </c:pt>
                <c:pt idx="286">
                  <c:v>0.34</c:v>
                </c:pt>
                <c:pt idx="287">
                  <c:v>0.32</c:v>
                </c:pt>
                <c:pt idx="288">
                  <c:v>0.33333333333333331</c:v>
                </c:pt>
                <c:pt idx="289">
                  <c:v>0.31372549019607843</c:v>
                </c:pt>
                <c:pt idx="290">
                  <c:v>0.31372549019607843</c:v>
                </c:pt>
                <c:pt idx="291">
                  <c:v>0.3</c:v>
                </c:pt>
                <c:pt idx="292">
                  <c:v>0.31372549019607843</c:v>
                </c:pt>
                <c:pt idx="293">
                  <c:v>0.31372549019607843</c:v>
                </c:pt>
                <c:pt idx="294">
                  <c:v>0.31372549019607843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0.31372549019607843</c:v>
                </c:pt>
                <c:pt idx="299">
                  <c:v>0.29411764705882354</c:v>
                </c:pt>
                <c:pt idx="300">
                  <c:v>0.29411764705882354</c:v>
                </c:pt>
                <c:pt idx="301">
                  <c:v>0.29411764705882354</c:v>
                </c:pt>
                <c:pt idx="302">
                  <c:v>0.30769230769230771</c:v>
                </c:pt>
                <c:pt idx="303">
                  <c:v>0.30769230769230771</c:v>
                </c:pt>
                <c:pt idx="304">
                  <c:v>0.29411764705882354</c:v>
                </c:pt>
                <c:pt idx="305">
                  <c:v>0.29411764705882354</c:v>
                </c:pt>
                <c:pt idx="306">
                  <c:v>0.29411764705882354</c:v>
                </c:pt>
                <c:pt idx="307">
                  <c:v>0.30769230769230771</c:v>
                </c:pt>
                <c:pt idx="308">
                  <c:v>0.28846153846153844</c:v>
                </c:pt>
                <c:pt idx="309">
                  <c:v>0.32075471698113206</c:v>
                </c:pt>
                <c:pt idx="310">
                  <c:v>0.30769230769230771</c:v>
                </c:pt>
                <c:pt idx="311">
                  <c:v>0.28846153846153844</c:v>
                </c:pt>
                <c:pt idx="312">
                  <c:v>0.32075471698113206</c:v>
                </c:pt>
                <c:pt idx="313">
                  <c:v>0.30769230769230771</c:v>
                </c:pt>
                <c:pt idx="314">
                  <c:v>0.30769230769230771</c:v>
                </c:pt>
                <c:pt idx="315">
                  <c:v>0.30769230769230771</c:v>
                </c:pt>
                <c:pt idx="316">
                  <c:v>0.30769230769230771</c:v>
                </c:pt>
                <c:pt idx="317">
                  <c:v>0.32692307692307693</c:v>
                </c:pt>
                <c:pt idx="318">
                  <c:v>0.32692307692307693</c:v>
                </c:pt>
                <c:pt idx="319">
                  <c:v>0.30769230769230771</c:v>
                </c:pt>
                <c:pt idx="320">
                  <c:v>0.32075471698113206</c:v>
                </c:pt>
                <c:pt idx="321">
                  <c:v>0.32075471698113206</c:v>
                </c:pt>
                <c:pt idx="322">
                  <c:v>0.28846153846153844</c:v>
                </c:pt>
                <c:pt idx="323">
                  <c:v>0.30188679245283018</c:v>
                </c:pt>
                <c:pt idx="324">
                  <c:v>0.30188679245283018</c:v>
                </c:pt>
                <c:pt idx="325">
                  <c:v>0.28301886792452829</c:v>
                </c:pt>
                <c:pt idx="326">
                  <c:v>0.31481481481481483</c:v>
                </c:pt>
                <c:pt idx="327">
                  <c:v>0.30188679245283018</c:v>
                </c:pt>
                <c:pt idx="328">
                  <c:v>0.32075471698113206</c:v>
                </c:pt>
                <c:pt idx="329">
                  <c:v>0.30769230769230771</c:v>
                </c:pt>
                <c:pt idx="330">
                  <c:v>0.30769230769230771</c:v>
                </c:pt>
                <c:pt idx="331">
                  <c:v>0.30769230769230771</c:v>
                </c:pt>
                <c:pt idx="332">
                  <c:v>0.30769230769230771</c:v>
                </c:pt>
                <c:pt idx="333">
                  <c:v>0.28846153846153844</c:v>
                </c:pt>
                <c:pt idx="334">
                  <c:v>0.30188679245283018</c:v>
                </c:pt>
                <c:pt idx="335">
                  <c:v>0.30188679245283018</c:v>
                </c:pt>
                <c:pt idx="336">
                  <c:v>0.32075471698113206</c:v>
                </c:pt>
                <c:pt idx="337">
                  <c:v>0.28846153846153844</c:v>
                </c:pt>
                <c:pt idx="338">
                  <c:v>0.30188679245283018</c:v>
                </c:pt>
                <c:pt idx="339">
                  <c:v>0.30188679245283018</c:v>
                </c:pt>
                <c:pt idx="340">
                  <c:v>0.28301886792452829</c:v>
                </c:pt>
                <c:pt idx="341">
                  <c:v>0.29629629629629628</c:v>
                </c:pt>
                <c:pt idx="342">
                  <c:v>0.29629629629629628</c:v>
                </c:pt>
                <c:pt idx="343">
                  <c:v>0.29629629629629628</c:v>
                </c:pt>
                <c:pt idx="344">
                  <c:v>0.29629629629629628</c:v>
                </c:pt>
                <c:pt idx="345">
                  <c:v>0.29629629629629628</c:v>
                </c:pt>
                <c:pt idx="346">
                  <c:v>0.29629629629629628</c:v>
                </c:pt>
                <c:pt idx="347">
                  <c:v>0.29629629629629628</c:v>
                </c:pt>
                <c:pt idx="348">
                  <c:v>0.29629629629629628</c:v>
                </c:pt>
                <c:pt idx="349">
                  <c:v>0.29629629629629628</c:v>
                </c:pt>
                <c:pt idx="350">
                  <c:v>0.29629629629629628</c:v>
                </c:pt>
                <c:pt idx="351">
                  <c:v>0.31481481481481483</c:v>
                </c:pt>
                <c:pt idx="352">
                  <c:v>0.30188679245283018</c:v>
                </c:pt>
                <c:pt idx="353">
                  <c:v>0.28301886792452829</c:v>
                </c:pt>
                <c:pt idx="354">
                  <c:v>0.29629629629629628</c:v>
                </c:pt>
                <c:pt idx="355">
                  <c:v>0.29629629629629628</c:v>
                </c:pt>
                <c:pt idx="356">
                  <c:v>0.27777777777777779</c:v>
                </c:pt>
                <c:pt idx="357">
                  <c:v>0.29090909090909089</c:v>
                </c:pt>
                <c:pt idx="358">
                  <c:v>0.27777777777777779</c:v>
                </c:pt>
                <c:pt idx="359">
                  <c:v>0.29629629629629628</c:v>
                </c:pt>
                <c:pt idx="360">
                  <c:v>0.28301886792452829</c:v>
                </c:pt>
                <c:pt idx="361">
                  <c:v>0.28301886792452829</c:v>
                </c:pt>
                <c:pt idx="362">
                  <c:v>0.30188679245283018</c:v>
                </c:pt>
                <c:pt idx="363">
                  <c:v>0.26923076923076922</c:v>
                </c:pt>
                <c:pt idx="364">
                  <c:v>0.28301886792452829</c:v>
                </c:pt>
                <c:pt idx="365">
                  <c:v>0.30188679245283018</c:v>
                </c:pt>
                <c:pt idx="366">
                  <c:v>0.26923076923076922</c:v>
                </c:pt>
                <c:pt idx="367">
                  <c:v>0.28301886792452829</c:v>
                </c:pt>
                <c:pt idx="368">
                  <c:v>0.30188679245283018</c:v>
                </c:pt>
                <c:pt idx="369">
                  <c:v>0.26923076923076922</c:v>
                </c:pt>
                <c:pt idx="370">
                  <c:v>0.28301886792452829</c:v>
                </c:pt>
                <c:pt idx="371">
                  <c:v>0.30188679245283018</c:v>
                </c:pt>
                <c:pt idx="372">
                  <c:v>0.28846153846153844</c:v>
                </c:pt>
                <c:pt idx="373">
                  <c:v>0.28846153846153844</c:v>
                </c:pt>
                <c:pt idx="374">
                  <c:v>0.30769230769230771</c:v>
                </c:pt>
                <c:pt idx="375">
                  <c:v>0.27450980392156865</c:v>
                </c:pt>
                <c:pt idx="376">
                  <c:v>0.28846153846153844</c:v>
                </c:pt>
                <c:pt idx="377">
                  <c:v>0.28846153846153844</c:v>
                </c:pt>
                <c:pt idx="378">
                  <c:v>0.28846153846153844</c:v>
                </c:pt>
                <c:pt idx="379">
                  <c:v>0.30188679245283018</c:v>
                </c:pt>
                <c:pt idx="380">
                  <c:v>0.30188679245283018</c:v>
                </c:pt>
                <c:pt idx="381">
                  <c:v>0.30188679245283018</c:v>
                </c:pt>
                <c:pt idx="382">
                  <c:v>0.30188679245283018</c:v>
                </c:pt>
                <c:pt idx="383">
                  <c:v>0.28846153846153844</c:v>
                </c:pt>
                <c:pt idx="384">
                  <c:v>0.30769230769230771</c:v>
                </c:pt>
                <c:pt idx="385">
                  <c:v>0.30769230769230771</c:v>
                </c:pt>
                <c:pt idx="386">
                  <c:v>0.30769230769230771</c:v>
                </c:pt>
                <c:pt idx="387">
                  <c:v>0.32692307692307693</c:v>
                </c:pt>
                <c:pt idx="388">
                  <c:v>0.31372549019607843</c:v>
                </c:pt>
                <c:pt idx="389">
                  <c:v>0.31372549019607843</c:v>
                </c:pt>
                <c:pt idx="390">
                  <c:v>0.32692307692307693</c:v>
                </c:pt>
                <c:pt idx="391">
                  <c:v>0.30769230769230771</c:v>
                </c:pt>
                <c:pt idx="392">
                  <c:v>0.32075471698113206</c:v>
                </c:pt>
                <c:pt idx="393">
                  <c:v>0.32075471698113206</c:v>
                </c:pt>
                <c:pt idx="394">
                  <c:v>0.30188679245283018</c:v>
                </c:pt>
                <c:pt idx="395">
                  <c:v>0.31481481481481483</c:v>
                </c:pt>
                <c:pt idx="396">
                  <c:v>0.30188679245283018</c:v>
                </c:pt>
                <c:pt idx="397">
                  <c:v>0.30188679245283018</c:v>
                </c:pt>
                <c:pt idx="398">
                  <c:v>0.30188679245283018</c:v>
                </c:pt>
                <c:pt idx="399">
                  <c:v>0.30188679245283018</c:v>
                </c:pt>
                <c:pt idx="400">
                  <c:v>0.28301886792452829</c:v>
                </c:pt>
                <c:pt idx="401">
                  <c:v>0.29629629629629628</c:v>
                </c:pt>
                <c:pt idx="402">
                  <c:v>0.29629629629629628</c:v>
                </c:pt>
                <c:pt idx="403">
                  <c:v>0.27777777777777779</c:v>
                </c:pt>
                <c:pt idx="404">
                  <c:v>0.30909090909090908</c:v>
                </c:pt>
                <c:pt idx="405">
                  <c:v>0.27777777777777779</c:v>
                </c:pt>
                <c:pt idx="406">
                  <c:v>0.29090909090909089</c:v>
                </c:pt>
                <c:pt idx="407">
                  <c:v>0.29090909090909089</c:v>
                </c:pt>
                <c:pt idx="408">
                  <c:v>0.29090909090909089</c:v>
                </c:pt>
                <c:pt idx="409">
                  <c:v>0.25925925925925924</c:v>
                </c:pt>
                <c:pt idx="410">
                  <c:v>0.27272727272727271</c:v>
                </c:pt>
                <c:pt idx="411">
                  <c:v>0.27272727272727271</c:v>
                </c:pt>
                <c:pt idx="412">
                  <c:v>0.29090909090909089</c:v>
                </c:pt>
                <c:pt idx="413">
                  <c:v>0.27777777777777779</c:v>
                </c:pt>
                <c:pt idx="414">
                  <c:v>0.29090909090909089</c:v>
                </c:pt>
                <c:pt idx="415">
                  <c:v>0.30909090909090908</c:v>
                </c:pt>
                <c:pt idx="416">
                  <c:v>0.27777777777777779</c:v>
                </c:pt>
                <c:pt idx="417">
                  <c:v>0.29090909090909089</c:v>
                </c:pt>
                <c:pt idx="418">
                  <c:v>0.30909090909090908</c:v>
                </c:pt>
                <c:pt idx="419">
                  <c:v>0.29629629629629628</c:v>
                </c:pt>
                <c:pt idx="420">
                  <c:v>0.29629629629629628</c:v>
                </c:pt>
                <c:pt idx="421">
                  <c:v>0.31481481481481483</c:v>
                </c:pt>
                <c:pt idx="422">
                  <c:v>0.31481481481481483</c:v>
                </c:pt>
                <c:pt idx="423">
                  <c:v>0.31481481481481483</c:v>
                </c:pt>
                <c:pt idx="424">
                  <c:v>0.33333333333333331</c:v>
                </c:pt>
                <c:pt idx="425">
                  <c:v>0.32075471698113206</c:v>
                </c:pt>
                <c:pt idx="426">
                  <c:v>0.32075471698113206</c:v>
                </c:pt>
                <c:pt idx="427">
                  <c:v>0.35185185185185186</c:v>
                </c:pt>
                <c:pt idx="428">
                  <c:v>0.33962264150943394</c:v>
                </c:pt>
                <c:pt idx="429">
                  <c:v>0.33962264150943394</c:v>
                </c:pt>
                <c:pt idx="430">
                  <c:v>0.35849056603773582</c:v>
                </c:pt>
                <c:pt idx="431">
                  <c:v>0.34615384615384615</c:v>
                </c:pt>
                <c:pt idx="432">
                  <c:v>0.34615384615384615</c:v>
                </c:pt>
                <c:pt idx="433">
                  <c:v>0.36538461538461536</c:v>
                </c:pt>
                <c:pt idx="434">
                  <c:v>0.35294117647058826</c:v>
                </c:pt>
                <c:pt idx="435">
                  <c:v>0.35294117647058826</c:v>
                </c:pt>
                <c:pt idx="436">
                  <c:v>0.38461538461538464</c:v>
                </c:pt>
                <c:pt idx="437">
                  <c:v>0.37254901960784315</c:v>
                </c:pt>
                <c:pt idx="438">
                  <c:v>0.37254901960784315</c:v>
                </c:pt>
                <c:pt idx="439">
                  <c:v>0.37254901960784315</c:v>
                </c:pt>
                <c:pt idx="440">
                  <c:v>0.37254901960784315</c:v>
                </c:pt>
                <c:pt idx="441">
                  <c:v>0.36</c:v>
                </c:pt>
                <c:pt idx="442">
                  <c:v>0.38</c:v>
                </c:pt>
                <c:pt idx="443">
                  <c:v>0.36734693877551022</c:v>
                </c:pt>
                <c:pt idx="444">
                  <c:v>0.34693877551020408</c:v>
                </c:pt>
                <c:pt idx="445">
                  <c:v>0.36</c:v>
                </c:pt>
                <c:pt idx="446">
                  <c:v>0.36</c:v>
                </c:pt>
                <c:pt idx="447">
                  <c:v>0.32653061224489793</c:v>
                </c:pt>
                <c:pt idx="448">
                  <c:v>0.34</c:v>
                </c:pt>
                <c:pt idx="449">
                  <c:v>0.32</c:v>
                </c:pt>
                <c:pt idx="450">
                  <c:v>0.33333333333333331</c:v>
                </c:pt>
                <c:pt idx="451">
                  <c:v>0.33333333333333331</c:v>
                </c:pt>
                <c:pt idx="452">
                  <c:v>0.33333333333333331</c:v>
                </c:pt>
                <c:pt idx="453">
                  <c:v>0.32</c:v>
                </c:pt>
                <c:pt idx="454">
                  <c:v>0.34</c:v>
                </c:pt>
                <c:pt idx="455">
                  <c:v>0.30612244897959184</c:v>
                </c:pt>
                <c:pt idx="456">
                  <c:v>0.32</c:v>
                </c:pt>
                <c:pt idx="457">
                  <c:v>0.34</c:v>
                </c:pt>
                <c:pt idx="458">
                  <c:v>0.32653061224489793</c:v>
                </c:pt>
                <c:pt idx="459">
                  <c:v>0.34693877551020408</c:v>
                </c:pt>
                <c:pt idx="460">
                  <c:v>0.33333333333333331</c:v>
                </c:pt>
                <c:pt idx="461">
                  <c:v>0.33333333333333331</c:v>
                </c:pt>
                <c:pt idx="462">
                  <c:v>0.33333333333333331</c:v>
                </c:pt>
                <c:pt idx="463">
                  <c:v>0.33333333333333331</c:v>
                </c:pt>
                <c:pt idx="464">
                  <c:v>0.34693877551020408</c:v>
                </c:pt>
                <c:pt idx="465">
                  <c:v>0.34693877551020408</c:v>
                </c:pt>
                <c:pt idx="466">
                  <c:v>0.36734693877551022</c:v>
                </c:pt>
                <c:pt idx="467">
                  <c:v>0.33333333333333331</c:v>
                </c:pt>
                <c:pt idx="468">
                  <c:v>0.34693877551020408</c:v>
                </c:pt>
                <c:pt idx="469">
                  <c:v>0.34693877551020408</c:v>
                </c:pt>
                <c:pt idx="470">
                  <c:v>0.32653061224489793</c:v>
                </c:pt>
                <c:pt idx="471">
                  <c:v>0.34</c:v>
                </c:pt>
                <c:pt idx="472">
                  <c:v>0.34</c:v>
                </c:pt>
                <c:pt idx="473">
                  <c:v>0.32653061224489793</c:v>
                </c:pt>
                <c:pt idx="474">
                  <c:v>0.32653061224489793</c:v>
                </c:pt>
                <c:pt idx="475">
                  <c:v>0.30612244897959184</c:v>
                </c:pt>
                <c:pt idx="476">
                  <c:v>0.32</c:v>
                </c:pt>
                <c:pt idx="477">
                  <c:v>0.32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0.2857142857142857</c:v>
                </c:pt>
                <c:pt idx="486">
                  <c:v>0.27083333333333331</c:v>
                </c:pt>
                <c:pt idx="487">
                  <c:v>0.29166666666666669</c:v>
                </c:pt>
                <c:pt idx="488">
                  <c:v>0.27659574468085107</c:v>
                </c:pt>
                <c:pt idx="489">
                  <c:v>0.2978723404255319</c:v>
                </c:pt>
                <c:pt idx="490">
                  <c:v>0.3125</c:v>
                </c:pt>
                <c:pt idx="491">
                  <c:v>0.32653061224489793</c:v>
                </c:pt>
                <c:pt idx="492">
                  <c:v>0.3125</c:v>
                </c:pt>
                <c:pt idx="493">
                  <c:v>0.3125</c:v>
                </c:pt>
                <c:pt idx="494">
                  <c:v>0.29166666666666669</c:v>
                </c:pt>
                <c:pt idx="495">
                  <c:v>0.30612244897959184</c:v>
                </c:pt>
                <c:pt idx="496">
                  <c:v>0.2857142857142857</c:v>
                </c:pt>
                <c:pt idx="497">
                  <c:v>0.3</c:v>
                </c:pt>
                <c:pt idx="498">
                  <c:v>0.2857142857142857</c:v>
                </c:pt>
                <c:pt idx="499">
                  <c:v>0.2857142857142857</c:v>
                </c:pt>
                <c:pt idx="500">
                  <c:v>0.32</c:v>
                </c:pt>
                <c:pt idx="501">
                  <c:v>0.2857142857142857</c:v>
                </c:pt>
                <c:pt idx="502">
                  <c:v>0.2857142857142857</c:v>
                </c:pt>
                <c:pt idx="503">
                  <c:v>0.26530612244897961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0.26</c:v>
                </c:pt>
                <c:pt idx="507">
                  <c:v>0.26</c:v>
                </c:pt>
                <c:pt idx="508">
                  <c:v>0.28000000000000003</c:v>
                </c:pt>
                <c:pt idx="509">
                  <c:v>0.26530612244897961</c:v>
                </c:pt>
                <c:pt idx="510">
                  <c:v>0.26530612244897961</c:v>
                </c:pt>
                <c:pt idx="511">
                  <c:v>0.26530612244897961</c:v>
                </c:pt>
                <c:pt idx="512">
                  <c:v>0.26530612244897961</c:v>
                </c:pt>
                <c:pt idx="513">
                  <c:v>0.26530612244897961</c:v>
                </c:pt>
                <c:pt idx="514">
                  <c:v>0.24489795918367346</c:v>
                </c:pt>
                <c:pt idx="515">
                  <c:v>0.24489795918367346</c:v>
                </c:pt>
                <c:pt idx="516">
                  <c:v>0.24489795918367346</c:v>
                </c:pt>
                <c:pt idx="517">
                  <c:v>0.26</c:v>
                </c:pt>
                <c:pt idx="518">
                  <c:v>0.26</c:v>
                </c:pt>
                <c:pt idx="519">
                  <c:v>0.28000000000000003</c:v>
                </c:pt>
                <c:pt idx="520">
                  <c:v>0.26530612244897961</c:v>
                </c:pt>
                <c:pt idx="521">
                  <c:v>0.26530612244897961</c:v>
                </c:pt>
                <c:pt idx="522">
                  <c:v>0.2857142857142857</c:v>
                </c:pt>
                <c:pt idx="523">
                  <c:v>0.27083333333333331</c:v>
                </c:pt>
                <c:pt idx="524">
                  <c:v>0.27083333333333331</c:v>
                </c:pt>
                <c:pt idx="525">
                  <c:v>0.29166666666666669</c:v>
                </c:pt>
                <c:pt idx="526">
                  <c:v>0.27659574468085107</c:v>
                </c:pt>
                <c:pt idx="527">
                  <c:v>0.27659574468085107</c:v>
                </c:pt>
                <c:pt idx="528">
                  <c:v>0.27659574468085107</c:v>
                </c:pt>
                <c:pt idx="529">
                  <c:v>0.29166666666666669</c:v>
                </c:pt>
                <c:pt idx="530">
                  <c:v>0.30612244897959184</c:v>
                </c:pt>
                <c:pt idx="531">
                  <c:v>0.2857142857142857</c:v>
                </c:pt>
                <c:pt idx="532">
                  <c:v>0.2857142857142857</c:v>
                </c:pt>
                <c:pt idx="533">
                  <c:v>0.30612244897959184</c:v>
                </c:pt>
                <c:pt idx="534">
                  <c:v>0.29166666666666669</c:v>
                </c:pt>
                <c:pt idx="535">
                  <c:v>0.29166666666666669</c:v>
                </c:pt>
                <c:pt idx="536">
                  <c:v>0.29166666666666669</c:v>
                </c:pt>
                <c:pt idx="537">
                  <c:v>0.3125</c:v>
                </c:pt>
                <c:pt idx="538">
                  <c:v>0.3125</c:v>
                </c:pt>
                <c:pt idx="539">
                  <c:v>0.29166666666666669</c:v>
                </c:pt>
                <c:pt idx="540">
                  <c:v>0.32653061224489793</c:v>
                </c:pt>
                <c:pt idx="541">
                  <c:v>0.3125</c:v>
                </c:pt>
                <c:pt idx="542">
                  <c:v>0.3125</c:v>
                </c:pt>
                <c:pt idx="543">
                  <c:v>0.3125</c:v>
                </c:pt>
                <c:pt idx="544">
                  <c:v>0.3125</c:v>
                </c:pt>
                <c:pt idx="545">
                  <c:v>0.3125</c:v>
                </c:pt>
                <c:pt idx="546">
                  <c:v>0.3125</c:v>
                </c:pt>
                <c:pt idx="547">
                  <c:v>0.3125</c:v>
                </c:pt>
                <c:pt idx="548">
                  <c:v>0.3125</c:v>
                </c:pt>
                <c:pt idx="549">
                  <c:v>0.3125</c:v>
                </c:pt>
                <c:pt idx="550">
                  <c:v>0.3125</c:v>
                </c:pt>
                <c:pt idx="551">
                  <c:v>0.3125</c:v>
                </c:pt>
                <c:pt idx="552">
                  <c:v>0.3125</c:v>
                </c:pt>
                <c:pt idx="553">
                  <c:v>0.33333333333333331</c:v>
                </c:pt>
                <c:pt idx="554">
                  <c:v>0.31914893617021278</c:v>
                </c:pt>
                <c:pt idx="555">
                  <c:v>0.33333333333333331</c:v>
                </c:pt>
                <c:pt idx="556">
                  <c:v>0.35416666666666669</c:v>
                </c:pt>
                <c:pt idx="557">
                  <c:v>0.34042553191489361</c:v>
                </c:pt>
                <c:pt idx="558">
                  <c:v>0.34042553191489361</c:v>
                </c:pt>
                <c:pt idx="559">
                  <c:v>0.34042553191489361</c:v>
                </c:pt>
                <c:pt idx="560">
                  <c:v>0.35416666666666669</c:v>
                </c:pt>
                <c:pt idx="561">
                  <c:v>0.35416666666666669</c:v>
                </c:pt>
                <c:pt idx="562">
                  <c:v>0.35416666666666669</c:v>
                </c:pt>
                <c:pt idx="563">
                  <c:v>0.35416666666666669</c:v>
                </c:pt>
                <c:pt idx="564">
                  <c:v>0.35416666666666669</c:v>
                </c:pt>
                <c:pt idx="565">
                  <c:v>0.33333333333333331</c:v>
                </c:pt>
                <c:pt idx="566">
                  <c:v>0.36734693877551022</c:v>
                </c:pt>
                <c:pt idx="567">
                  <c:v>0.35416666666666669</c:v>
                </c:pt>
                <c:pt idx="568">
                  <c:v>0.35416666666666669</c:v>
                </c:pt>
                <c:pt idx="569">
                  <c:v>0.375</c:v>
                </c:pt>
                <c:pt idx="570">
                  <c:v>0.34042553191489361</c:v>
                </c:pt>
                <c:pt idx="571">
                  <c:v>0.31914893617021278</c:v>
                </c:pt>
                <c:pt idx="572">
                  <c:v>0.33333333333333331</c:v>
                </c:pt>
                <c:pt idx="573">
                  <c:v>0.34693877551020408</c:v>
                </c:pt>
                <c:pt idx="574">
                  <c:v>0.34693877551020408</c:v>
                </c:pt>
                <c:pt idx="575">
                  <c:v>0.36734693877551022</c:v>
                </c:pt>
                <c:pt idx="576">
                  <c:v>0.35416666666666669</c:v>
                </c:pt>
                <c:pt idx="577">
                  <c:v>0.35416666666666669</c:v>
                </c:pt>
                <c:pt idx="578">
                  <c:v>0.35416666666666669</c:v>
                </c:pt>
                <c:pt idx="579">
                  <c:v>0.34042553191489361</c:v>
                </c:pt>
                <c:pt idx="580">
                  <c:v>0.31914893617021278</c:v>
                </c:pt>
                <c:pt idx="581">
                  <c:v>0.2978723404255319</c:v>
                </c:pt>
                <c:pt idx="582">
                  <c:v>0.2978723404255319</c:v>
                </c:pt>
                <c:pt idx="583">
                  <c:v>0.3125</c:v>
                </c:pt>
                <c:pt idx="584">
                  <c:v>0.32653061224489793</c:v>
                </c:pt>
                <c:pt idx="585">
                  <c:v>0.29166666666666669</c:v>
                </c:pt>
                <c:pt idx="586">
                  <c:v>0.30612244897959184</c:v>
                </c:pt>
                <c:pt idx="587">
                  <c:v>0.30612244897959184</c:v>
                </c:pt>
                <c:pt idx="588">
                  <c:v>0.30612244897959184</c:v>
                </c:pt>
                <c:pt idx="589">
                  <c:v>0.2857142857142857</c:v>
                </c:pt>
                <c:pt idx="590">
                  <c:v>0.2857142857142857</c:v>
                </c:pt>
                <c:pt idx="591">
                  <c:v>0.30612244897959184</c:v>
                </c:pt>
                <c:pt idx="592">
                  <c:v>0.29166666666666669</c:v>
                </c:pt>
                <c:pt idx="593">
                  <c:v>0.29166666666666669</c:v>
                </c:pt>
                <c:pt idx="594">
                  <c:v>0.32653061224489793</c:v>
                </c:pt>
                <c:pt idx="595">
                  <c:v>0.3125</c:v>
                </c:pt>
                <c:pt idx="596">
                  <c:v>0.3125</c:v>
                </c:pt>
                <c:pt idx="597">
                  <c:v>0.34693877551020408</c:v>
                </c:pt>
                <c:pt idx="598">
                  <c:v>0.33333333333333331</c:v>
                </c:pt>
                <c:pt idx="599">
                  <c:v>0.33333333333333331</c:v>
                </c:pt>
                <c:pt idx="600">
                  <c:v>0.35416666666666669</c:v>
                </c:pt>
                <c:pt idx="601">
                  <c:v>0.34042553191489361</c:v>
                </c:pt>
                <c:pt idx="602">
                  <c:v>0.34042553191489361</c:v>
                </c:pt>
                <c:pt idx="603">
                  <c:v>0.36170212765957449</c:v>
                </c:pt>
                <c:pt idx="604">
                  <c:v>0.34782608695652173</c:v>
                </c:pt>
                <c:pt idx="605">
                  <c:v>0.38297872340425532</c:v>
                </c:pt>
                <c:pt idx="606">
                  <c:v>0.34782608695652173</c:v>
                </c:pt>
                <c:pt idx="607">
                  <c:v>0.32608695652173914</c:v>
                </c:pt>
                <c:pt idx="608">
                  <c:v>0.34042553191489361</c:v>
                </c:pt>
                <c:pt idx="609">
                  <c:v>0.375</c:v>
                </c:pt>
                <c:pt idx="610">
                  <c:v>0.36170212765957449</c:v>
                </c:pt>
                <c:pt idx="611">
                  <c:v>0.36170212765957449</c:v>
                </c:pt>
                <c:pt idx="612">
                  <c:v>0.36170212765957449</c:v>
                </c:pt>
                <c:pt idx="613">
                  <c:v>0.36170212765957449</c:v>
                </c:pt>
                <c:pt idx="614">
                  <c:v>0.34782608695652173</c:v>
                </c:pt>
                <c:pt idx="615">
                  <c:v>0.34782608695652173</c:v>
                </c:pt>
                <c:pt idx="616">
                  <c:v>0.36956521739130432</c:v>
                </c:pt>
                <c:pt idx="617">
                  <c:v>0.35555555555555557</c:v>
                </c:pt>
                <c:pt idx="618">
                  <c:v>0.35555555555555557</c:v>
                </c:pt>
                <c:pt idx="619">
                  <c:v>0.33333333333333331</c:v>
                </c:pt>
                <c:pt idx="620">
                  <c:v>0.31111111111111112</c:v>
                </c:pt>
                <c:pt idx="621">
                  <c:v>0.28888888888888886</c:v>
                </c:pt>
                <c:pt idx="622">
                  <c:v>0.28888888888888886</c:v>
                </c:pt>
                <c:pt idx="623">
                  <c:v>0.30434782608695654</c:v>
                </c:pt>
                <c:pt idx="624">
                  <c:v>0.31914893617021278</c:v>
                </c:pt>
                <c:pt idx="625">
                  <c:v>0.31914893617021278</c:v>
                </c:pt>
                <c:pt idx="626">
                  <c:v>0.31914893617021278</c:v>
                </c:pt>
                <c:pt idx="627">
                  <c:v>0.30434782608695654</c:v>
                </c:pt>
                <c:pt idx="628">
                  <c:v>0.30434782608695654</c:v>
                </c:pt>
                <c:pt idx="629">
                  <c:v>0.28260869565217389</c:v>
                </c:pt>
                <c:pt idx="630">
                  <c:v>0.2978723404255319</c:v>
                </c:pt>
                <c:pt idx="631">
                  <c:v>0.2978723404255319</c:v>
                </c:pt>
                <c:pt idx="632">
                  <c:v>0.3125</c:v>
                </c:pt>
                <c:pt idx="633">
                  <c:v>0.3125</c:v>
                </c:pt>
                <c:pt idx="634">
                  <c:v>0.29166666666666669</c:v>
                </c:pt>
                <c:pt idx="635">
                  <c:v>0.30612244897959184</c:v>
                </c:pt>
                <c:pt idx="636">
                  <c:v>0.29166666666666669</c:v>
                </c:pt>
                <c:pt idx="637">
                  <c:v>0.27083333333333331</c:v>
                </c:pt>
                <c:pt idx="638">
                  <c:v>0.2857142857142857</c:v>
                </c:pt>
                <c:pt idx="639">
                  <c:v>0.2857142857142857</c:v>
                </c:pt>
                <c:pt idx="640">
                  <c:v>0.2857142857142857</c:v>
                </c:pt>
                <c:pt idx="641">
                  <c:v>0.2857142857142857</c:v>
                </c:pt>
                <c:pt idx="642">
                  <c:v>0.26530612244897961</c:v>
                </c:pt>
                <c:pt idx="643">
                  <c:v>0.28000000000000003</c:v>
                </c:pt>
                <c:pt idx="644">
                  <c:v>0.31372549019607843</c:v>
                </c:pt>
                <c:pt idx="645">
                  <c:v>0.3</c:v>
                </c:pt>
                <c:pt idx="646">
                  <c:v>0.3</c:v>
                </c:pt>
                <c:pt idx="647">
                  <c:v>0.32</c:v>
                </c:pt>
                <c:pt idx="648">
                  <c:v>0.2857142857142857</c:v>
                </c:pt>
                <c:pt idx="649">
                  <c:v>0.32</c:v>
                </c:pt>
                <c:pt idx="650">
                  <c:v>0.30612244897959184</c:v>
                </c:pt>
                <c:pt idx="651">
                  <c:v>0.30612244897959184</c:v>
                </c:pt>
                <c:pt idx="652">
                  <c:v>0.30612244897959184</c:v>
                </c:pt>
                <c:pt idx="653">
                  <c:v>0.2857142857142857</c:v>
                </c:pt>
                <c:pt idx="654">
                  <c:v>0.3</c:v>
                </c:pt>
                <c:pt idx="655">
                  <c:v>0.33333333333333331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</c:v>
                </c:pt>
                <c:pt idx="666">
                  <c:v>0.31372549019607843</c:v>
                </c:pt>
                <c:pt idx="667">
                  <c:v>0.31372549019607843</c:v>
                </c:pt>
                <c:pt idx="668">
                  <c:v>0.31372549019607843</c:v>
                </c:pt>
                <c:pt idx="669">
                  <c:v>0.31372549019607843</c:v>
                </c:pt>
                <c:pt idx="670">
                  <c:v>0.31372549019607843</c:v>
                </c:pt>
                <c:pt idx="671">
                  <c:v>0.31372549019607843</c:v>
                </c:pt>
                <c:pt idx="672">
                  <c:v>0.31372549019607843</c:v>
                </c:pt>
                <c:pt idx="673">
                  <c:v>0.29411764705882354</c:v>
                </c:pt>
                <c:pt idx="674">
                  <c:v>0.30769230769230771</c:v>
                </c:pt>
                <c:pt idx="675">
                  <c:v>0.32692307692307693</c:v>
                </c:pt>
                <c:pt idx="676">
                  <c:v>0.29411764705882354</c:v>
                </c:pt>
                <c:pt idx="677">
                  <c:v>0.30769230769230771</c:v>
                </c:pt>
                <c:pt idx="678">
                  <c:v>0.32692307692307693</c:v>
                </c:pt>
                <c:pt idx="679">
                  <c:v>0.31372549019607843</c:v>
                </c:pt>
                <c:pt idx="680">
                  <c:v>0.32692307692307693</c:v>
                </c:pt>
                <c:pt idx="681">
                  <c:v>0.32692307692307693</c:v>
                </c:pt>
                <c:pt idx="682">
                  <c:v>0.30769230769230771</c:v>
                </c:pt>
                <c:pt idx="683">
                  <c:v>0.32075471698113206</c:v>
                </c:pt>
                <c:pt idx="684">
                  <c:v>0.32075471698113206</c:v>
                </c:pt>
                <c:pt idx="685">
                  <c:v>0.30188679245283018</c:v>
                </c:pt>
                <c:pt idx="686">
                  <c:v>0.31481481481481483</c:v>
                </c:pt>
                <c:pt idx="687">
                  <c:v>0.29629629629629628</c:v>
                </c:pt>
                <c:pt idx="688">
                  <c:v>0.30909090909090908</c:v>
                </c:pt>
                <c:pt idx="689">
                  <c:v>0.30909090909090908</c:v>
                </c:pt>
                <c:pt idx="690">
                  <c:v>0.27777777777777779</c:v>
                </c:pt>
                <c:pt idx="691">
                  <c:v>0.27777777777777779</c:v>
                </c:pt>
                <c:pt idx="692">
                  <c:v>0.27777777777777779</c:v>
                </c:pt>
                <c:pt idx="693">
                  <c:v>0.27777777777777779</c:v>
                </c:pt>
                <c:pt idx="694">
                  <c:v>0.29629629629629628</c:v>
                </c:pt>
                <c:pt idx="695">
                  <c:v>0.26415094339622641</c:v>
                </c:pt>
                <c:pt idx="696">
                  <c:v>0.29629629629629628</c:v>
                </c:pt>
                <c:pt idx="697">
                  <c:v>0.28301886792452829</c:v>
                </c:pt>
                <c:pt idx="698">
                  <c:v>0.28301886792452829</c:v>
                </c:pt>
                <c:pt idx="699">
                  <c:v>0.30188679245283018</c:v>
                </c:pt>
                <c:pt idx="700">
                  <c:v>0.26923076923076922</c:v>
                </c:pt>
                <c:pt idx="701">
                  <c:v>0.30188679245283018</c:v>
                </c:pt>
                <c:pt idx="702">
                  <c:v>0.28846153846153844</c:v>
                </c:pt>
                <c:pt idx="703">
                  <c:v>0.30769230769230771</c:v>
                </c:pt>
                <c:pt idx="704">
                  <c:v>0.29411764705882354</c:v>
                </c:pt>
                <c:pt idx="705">
                  <c:v>0.27450980392156865</c:v>
                </c:pt>
                <c:pt idx="706">
                  <c:v>0.30769230769230771</c:v>
                </c:pt>
                <c:pt idx="707">
                  <c:v>0.29411764705882354</c:v>
                </c:pt>
                <c:pt idx="708">
                  <c:v>0.29411764705882354</c:v>
                </c:pt>
                <c:pt idx="709">
                  <c:v>0.30769230769230771</c:v>
                </c:pt>
                <c:pt idx="710">
                  <c:v>0.30769230769230771</c:v>
                </c:pt>
                <c:pt idx="711">
                  <c:v>0.32692307692307693</c:v>
                </c:pt>
                <c:pt idx="712">
                  <c:v>0.29411764705882354</c:v>
                </c:pt>
                <c:pt idx="713">
                  <c:v>0.30769230769230771</c:v>
                </c:pt>
                <c:pt idx="714">
                  <c:v>0.32692307692307693</c:v>
                </c:pt>
                <c:pt idx="715">
                  <c:v>0.32692307692307693</c:v>
                </c:pt>
                <c:pt idx="716">
                  <c:v>0.32692307692307693</c:v>
                </c:pt>
                <c:pt idx="717">
                  <c:v>0.32692307692307693</c:v>
                </c:pt>
                <c:pt idx="718">
                  <c:v>0.31372549019607843</c:v>
                </c:pt>
                <c:pt idx="719">
                  <c:v>0.29411764705882354</c:v>
                </c:pt>
                <c:pt idx="720">
                  <c:v>0.30769230769230771</c:v>
                </c:pt>
                <c:pt idx="721">
                  <c:v>0.30769230769230771</c:v>
                </c:pt>
                <c:pt idx="722">
                  <c:v>0.30769230769230771</c:v>
                </c:pt>
                <c:pt idx="723">
                  <c:v>0.30769230769230771</c:v>
                </c:pt>
                <c:pt idx="724">
                  <c:v>0.30769230769230771</c:v>
                </c:pt>
                <c:pt idx="725">
                  <c:v>0.30769230769230771</c:v>
                </c:pt>
                <c:pt idx="726">
                  <c:v>0.32075471698113206</c:v>
                </c:pt>
                <c:pt idx="727">
                  <c:v>0.32075471698113206</c:v>
                </c:pt>
                <c:pt idx="728">
                  <c:v>0.32075471698113206</c:v>
                </c:pt>
                <c:pt idx="729">
                  <c:v>0.30769230769230771</c:v>
                </c:pt>
                <c:pt idx="730">
                  <c:v>0.27450980392156865</c:v>
                </c:pt>
                <c:pt idx="731">
                  <c:v>0.30769230769230771</c:v>
                </c:pt>
                <c:pt idx="732">
                  <c:v>0.29411764705882354</c:v>
                </c:pt>
                <c:pt idx="733">
                  <c:v>0.27450980392156865</c:v>
                </c:pt>
                <c:pt idx="734">
                  <c:v>0.28846153846153844</c:v>
                </c:pt>
                <c:pt idx="735">
                  <c:v>0.28846153846153844</c:v>
                </c:pt>
                <c:pt idx="736">
                  <c:v>0.28846153846153844</c:v>
                </c:pt>
                <c:pt idx="737">
                  <c:v>0.28846153846153844</c:v>
                </c:pt>
                <c:pt idx="738">
                  <c:v>0.27450980392156865</c:v>
                </c:pt>
                <c:pt idx="739">
                  <c:v>0.29411764705882354</c:v>
                </c:pt>
                <c:pt idx="740">
                  <c:v>0.29411764705882354</c:v>
                </c:pt>
                <c:pt idx="741">
                  <c:v>0.29411764705882354</c:v>
                </c:pt>
                <c:pt idx="742">
                  <c:v>0.29411764705882354</c:v>
                </c:pt>
                <c:pt idx="743">
                  <c:v>0.29411764705882354</c:v>
                </c:pt>
                <c:pt idx="744">
                  <c:v>0.29411764705882354</c:v>
                </c:pt>
                <c:pt idx="745">
                  <c:v>0.29411764705882354</c:v>
                </c:pt>
                <c:pt idx="746">
                  <c:v>0.29411764705882354</c:v>
                </c:pt>
                <c:pt idx="747">
                  <c:v>0.28000000000000003</c:v>
                </c:pt>
                <c:pt idx="748">
                  <c:v>0.3</c:v>
                </c:pt>
                <c:pt idx="749">
                  <c:v>0.2857142857142857</c:v>
                </c:pt>
                <c:pt idx="750">
                  <c:v>0.2857142857142857</c:v>
                </c:pt>
                <c:pt idx="751">
                  <c:v>0.2857142857142857</c:v>
                </c:pt>
                <c:pt idx="752">
                  <c:v>0.2857142857142857</c:v>
                </c:pt>
                <c:pt idx="753">
                  <c:v>0.3</c:v>
                </c:pt>
                <c:pt idx="754">
                  <c:v>0.3</c:v>
                </c:pt>
                <c:pt idx="755">
                  <c:v>0.2857142857142857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0.28000000000000003</c:v>
                </c:pt>
                <c:pt idx="762">
                  <c:v>0.29411764705882354</c:v>
                </c:pt>
                <c:pt idx="763">
                  <c:v>0.29411764705882354</c:v>
                </c:pt>
                <c:pt idx="764">
                  <c:v>0.29411764705882354</c:v>
                </c:pt>
                <c:pt idx="765">
                  <c:v>0.29411764705882354</c:v>
                </c:pt>
                <c:pt idx="766">
                  <c:v>0.29411764705882354</c:v>
                </c:pt>
                <c:pt idx="767">
                  <c:v>0.29411764705882354</c:v>
                </c:pt>
                <c:pt idx="768">
                  <c:v>0.27450980392156865</c:v>
                </c:pt>
                <c:pt idx="769">
                  <c:v>0.28846153846153844</c:v>
                </c:pt>
                <c:pt idx="770">
                  <c:v>0.30769230769230771</c:v>
                </c:pt>
                <c:pt idx="771">
                  <c:v>0.32692307692307693</c:v>
                </c:pt>
                <c:pt idx="772">
                  <c:v>0.31372549019607843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0.31372549019607843</c:v>
                </c:pt>
                <c:pt idx="780">
                  <c:v>0.31372549019607843</c:v>
                </c:pt>
                <c:pt idx="781">
                  <c:v>0.31372549019607843</c:v>
                </c:pt>
                <c:pt idx="782">
                  <c:v>0.32692307692307693</c:v>
                </c:pt>
                <c:pt idx="783">
                  <c:v>0.32692307692307693</c:v>
                </c:pt>
                <c:pt idx="784">
                  <c:v>0.31372549019607843</c:v>
                </c:pt>
                <c:pt idx="785">
                  <c:v>0.31372549019607843</c:v>
                </c:pt>
                <c:pt idx="786">
                  <c:v>0.31372549019607843</c:v>
                </c:pt>
                <c:pt idx="787">
                  <c:v>0.31372549019607843</c:v>
                </c:pt>
                <c:pt idx="788">
                  <c:v>0.31372549019607843</c:v>
                </c:pt>
                <c:pt idx="789">
                  <c:v>0.33333333333333331</c:v>
                </c:pt>
                <c:pt idx="790">
                  <c:v>0.32</c:v>
                </c:pt>
                <c:pt idx="791">
                  <c:v>0.32</c:v>
                </c:pt>
                <c:pt idx="792">
                  <c:v>0.32</c:v>
                </c:pt>
                <c:pt idx="793">
                  <c:v>0.32</c:v>
                </c:pt>
                <c:pt idx="794">
                  <c:v>0.30612244897959184</c:v>
                </c:pt>
                <c:pt idx="795">
                  <c:v>0.30612244897959184</c:v>
                </c:pt>
                <c:pt idx="796">
                  <c:v>0.30612244897959184</c:v>
                </c:pt>
                <c:pt idx="797">
                  <c:v>0.27083333333333331</c:v>
                </c:pt>
                <c:pt idx="798">
                  <c:v>0.2857142857142857</c:v>
                </c:pt>
                <c:pt idx="799">
                  <c:v>0.3</c:v>
                </c:pt>
                <c:pt idx="800">
                  <c:v>0.31372549019607843</c:v>
                </c:pt>
                <c:pt idx="801">
                  <c:v>0.31372549019607843</c:v>
                </c:pt>
                <c:pt idx="802">
                  <c:v>0.31372549019607843</c:v>
                </c:pt>
                <c:pt idx="803">
                  <c:v>0.31372549019607843</c:v>
                </c:pt>
                <c:pt idx="804">
                  <c:v>0.29411764705882354</c:v>
                </c:pt>
                <c:pt idx="805">
                  <c:v>0.29411764705882354</c:v>
                </c:pt>
                <c:pt idx="806">
                  <c:v>0.31372549019607843</c:v>
                </c:pt>
                <c:pt idx="807">
                  <c:v>0.33333333333333331</c:v>
                </c:pt>
                <c:pt idx="808">
                  <c:v>0.33333333333333331</c:v>
                </c:pt>
                <c:pt idx="809">
                  <c:v>0.3</c:v>
                </c:pt>
                <c:pt idx="810">
                  <c:v>0.31372549019607843</c:v>
                </c:pt>
                <c:pt idx="811">
                  <c:v>0.31372549019607843</c:v>
                </c:pt>
                <c:pt idx="812">
                  <c:v>0.29411764705882354</c:v>
                </c:pt>
                <c:pt idx="813">
                  <c:v>0.30769230769230771</c:v>
                </c:pt>
                <c:pt idx="814">
                  <c:v>0.30769230769230771</c:v>
                </c:pt>
                <c:pt idx="815">
                  <c:v>0.30769230769230771</c:v>
                </c:pt>
                <c:pt idx="816">
                  <c:v>0.30769230769230771</c:v>
                </c:pt>
                <c:pt idx="817">
                  <c:v>0.28846153846153844</c:v>
                </c:pt>
                <c:pt idx="818">
                  <c:v>0.30188679245283018</c:v>
                </c:pt>
                <c:pt idx="819">
                  <c:v>0.30188679245283018</c:v>
                </c:pt>
                <c:pt idx="820">
                  <c:v>0.33333333333333331</c:v>
                </c:pt>
                <c:pt idx="821">
                  <c:v>0.33333333333333331</c:v>
                </c:pt>
                <c:pt idx="822">
                  <c:v>0.33333333333333331</c:v>
                </c:pt>
                <c:pt idx="823">
                  <c:v>0.32075471698113206</c:v>
                </c:pt>
                <c:pt idx="824">
                  <c:v>0.30769230769230771</c:v>
                </c:pt>
                <c:pt idx="825">
                  <c:v>0.30769230769230771</c:v>
                </c:pt>
                <c:pt idx="826">
                  <c:v>0.30769230769230771</c:v>
                </c:pt>
                <c:pt idx="827">
                  <c:v>0.28846153846153844</c:v>
                </c:pt>
                <c:pt idx="828">
                  <c:v>0.26923076923076922</c:v>
                </c:pt>
                <c:pt idx="829">
                  <c:v>0.30188679245283018</c:v>
                </c:pt>
                <c:pt idx="830">
                  <c:v>0.26923076923076922</c:v>
                </c:pt>
                <c:pt idx="831">
                  <c:v>0.28301886792452829</c:v>
                </c:pt>
                <c:pt idx="832">
                  <c:v>0.28301886792452829</c:v>
                </c:pt>
                <c:pt idx="833">
                  <c:v>0.28301886792452829</c:v>
                </c:pt>
                <c:pt idx="834">
                  <c:v>0.30188679245283018</c:v>
                </c:pt>
                <c:pt idx="835">
                  <c:v>0.28846153846153844</c:v>
                </c:pt>
                <c:pt idx="836">
                  <c:v>0.26923076923076922</c:v>
                </c:pt>
                <c:pt idx="837">
                  <c:v>0.30188679245283018</c:v>
                </c:pt>
                <c:pt idx="838">
                  <c:v>0.26923076923076922</c:v>
                </c:pt>
                <c:pt idx="839">
                  <c:v>0.25</c:v>
                </c:pt>
                <c:pt idx="840">
                  <c:v>0.26415094339622641</c:v>
                </c:pt>
                <c:pt idx="841">
                  <c:v>0.27777777777777779</c:v>
                </c:pt>
                <c:pt idx="842">
                  <c:v>0.29629629629629628</c:v>
                </c:pt>
                <c:pt idx="843">
                  <c:v>0.26415094339622641</c:v>
                </c:pt>
                <c:pt idx="844">
                  <c:v>0.26415094339622641</c:v>
                </c:pt>
                <c:pt idx="845">
                  <c:v>0.26415094339622641</c:v>
                </c:pt>
                <c:pt idx="846">
                  <c:v>0.26415094339622641</c:v>
                </c:pt>
                <c:pt idx="847">
                  <c:v>0.26415094339622641</c:v>
                </c:pt>
                <c:pt idx="848">
                  <c:v>0.28301886792452829</c:v>
                </c:pt>
                <c:pt idx="849">
                  <c:v>0.26923076923076922</c:v>
                </c:pt>
                <c:pt idx="850">
                  <c:v>0.26923076923076922</c:v>
                </c:pt>
                <c:pt idx="851">
                  <c:v>0.25</c:v>
                </c:pt>
                <c:pt idx="852">
                  <c:v>0.26415094339622641</c:v>
                </c:pt>
                <c:pt idx="853">
                  <c:v>0.28301886792452829</c:v>
                </c:pt>
                <c:pt idx="854">
                  <c:v>0.26923076923076922</c:v>
                </c:pt>
                <c:pt idx="855">
                  <c:v>0.23529411764705882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0.26415094339622641</c:v>
                </c:pt>
                <c:pt idx="861">
                  <c:v>0.26415094339622641</c:v>
                </c:pt>
                <c:pt idx="862">
                  <c:v>0.26415094339622641</c:v>
                </c:pt>
                <c:pt idx="863">
                  <c:v>0.26415094339622641</c:v>
                </c:pt>
                <c:pt idx="864">
                  <c:v>0.25</c:v>
                </c:pt>
                <c:pt idx="865">
                  <c:v>0.26923076923076922</c:v>
                </c:pt>
                <c:pt idx="866">
                  <c:v>0.25490196078431371</c:v>
                </c:pt>
                <c:pt idx="867">
                  <c:v>0.27450980392156865</c:v>
                </c:pt>
                <c:pt idx="868">
                  <c:v>0.26</c:v>
                </c:pt>
                <c:pt idx="869">
                  <c:v>0.24</c:v>
                </c:pt>
                <c:pt idx="870">
                  <c:v>0.27450980392156865</c:v>
                </c:pt>
                <c:pt idx="871">
                  <c:v>0.24</c:v>
                </c:pt>
                <c:pt idx="872">
                  <c:v>0.25490196078431371</c:v>
                </c:pt>
                <c:pt idx="873">
                  <c:v>0.28846153846153844</c:v>
                </c:pt>
                <c:pt idx="874">
                  <c:v>0.27450980392156865</c:v>
                </c:pt>
                <c:pt idx="875">
                  <c:v>0.27450980392156865</c:v>
                </c:pt>
                <c:pt idx="876">
                  <c:v>0.29411764705882354</c:v>
                </c:pt>
                <c:pt idx="877">
                  <c:v>0.28000000000000003</c:v>
                </c:pt>
                <c:pt idx="878">
                  <c:v>0.28000000000000003</c:v>
                </c:pt>
                <c:pt idx="879">
                  <c:v>0.28000000000000003</c:v>
                </c:pt>
                <c:pt idx="880">
                  <c:v>0.24489795918367346</c:v>
                </c:pt>
                <c:pt idx="881">
                  <c:v>0.22448979591836735</c:v>
                </c:pt>
                <c:pt idx="882">
                  <c:v>0.26</c:v>
                </c:pt>
                <c:pt idx="883">
                  <c:v>0.26</c:v>
                </c:pt>
                <c:pt idx="884">
                  <c:v>0.27450980392156865</c:v>
                </c:pt>
                <c:pt idx="885">
                  <c:v>0.29411764705882354</c:v>
                </c:pt>
                <c:pt idx="886">
                  <c:v>0.28000000000000003</c:v>
                </c:pt>
                <c:pt idx="887">
                  <c:v>0.3</c:v>
                </c:pt>
                <c:pt idx="888">
                  <c:v>0.2857142857142857</c:v>
                </c:pt>
                <c:pt idx="889">
                  <c:v>0.2857142857142857</c:v>
                </c:pt>
                <c:pt idx="890">
                  <c:v>0.2857142857142857</c:v>
                </c:pt>
                <c:pt idx="891">
                  <c:v>0.2857142857142857</c:v>
                </c:pt>
                <c:pt idx="892">
                  <c:v>0.26530612244897961</c:v>
                </c:pt>
                <c:pt idx="893">
                  <c:v>0.28000000000000003</c:v>
                </c:pt>
                <c:pt idx="894">
                  <c:v>0.29411764705882354</c:v>
                </c:pt>
                <c:pt idx="895">
                  <c:v>0.31372549019607843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0.32</c:v>
                </c:pt>
                <c:pt idx="901">
                  <c:v>0.2857142857142857</c:v>
                </c:pt>
                <c:pt idx="902">
                  <c:v>0.3</c:v>
                </c:pt>
                <c:pt idx="903">
                  <c:v>0.31372549019607843</c:v>
                </c:pt>
                <c:pt idx="904">
                  <c:v>0.29411764705882354</c:v>
                </c:pt>
                <c:pt idx="905">
                  <c:v>0.32692307692307693</c:v>
                </c:pt>
                <c:pt idx="906">
                  <c:v>0.31372549019607843</c:v>
                </c:pt>
                <c:pt idx="907">
                  <c:v>0.31372549019607843</c:v>
                </c:pt>
                <c:pt idx="908">
                  <c:v>0.31372549019607843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0.32</c:v>
                </c:pt>
                <c:pt idx="913">
                  <c:v>0.30612244897959184</c:v>
                </c:pt>
                <c:pt idx="914">
                  <c:v>0.30612244897959184</c:v>
                </c:pt>
                <c:pt idx="915">
                  <c:v>0.30612244897959184</c:v>
                </c:pt>
                <c:pt idx="916">
                  <c:v>0.32</c:v>
                </c:pt>
                <c:pt idx="917">
                  <c:v>0.2857142857142857</c:v>
                </c:pt>
                <c:pt idx="918">
                  <c:v>0.3</c:v>
                </c:pt>
                <c:pt idx="919">
                  <c:v>0.33333333333333331</c:v>
                </c:pt>
                <c:pt idx="920">
                  <c:v>0.32</c:v>
                </c:pt>
                <c:pt idx="921">
                  <c:v>0.3</c:v>
                </c:pt>
                <c:pt idx="922">
                  <c:v>0.31372549019607843</c:v>
                </c:pt>
                <c:pt idx="923">
                  <c:v>0.31372549019607843</c:v>
                </c:pt>
                <c:pt idx="924">
                  <c:v>0.29411764705882354</c:v>
                </c:pt>
                <c:pt idx="925">
                  <c:v>0.27450980392156865</c:v>
                </c:pt>
                <c:pt idx="926">
                  <c:v>0.24</c:v>
                </c:pt>
                <c:pt idx="927">
                  <c:v>0.25490196078431371</c:v>
                </c:pt>
                <c:pt idx="928">
                  <c:v>0.26923076923076922</c:v>
                </c:pt>
                <c:pt idx="929">
                  <c:v>0.28301886792452829</c:v>
                </c:pt>
                <c:pt idx="930">
                  <c:v>0.30188679245283018</c:v>
                </c:pt>
                <c:pt idx="931">
                  <c:v>0.28846153846153844</c:v>
                </c:pt>
                <c:pt idx="932">
                  <c:v>0.28846153846153844</c:v>
                </c:pt>
                <c:pt idx="933">
                  <c:v>0.28846153846153844</c:v>
                </c:pt>
                <c:pt idx="934">
                  <c:v>0.28846153846153844</c:v>
                </c:pt>
                <c:pt idx="935">
                  <c:v>0.28846153846153844</c:v>
                </c:pt>
                <c:pt idx="936">
                  <c:v>0.28846153846153844</c:v>
                </c:pt>
                <c:pt idx="937">
                  <c:v>0.26923076923076922</c:v>
                </c:pt>
                <c:pt idx="938">
                  <c:v>0.28301886792452829</c:v>
                </c:pt>
                <c:pt idx="939">
                  <c:v>0.28301886792452829</c:v>
                </c:pt>
                <c:pt idx="940">
                  <c:v>0.25</c:v>
                </c:pt>
                <c:pt idx="941">
                  <c:v>0.26415094339622641</c:v>
                </c:pt>
                <c:pt idx="942">
                  <c:v>0.26415094339622641</c:v>
                </c:pt>
                <c:pt idx="943">
                  <c:v>0.24528301886792453</c:v>
                </c:pt>
                <c:pt idx="944">
                  <c:v>0.25925925925925924</c:v>
                </c:pt>
                <c:pt idx="945">
                  <c:v>0.25925925925925924</c:v>
                </c:pt>
                <c:pt idx="946">
                  <c:v>0.24074074074074073</c:v>
                </c:pt>
                <c:pt idx="947">
                  <c:v>0.25454545454545452</c:v>
                </c:pt>
                <c:pt idx="948">
                  <c:v>0.25454545454545452</c:v>
                </c:pt>
                <c:pt idx="949">
                  <c:v>0.23636363636363636</c:v>
                </c:pt>
                <c:pt idx="950">
                  <c:v>0.25</c:v>
                </c:pt>
                <c:pt idx="951">
                  <c:v>0.25</c:v>
                </c:pt>
                <c:pt idx="952">
                  <c:v>0.23214285714285715</c:v>
                </c:pt>
                <c:pt idx="953">
                  <c:v>0.23214285714285715</c:v>
                </c:pt>
                <c:pt idx="954">
                  <c:v>0.23214285714285715</c:v>
                </c:pt>
                <c:pt idx="955">
                  <c:v>0.21428571428571427</c:v>
                </c:pt>
                <c:pt idx="956">
                  <c:v>0.21428571428571427</c:v>
                </c:pt>
                <c:pt idx="957">
                  <c:v>0.21428571428571427</c:v>
                </c:pt>
                <c:pt idx="958">
                  <c:v>0.21428571428571427</c:v>
                </c:pt>
                <c:pt idx="959">
                  <c:v>0.21428571428571427</c:v>
                </c:pt>
                <c:pt idx="960">
                  <c:v>0.2</c:v>
                </c:pt>
                <c:pt idx="961">
                  <c:v>0.21818181818181817</c:v>
                </c:pt>
                <c:pt idx="962">
                  <c:v>0.20370370370370369</c:v>
                </c:pt>
                <c:pt idx="963">
                  <c:v>0.22222222222222221</c:v>
                </c:pt>
                <c:pt idx="964">
                  <c:v>0.20754716981132076</c:v>
                </c:pt>
                <c:pt idx="965">
                  <c:v>0.22641509433962265</c:v>
                </c:pt>
                <c:pt idx="966">
                  <c:v>0.22641509433962265</c:v>
                </c:pt>
                <c:pt idx="967">
                  <c:v>0.20754716981132076</c:v>
                </c:pt>
                <c:pt idx="968">
                  <c:v>0.24074074074074073</c:v>
                </c:pt>
                <c:pt idx="969">
                  <c:v>0.20754716981132076</c:v>
                </c:pt>
                <c:pt idx="970">
                  <c:v>0.22222222222222221</c:v>
                </c:pt>
                <c:pt idx="971">
                  <c:v>0.22222222222222221</c:v>
                </c:pt>
                <c:pt idx="972">
                  <c:v>0.22222222222222221</c:v>
                </c:pt>
                <c:pt idx="973">
                  <c:v>0.22222222222222221</c:v>
                </c:pt>
                <c:pt idx="974">
                  <c:v>0.22222222222222221</c:v>
                </c:pt>
                <c:pt idx="975">
                  <c:v>0.22222222222222221</c:v>
                </c:pt>
                <c:pt idx="976">
                  <c:v>0.22222222222222221</c:v>
                </c:pt>
                <c:pt idx="977">
                  <c:v>0.22222222222222221</c:v>
                </c:pt>
                <c:pt idx="978">
                  <c:v>0.23636363636363636</c:v>
                </c:pt>
                <c:pt idx="979">
                  <c:v>0.22222222222222221</c:v>
                </c:pt>
                <c:pt idx="980">
                  <c:v>0.22222222222222221</c:v>
                </c:pt>
                <c:pt idx="981">
                  <c:v>0.25454545454545452</c:v>
                </c:pt>
                <c:pt idx="982">
                  <c:v>0.24074074074074073</c:v>
                </c:pt>
                <c:pt idx="983">
                  <c:v>0.20754716981132076</c:v>
                </c:pt>
                <c:pt idx="984">
                  <c:v>0.22222222222222221</c:v>
                </c:pt>
                <c:pt idx="985">
                  <c:v>0.24074074074074073</c:v>
                </c:pt>
                <c:pt idx="986">
                  <c:v>0.20754716981132076</c:v>
                </c:pt>
                <c:pt idx="987">
                  <c:v>0.22222222222222221</c:v>
                </c:pt>
                <c:pt idx="988">
                  <c:v>0.22222222222222221</c:v>
                </c:pt>
                <c:pt idx="989">
                  <c:v>0.20370370370370369</c:v>
                </c:pt>
                <c:pt idx="990">
                  <c:v>0.21818181818181817</c:v>
                </c:pt>
                <c:pt idx="991">
                  <c:v>0.21818181818181817</c:v>
                </c:pt>
                <c:pt idx="992">
                  <c:v>0.21818181818181817</c:v>
                </c:pt>
                <c:pt idx="993">
                  <c:v>0.21818181818181817</c:v>
                </c:pt>
                <c:pt idx="994">
                  <c:v>0.21818181818181817</c:v>
                </c:pt>
                <c:pt idx="995">
                  <c:v>0.2</c:v>
                </c:pt>
                <c:pt idx="996">
                  <c:v>0.21428571428571427</c:v>
                </c:pt>
                <c:pt idx="997">
                  <c:v>0.23214285714285715</c:v>
                </c:pt>
                <c:pt idx="998">
                  <c:v>0.21818181818181817</c:v>
                </c:pt>
                <c:pt idx="999">
                  <c:v>0.20370370370370369</c:v>
                </c:pt>
                <c:pt idx="1000">
                  <c:v>0.16981132075471697</c:v>
                </c:pt>
                <c:pt idx="1001">
                  <c:v>0.18518518518518517</c:v>
                </c:pt>
                <c:pt idx="1002">
                  <c:v>0.18518518518518517</c:v>
                </c:pt>
                <c:pt idx="1003">
                  <c:v>0.18518518518518517</c:v>
                </c:pt>
                <c:pt idx="1004">
                  <c:v>0.20370370370370369</c:v>
                </c:pt>
                <c:pt idx="1005">
                  <c:v>0.18867924528301888</c:v>
                </c:pt>
                <c:pt idx="1006">
                  <c:v>0.16981132075471697</c:v>
                </c:pt>
                <c:pt idx="1007">
                  <c:v>0.18518518518518517</c:v>
                </c:pt>
                <c:pt idx="1008">
                  <c:v>0.16981132075471697</c:v>
                </c:pt>
                <c:pt idx="1009">
                  <c:v>0.16981132075471697</c:v>
                </c:pt>
                <c:pt idx="1010">
                  <c:v>0.16981132075471697</c:v>
                </c:pt>
                <c:pt idx="1011">
                  <c:v>0.16981132075471697</c:v>
                </c:pt>
                <c:pt idx="1012">
                  <c:v>0.18867924528301888</c:v>
                </c:pt>
                <c:pt idx="1013">
                  <c:v>0.17307692307692307</c:v>
                </c:pt>
                <c:pt idx="1014">
                  <c:v>0.18867924528301888</c:v>
                </c:pt>
                <c:pt idx="1015">
                  <c:v>0.18867924528301888</c:v>
                </c:pt>
                <c:pt idx="1016">
                  <c:v>0.16981132075471697</c:v>
                </c:pt>
                <c:pt idx="1017">
                  <c:v>0.20370370370370369</c:v>
                </c:pt>
                <c:pt idx="1018">
                  <c:v>0.18867924528301888</c:v>
                </c:pt>
                <c:pt idx="1019">
                  <c:v>0.20754716981132076</c:v>
                </c:pt>
                <c:pt idx="1020">
                  <c:v>0.19230769230769232</c:v>
                </c:pt>
                <c:pt idx="1021">
                  <c:v>0.21153846153846154</c:v>
                </c:pt>
                <c:pt idx="1022">
                  <c:v>0.21153846153846154</c:v>
                </c:pt>
                <c:pt idx="1023">
                  <c:v>0.19230769230769232</c:v>
                </c:pt>
                <c:pt idx="1024">
                  <c:v>0.20754716981132076</c:v>
                </c:pt>
                <c:pt idx="1025">
                  <c:v>0.20754716981132076</c:v>
                </c:pt>
                <c:pt idx="1026">
                  <c:v>0.18867924528301888</c:v>
                </c:pt>
                <c:pt idx="1027">
                  <c:v>0.22222222222222221</c:v>
                </c:pt>
                <c:pt idx="1028">
                  <c:v>0.24074074074074073</c:v>
                </c:pt>
                <c:pt idx="1029">
                  <c:v>0.22641509433962265</c:v>
                </c:pt>
                <c:pt idx="1030">
                  <c:v>0.24528301886792453</c:v>
                </c:pt>
                <c:pt idx="1031">
                  <c:v>0.24528301886792453</c:v>
                </c:pt>
                <c:pt idx="1032">
                  <c:v>0.23076923076923078</c:v>
                </c:pt>
                <c:pt idx="1033">
                  <c:v>0.23076923076923078</c:v>
                </c:pt>
                <c:pt idx="1034">
                  <c:v>0.23076923076923078</c:v>
                </c:pt>
                <c:pt idx="1035">
                  <c:v>0.23076923076923078</c:v>
                </c:pt>
                <c:pt idx="1036">
                  <c:v>0.26415094339622641</c:v>
                </c:pt>
                <c:pt idx="1037">
                  <c:v>0.23076923076923078</c:v>
                </c:pt>
                <c:pt idx="1038">
                  <c:v>0.26415094339622641</c:v>
                </c:pt>
                <c:pt idx="1039">
                  <c:v>0.26415094339622641</c:v>
                </c:pt>
                <c:pt idx="1040">
                  <c:v>0.26415094339622641</c:v>
                </c:pt>
                <c:pt idx="1041">
                  <c:v>0.25</c:v>
                </c:pt>
                <c:pt idx="1042">
                  <c:v>0.23076923076923078</c:v>
                </c:pt>
                <c:pt idx="1043">
                  <c:v>0.26415094339622641</c:v>
                </c:pt>
                <c:pt idx="1044">
                  <c:v>0.25</c:v>
                </c:pt>
                <c:pt idx="1045">
                  <c:v>0.23076923076923078</c:v>
                </c:pt>
                <c:pt idx="1046">
                  <c:v>0.24528301886792453</c:v>
                </c:pt>
                <c:pt idx="1047">
                  <c:v>0.24528301886792453</c:v>
                </c:pt>
                <c:pt idx="1048">
                  <c:v>0.24528301886792453</c:v>
                </c:pt>
                <c:pt idx="1049">
                  <c:v>0.24528301886792453</c:v>
                </c:pt>
                <c:pt idx="1050">
                  <c:v>0.24528301886792453</c:v>
                </c:pt>
                <c:pt idx="1051">
                  <c:v>0.26415094339622641</c:v>
                </c:pt>
                <c:pt idx="1052">
                  <c:v>0.25</c:v>
                </c:pt>
                <c:pt idx="1053">
                  <c:v>0.25</c:v>
                </c:pt>
                <c:pt idx="1054">
                  <c:v>0.26415094339622641</c:v>
                </c:pt>
                <c:pt idx="1055">
                  <c:v>0.28301886792452829</c:v>
                </c:pt>
                <c:pt idx="1056">
                  <c:v>0.26923076923076922</c:v>
                </c:pt>
                <c:pt idx="1057">
                  <c:v>0.26923076923076922</c:v>
                </c:pt>
                <c:pt idx="1058">
                  <c:v>0.26923076923076922</c:v>
                </c:pt>
                <c:pt idx="1059">
                  <c:v>0.26923076923076922</c:v>
                </c:pt>
                <c:pt idx="1060">
                  <c:v>0.26923076923076922</c:v>
                </c:pt>
                <c:pt idx="1061">
                  <c:v>0.26923076923076922</c:v>
                </c:pt>
                <c:pt idx="1062">
                  <c:v>0.26923076923076922</c:v>
                </c:pt>
                <c:pt idx="1063">
                  <c:v>0.26923076923076922</c:v>
                </c:pt>
                <c:pt idx="1064">
                  <c:v>0.26923076923076922</c:v>
                </c:pt>
                <c:pt idx="1065">
                  <c:v>0.25</c:v>
                </c:pt>
                <c:pt idx="1066">
                  <c:v>0.26415094339622641</c:v>
                </c:pt>
                <c:pt idx="1067">
                  <c:v>0.26415094339622641</c:v>
                </c:pt>
                <c:pt idx="1068">
                  <c:v>0.26415094339622641</c:v>
                </c:pt>
                <c:pt idx="1069">
                  <c:v>0.28301886792452829</c:v>
                </c:pt>
                <c:pt idx="1070">
                  <c:v>0.26923076923076922</c:v>
                </c:pt>
                <c:pt idx="1071">
                  <c:v>0.30188679245283018</c:v>
                </c:pt>
                <c:pt idx="1072">
                  <c:v>0.28846153846153844</c:v>
                </c:pt>
                <c:pt idx="1073">
                  <c:v>0.25490196078431371</c:v>
                </c:pt>
                <c:pt idx="1074">
                  <c:v>0.26923076923076922</c:v>
                </c:pt>
                <c:pt idx="1075">
                  <c:v>0.26923076923076922</c:v>
                </c:pt>
                <c:pt idx="1076">
                  <c:v>0.26923076923076922</c:v>
                </c:pt>
                <c:pt idx="1077">
                  <c:v>0.26923076923076922</c:v>
                </c:pt>
                <c:pt idx="1078">
                  <c:v>0.26923076923076922</c:v>
                </c:pt>
                <c:pt idx="1079">
                  <c:v>0.25</c:v>
                </c:pt>
                <c:pt idx="1080">
                  <c:v>0.28301886792452829</c:v>
                </c:pt>
                <c:pt idx="1081">
                  <c:v>0.28301886792452829</c:v>
                </c:pt>
                <c:pt idx="1082">
                  <c:v>0.28301886792452829</c:v>
                </c:pt>
                <c:pt idx="1083">
                  <c:v>0.26923076923076922</c:v>
                </c:pt>
                <c:pt idx="1084">
                  <c:v>0.23529411764705882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0.23076923076923078</c:v>
                </c:pt>
                <c:pt idx="1089">
                  <c:v>0.24528301886792453</c:v>
                </c:pt>
                <c:pt idx="1090">
                  <c:v>0.24528301886792453</c:v>
                </c:pt>
                <c:pt idx="1091">
                  <c:v>0.24528301886792453</c:v>
                </c:pt>
                <c:pt idx="1092">
                  <c:v>0.26415094339622641</c:v>
                </c:pt>
                <c:pt idx="1093">
                  <c:v>0.25</c:v>
                </c:pt>
                <c:pt idx="1094">
                  <c:v>0.21568627450980393</c:v>
                </c:pt>
                <c:pt idx="1095">
                  <c:v>0.19607843137254902</c:v>
                </c:pt>
                <c:pt idx="1096">
                  <c:v>0.21153846153846154</c:v>
                </c:pt>
                <c:pt idx="1097">
                  <c:v>0.22641509433962265</c:v>
                </c:pt>
                <c:pt idx="1098">
                  <c:v>0.22641509433962265</c:v>
                </c:pt>
                <c:pt idx="1099">
                  <c:v>0.22641509433962265</c:v>
                </c:pt>
                <c:pt idx="1100">
                  <c:v>0.22641509433962265</c:v>
                </c:pt>
                <c:pt idx="1101">
                  <c:v>0.24528301886792453</c:v>
                </c:pt>
                <c:pt idx="1102">
                  <c:v>0.23076923076923078</c:v>
                </c:pt>
                <c:pt idx="1103">
                  <c:v>0.21568627450980393</c:v>
                </c:pt>
                <c:pt idx="1104">
                  <c:v>0.23529411764705882</c:v>
                </c:pt>
                <c:pt idx="1105">
                  <c:v>0.22</c:v>
                </c:pt>
                <c:pt idx="1106">
                  <c:v>0.2</c:v>
                </c:pt>
                <c:pt idx="1107">
                  <c:v>0.21568627450980393</c:v>
                </c:pt>
                <c:pt idx="1108">
                  <c:v>0.23076923076923078</c:v>
                </c:pt>
                <c:pt idx="1109">
                  <c:v>0.21153846153846154</c:v>
                </c:pt>
                <c:pt idx="1110">
                  <c:v>0.22641509433962265</c:v>
                </c:pt>
                <c:pt idx="1111">
                  <c:v>0.22641509433962265</c:v>
                </c:pt>
                <c:pt idx="1112">
                  <c:v>0.22641509433962265</c:v>
                </c:pt>
                <c:pt idx="1113">
                  <c:v>0.22641509433962265</c:v>
                </c:pt>
                <c:pt idx="1114">
                  <c:v>0.24074074074074073</c:v>
                </c:pt>
                <c:pt idx="1115">
                  <c:v>0.24074074074074073</c:v>
                </c:pt>
                <c:pt idx="1116">
                  <c:v>0.20754716981132076</c:v>
                </c:pt>
                <c:pt idx="1117">
                  <c:v>0.24074074074074073</c:v>
                </c:pt>
                <c:pt idx="1118">
                  <c:v>0.22641509433962265</c:v>
                </c:pt>
                <c:pt idx="1119">
                  <c:v>0.19230769230769232</c:v>
                </c:pt>
                <c:pt idx="1120">
                  <c:v>0.20754716981132076</c:v>
                </c:pt>
                <c:pt idx="1121">
                  <c:v>0.20754716981132076</c:v>
                </c:pt>
                <c:pt idx="1122">
                  <c:v>0.20754716981132076</c:v>
                </c:pt>
                <c:pt idx="1123">
                  <c:v>0.20754716981132076</c:v>
                </c:pt>
                <c:pt idx="1124">
                  <c:v>0.22641509433962265</c:v>
                </c:pt>
                <c:pt idx="1125">
                  <c:v>0.24528301886792453</c:v>
                </c:pt>
                <c:pt idx="1126">
                  <c:v>0.26415094339622641</c:v>
                </c:pt>
                <c:pt idx="1127">
                  <c:v>0.25</c:v>
                </c:pt>
                <c:pt idx="1128">
                  <c:v>0.23529411764705882</c:v>
                </c:pt>
                <c:pt idx="1129">
                  <c:v>0.22</c:v>
                </c:pt>
                <c:pt idx="1130">
                  <c:v>0.23529411764705882</c:v>
                </c:pt>
                <c:pt idx="1131">
                  <c:v>0.23529411764705882</c:v>
                </c:pt>
                <c:pt idx="1132">
                  <c:v>0.23529411764705882</c:v>
                </c:pt>
                <c:pt idx="1133">
                  <c:v>0.25490196078431371</c:v>
                </c:pt>
                <c:pt idx="1134">
                  <c:v>0.22</c:v>
                </c:pt>
                <c:pt idx="1135">
                  <c:v>0.23529411764705882</c:v>
                </c:pt>
                <c:pt idx="1136">
                  <c:v>0.23529411764705882</c:v>
                </c:pt>
                <c:pt idx="1137">
                  <c:v>0.25490196078431371</c:v>
                </c:pt>
                <c:pt idx="1138">
                  <c:v>0.25490196078431371</c:v>
                </c:pt>
                <c:pt idx="1139">
                  <c:v>0.25490196078431371</c:v>
                </c:pt>
                <c:pt idx="1140">
                  <c:v>0.27450980392156865</c:v>
                </c:pt>
                <c:pt idx="1141">
                  <c:v>0.26</c:v>
                </c:pt>
                <c:pt idx="1142">
                  <c:v>0.26</c:v>
                </c:pt>
                <c:pt idx="1143">
                  <c:v>0.28000000000000003</c:v>
                </c:pt>
                <c:pt idx="1144">
                  <c:v>0.26530612244897961</c:v>
                </c:pt>
                <c:pt idx="1145">
                  <c:v>0.26530612244897961</c:v>
                </c:pt>
                <c:pt idx="1146">
                  <c:v>0.26530612244897961</c:v>
                </c:pt>
                <c:pt idx="1147">
                  <c:v>0.26530612244897961</c:v>
                </c:pt>
                <c:pt idx="1148">
                  <c:v>0.24489795918367346</c:v>
                </c:pt>
                <c:pt idx="1149">
                  <c:v>0.24489795918367346</c:v>
                </c:pt>
                <c:pt idx="1150">
                  <c:v>0.24489795918367346</c:v>
                </c:pt>
                <c:pt idx="1151">
                  <c:v>0.26</c:v>
                </c:pt>
                <c:pt idx="1152">
                  <c:v>0.28000000000000003</c:v>
                </c:pt>
                <c:pt idx="1153">
                  <c:v>0.24489795918367346</c:v>
                </c:pt>
                <c:pt idx="1154">
                  <c:v>0.26</c:v>
                </c:pt>
                <c:pt idx="1155">
                  <c:v>0.28000000000000003</c:v>
                </c:pt>
                <c:pt idx="1156">
                  <c:v>0.26530612244897961</c:v>
                </c:pt>
                <c:pt idx="1157">
                  <c:v>0.26530612244897961</c:v>
                </c:pt>
                <c:pt idx="1158">
                  <c:v>0.26530612244897961</c:v>
                </c:pt>
                <c:pt idx="1159">
                  <c:v>0.24489795918367346</c:v>
                </c:pt>
                <c:pt idx="1160">
                  <c:v>0.22448979591836735</c:v>
                </c:pt>
                <c:pt idx="1161">
                  <c:v>0.24</c:v>
                </c:pt>
                <c:pt idx="1162">
                  <c:v>0.25490196078431371</c:v>
                </c:pt>
                <c:pt idx="1163">
                  <c:v>0.25490196078431371</c:v>
                </c:pt>
                <c:pt idx="1164">
                  <c:v>0.25490196078431371</c:v>
                </c:pt>
                <c:pt idx="1165">
                  <c:v>0.25490196078431371</c:v>
                </c:pt>
                <c:pt idx="1166">
                  <c:v>0.24</c:v>
                </c:pt>
                <c:pt idx="1167">
                  <c:v>0.26</c:v>
                </c:pt>
                <c:pt idx="1168">
                  <c:v>0.24489795918367346</c:v>
                </c:pt>
                <c:pt idx="1169">
                  <c:v>0.26530612244897961</c:v>
                </c:pt>
                <c:pt idx="1170">
                  <c:v>0.25</c:v>
                </c:pt>
                <c:pt idx="1171">
                  <c:v>0.25</c:v>
                </c:pt>
                <c:pt idx="1172">
                  <c:v>0.22916666666666666</c:v>
                </c:pt>
                <c:pt idx="1173">
                  <c:v>0.24489795918367346</c:v>
                </c:pt>
                <c:pt idx="1174">
                  <c:v>0.26</c:v>
                </c:pt>
                <c:pt idx="1175">
                  <c:v>0.26</c:v>
                </c:pt>
                <c:pt idx="1176">
                  <c:v>0.24</c:v>
                </c:pt>
                <c:pt idx="1177">
                  <c:v>0.25490196078431371</c:v>
                </c:pt>
                <c:pt idx="1178">
                  <c:v>0.24</c:v>
                </c:pt>
                <c:pt idx="1179">
                  <c:v>0.24</c:v>
                </c:pt>
                <c:pt idx="1180">
                  <c:v>0.26</c:v>
                </c:pt>
                <c:pt idx="1181">
                  <c:v>0.26</c:v>
                </c:pt>
                <c:pt idx="1182">
                  <c:v>0.26</c:v>
                </c:pt>
                <c:pt idx="1183">
                  <c:v>0.26</c:v>
                </c:pt>
                <c:pt idx="1184">
                  <c:v>0.26</c:v>
                </c:pt>
                <c:pt idx="1185">
                  <c:v>0.26</c:v>
                </c:pt>
                <c:pt idx="1186">
                  <c:v>0.28000000000000003</c:v>
                </c:pt>
                <c:pt idx="1187">
                  <c:v>0.26530612244897961</c:v>
                </c:pt>
                <c:pt idx="1188">
                  <c:v>0.26530612244897961</c:v>
                </c:pt>
                <c:pt idx="1189">
                  <c:v>0.2857142857142857</c:v>
                </c:pt>
                <c:pt idx="1190">
                  <c:v>0.25</c:v>
                </c:pt>
                <c:pt idx="1191">
                  <c:v>0.26530612244897961</c:v>
                </c:pt>
                <c:pt idx="1192">
                  <c:v>0.28000000000000003</c:v>
                </c:pt>
                <c:pt idx="1193">
                  <c:v>0.28000000000000003</c:v>
                </c:pt>
                <c:pt idx="1194">
                  <c:v>0.28000000000000003</c:v>
                </c:pt>
                <c:pt idx="1195">
                  <c:v>0.3</c:v>
                </c:pt>
                <c:pt idx="1196">
                  <c:v>0.26530612244897961</c:v>
                </c:pt>
                <c:pt idx="1197">
                  <c:v>0.28000000000000003</c:v>
                </c:pt>
                <c:pt idx="1198">
                  <c:v>0.29411764705882354</c:v>
                </c:pt>
                <c:pt idx="1199">
                  <c:v>0.27450980392156865</c:v>
                </c:pt>
                <c:pt idx="1200">
                  <c:v>0.30769230769230771</c:v>
                </c:pt>
                <c:pt idx="1201">
                  <c:v>0.29411764705882354</c:v>
                </c:pt>
                <c:pt idx="1202">
                  <c:v>0.27450980392156865</c:v>
                </c:pt>
                <c:pt idx="1203">
                  <c:v>0.28846153846153844</c:v>
                </c:pt>
                <c:pt idx="1204">
                  <c:v>0.28846153846153844</c:v>
                </c:pt>
                <c:pt idx="1205">
                  <c:v>0.28846153846153844</c:v>
                </c:pt>
                <c:pt idx="1206">
                  <c:v>0.30769230769230771</c:v>
                </c:pt>
                <c:pt idx="1207">
                  <c:v>0.29411764705882354</c:v>
                </c:pt>
                <c:pt idx="1208">
                  <c:v>0.29411764705882354</c:v>
                </c:pt>
                <c:pt idx="1209">
                  <c:v>0.32692307692307693</c:v>
                </c:pt>
                <c:pt idx="1210">
                  <c:v>0.31372549019607843</c:v>
                </c:pt>
                <c:pt idx="1211">
                  <c:v>0.29411764705882354</c:v>
                </c:pt>
                <c:pt idx="1212">
                  <c:v>0.27450980392156865</c:v>
                </c:pt>
                <c:pt idx="1213">
                  <c:v>0.28846153846153844</c:v>
                </c:pt>
                <c:pt idx="1214">
                  <c:v>0.28846153846153844</c:v>
                </c:pt>
                <c:pt idx="1215">
                  <c:v>0.28846153846153844</c:v>
                </c:pt>
                <c:pt idx="1216">
                  <c:v>0.28846153846153844</c:v>
                </c:pt>
                <c:pt idx="1217">
                  <c:v>0.28846153846153844</c:v>
                </c:pt>
                <c:pt idx="1218">
                  <c:v>0.28846153846153844</c:v>
                </c:pt>
                <c:pt idx="1219">
                  <c:v>0.26923076923076922</c:v>
                </c:pt>
                <c:pt idx="1220">
                  <c:v>0.28301886792452829</c:v>
                </c:pt>
                <c:pt idx="1221">
                  <c:v>0.28301886792452829</c:v>
                </c:pt>
                <c:pt idx="1222">
                  <c:v>0.26923076923076922</c:v>
                </c:pt>
                <c:pt idx="1223">
                  <c:v>0.28846153846153844</c:v>
                </c:pt>
                <c:pt idx="1224">
                  <c:v>0.27450980392156865</c:v>
                </c:pt>
                <c:pt idx="1225">
                  <c:v>0.27450980392156865</c:v>
                </c:pt>
                <c:pt idx="1226">
                  <c:v>0.29411764705882354</c:v>
                </c:pt>
                <c:pt idx="1227">
                  <c:v>0.28000000000000003</c:v>
                </c:pt>
                <c:pt idx="1228">
                  <c:v>0.29411764705882354</c:v>
                </c:pt>
                <c:pt idx="1229">
                  <c:v>0.29411764705882354</c:v>
                </c:pt>
                <c:pt idx="1230">
                  <c:v>0.29411764705882354</c:v>
                </c:pt>
                <c:pt idx="1231">
                  <c:v>0.28000000000000003</c:v>
                </c:pt>
                <c:pt idx="1232">
                  <c:v>0.29411764705882354</c:v>
                </c:pt>
                <c:pt idx="1233">
                  <c:v>0.29411764705882354</c:v>
                </c:pt>
                <c:pt idx="1234">
                  <c:v>0.29411764705882354</c:v>
                </c:pt>
                <c:pt idx="1235">
                  <c:v>0.27450980392156865</c:v>
                </c:pt>
                <c:pt idx="1236">
                  <c:v>0.27450980392156865</c:v>
                </c:pt>
                <c:pt idx="1237">
                  <c:v>0.29411764705882354</c:v>
                </c:pt>
                <c:pt idx="1238">
                  <c:v>0.26</c:v>
                </c:pt>
                <c:pt idx="1239">
                  <c:v>0.29411764705882354</c:v>
                </c:pt>
                <c:pt idx="1240">
                  <c:v>0.28000000000000003</c:v>
                </c:pt>
                <c:pt idx="1241">
                  <c:v>0.26</c:v>
                </c:pt>
                <c:pt idx="1242">
                  <c:v>0.29411764705882354</c:v>
                </c:pt>
                <c:pt idx="1243">
                  <c:v>0.28000000000000003</c:v>
                </c:pt>
                <c:pt idx="1244">
                  <c:v>0.26</c:v>
                </c:pt>
                <c:pt idx="1245">
                  <c:v>0.29411764705882354</c:v>
                </c:pt>
                <c:pt idx="1246">
                  <c:v>0.28000000000000003</c:v>
                </c:pt>
                <c:pt idx="1247">
                  <c:v>0.26</c:v>
                </c:pt>
                <c:pt idx="1248">
                  <c:v>0.27450980392156865</c:v>
                </c:pt>
                <c:pt idx="1249">
                  <c:v>0.27450980392156865</c:v>
                </c:pt>
                <c:pt idx="1250">
                  <c:v>0.25490196078431371</c:v>
                </c:pt>
                <c:pt idx="1251">
                  <c:v>0.26923076923076922</c:v>
                </c:pt>
                <c:pt idx="1252">
                  <c:v>0.26923076923076922</c:v>
                </c:pt>
                <c:pt idx="1253">
                  <c:v>0.25</c:v>
                </c:pt>
                <c:pt idx="1254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5-4AC7-88A7-9DE5CB2C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89728"/>
        <c:axId val="2035888432"/>
      </c:lineChart>
      <c:catAx>
        <c:axId val="2041289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5888432"/>
        <c:crosses val="autoZero"/>
        <c:auto val="1"/>
        <c:lblAlgn val="ctr"/>
        <c:lblOffset val="100"/>
        <c:noMultiLvlLbl val="0"/>
      </c:catAx>
      <c:valAx>
        <c:axId val="20358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97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Bounty</a:t>
            </a:r>
            <a:r>
              <a:rPr lang="en-US" baseline="0"/>
              <a:t> / game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Stats!$Q$1</c:f>
              <c:strCache>
                <c:ptCount val="1"/>
                <c:pt idx="0">
                  <c:v>Bounty / game (200 slice)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[0]!BountyRange</c:f>
              <c:numCache>
                <c:formatCode>0.00</c:formatCode>
                <c:ptCount val="1255"/>
                <c:pt idx="0">
                  <c:v>0.82</c:v>
                </c:pt>
                <c:pt idx="1">
                  <c:v>0.82</c:v>
                </c:pt>
                <c:pt idx="2">
                  <c:v>0.83673469387755106</c:v>
                </c:pt>
                <c:pt idx="3">
                  <c:v>0.82</c:v>
                </c:pt>
                <c:pt idx="4">
                  <c:v>0.82</c:v>
                </c:pt>
                <c:pt idx="5">
                  <c:v>0.83673469387755106</c:v>
                </c:pt>
                <c:pt idx="6">
                  <c:v>0.82</c:v>
                </c:pt>
                <c:pt idx="7">
                  <c:v>0.84</c:v>
                </c:pt>
                <c:pt idx="8">
                  <c:v>0.8571428571428571</c:v>
                </c:pt>
                <c:pt idx="9">
                  <c:v>0.8571428571428571</c:v>
                </c:pt>
                <c:pt idx="10">
                  <c:v>0.87755102040816324</c:v>
                </c:pt>
                <c:pt idx="11">
                  <c:v>0.89583333333333337</c:v>
                </c:pt>
                <c:pt idx="12">
                  <c:v>0.875</c:v>
                </c:pt>
                <c:pt idx="13">
                  <c:v>0.8571428571428571</c:v>
                </c:pt>
                <c:pt idx="14">
                  <c:v>0.89583333333333337</c:v>
                </c:pt>
                <c:pt idx="15">
                  <c:v>0.89583333333333337</c:v>
                </c:pt>
                <c:pt idx="16">
                  <c:v>0.89583333333333337</c:v>
                </c:pt>
                <c:pt idx="17">
                  <c:v>0.89583333333333337</c:v>
                </c:pt>
                <c:pt idx="18">
                  <c:v>0.91489361702127658</c:v>
                </c:pt>
                <c:pt idx="19">
                  <c:v>0.89583333333333337</c:v>
                </c:pt>
                <c:pt idx="20">
                  <c:v>0.91489361702127658</c:v>
                </c:pt>
                <c:pt idx="21">
                  <c:v>0.91489361702127658</c:v>
                </c:pt>
                <c:pt idx="22">
                  <c:v>0.875</c:v>
                </c:pt>
                <c:pt idx="23">
                  <c:v>0.85416666666666663</c:v>
                </c:pt>
                <c:pt idx="24">
                  <c:v>0.85416666666666663</c:v>
                </c:pt>
                <c:pt idx="25">
                  <c:v>0.83673469387755106</c:v>
                </c:pt>
                <c:pt idx="26">
                  <c:v>0.83673469387755106</c:v>
                </c:pt>
                <c:pt idx="27">
                  <c:v>0.83673469387755106</c:v>
                </c:pt>
                <c:pt idx="28">
                  <c:v>0.8571428571428571</c:v>
                </c:pt>
                <c:pt idx="29">
                  <c:v>0.875</c:v>
                </c:pt>
                <c:pt idx="30">
                  <c:v>0.875</c:v>
                </c:pt>
                <c:pt idx="31">
                  <c:v>0.8571428571428571</c:v>
                </c:pt>
                <c:pt idx="32">
                  <c:v>0.875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0.8571428571428571</c:v>
                </c:pt>
                <c:pt idx="37">
                  <c:v>0.8571428571428571</c:v>
                </c:pt>
                <c:pt idx="38">
                  <c:v>0.875</c:v>
                </c:pt>
                <c:pt idx="39">
                  <c:v>0.8571428571428571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0.8571428571428571</c:v>
                </c:pt>
                <c:pt idx="43">
                  <c:v>0.89583333333333337</c:v>
                </c:pt>
                <c:pt idx="44">
                  <c:v>0.89583333333333337</c:v>
                </c:pt>
                <c:pt idx="45">
                  <c:v>0.93617021276595747</c:v>
                </c:pt>
                <c:pt idx="46">
                  <c:v>0.93617021276595747</c:v>
                </c:pt>
                <c:pt idx="47">
                  <c:v>0.93617021276595747</c:v>
                </c:pt>
                <c:pt idx="48">
                  <c:v>0.93617021276595747</c:v>
                </c:pt>
                <c:pt idx="49">
                  <c:v>0.93617021276595747</c:v>
                </c:pt>
                <c:pt idx="50">
                  <c:v>0.89583333333333337</c:v>
                </c:pt>
                <c:pt idx="51">
                  <c:v>0.89583333333333337</c:v>
                </c:pt>
                <c:pt idx="52">
                  <c:v>0.89583333333333337</c:v>
                </c:pt>
                <c:pt idx="53">
                  <c:v>0.89583333333333337</c:v>
                </c:pt>
                <c:pt idx="54">
                  <c:v>0.87755102040816324</c:v>
                </c:pt>
                <c:pt idx="55">
                  <c:v>0.91666666666666663</c:v>
                </c:pt>
                <c:pt idx="56">
                  <c:v>0.89583333333333337</c:v>
                </c:pt>
                <c:pt idx="57">
                  <c:v>0.91666666666666663</c:v>
                </c:pt>
                <c:pt idx="58">
                  <c:v>0.91666666666666663</c:v>
                </c:pt>
                <c:pt idx="59">
                  <c:v>0.91666666666666663</c:v>
                </c:pt>
                <c:pt idx="60">
                  <c:v>0.93617021276595747</c:v>
                </c:pt>
                <c:pt idx="61">
                  <c:v>0.91666666666666663</c:v>
                </c:pt>
                <c:pt idx="62">
                  <c:v>0.93617021276595747</c:v>
                </c:pt>
                <c:pt idx="63">
                  <c:v>0.89583333333333337</c:v>
                </c:pt>
                <c:pt idx="64">
                  <c:v>0.89583333333333337</c:v>
                </c:pt>
                <c:pt idx="65">
                  <c:v>0.8571428571428571</c:v>
                </c:pt>
                <c:pt idx="66">
                  <c:v>0.87755102040816324</c:v>
                </c:pt>
                <c:pt idx="67">
                  <c:v>0.87755102040816324</c:v>
                </c:pt>
                <c:pt idx="68">
                  <c:v>0.89795918367346939</c:v>
                </c:pt>
                <c:pt idx="69">
                  <c:v>0.91666666666666663</c:v>
                </c:pt>
                <c:pt idx="70">
                  <c:v>0.91666666666666663</c:v>
                </c:pt>
                <c:pt idx="71">
                  <c:v>0.89795918367346939</c:v>
                </c:pt>
                <c:pt idx="72">
                  <c:v>0.9375</c:v>
                </c:pt>
                <c:pt idx="73">
                  <c:v>0.9375</c:v>
                </c:pt>
                <c:pt idx="74">
                  <c:v>0.95744680851063835</c:v>
                </c:pt>
                <c:pt idx="75">
                  <c:v>0.9375</c:v>
                </c:pt>
                <c:pt idx="76">
                  <c:v>0.9375</c:v>
                </c:pt>
                <c:pt idx="77">
                  <c:v>0.95744680851063835</c:v>
                </c:pt>
                <c:pt idx="78">
                  <c:v>0.91666666666666663</c:v>
                </c:pt>
                <c:pt idx="79">
                  <c:v>0.9375</c:v>
                </c:pt>
                <c:pt idx="80">
                  <c:v>0.91666666666666663</c:v>
                </c:pt>
                <c:pt idx="81">
                  <c:v>0.91666666666666663</c:v>
                </c:pt>
                <c:pt idx="82">
                  <c:v>0.87755102040816324</c:v>
                </c:pt>
                <c:pt idx="83">
                  <c:v>0.89795918367346939</c:v>
                </c:pt>
                <c:pt idx="84">
                  <c:v>0.89795918367346939</c:v>
                </c:pt>
                <c:pt idx="85">
                  <c:v>0.89795918367346939</c:v>
                </c:pt>
                <c:pt idx="86">
                  <c:v>0.89795918367346939</c:v>
                </c:pt>
                <c:pt idx="87">
                  <c:v>0.89795918367346939</c:v>
                </c:pt>
                <c:pt idx="88">
                  <c:v>0.89795918367346939</c:v>
                </c:pt>
                <c:pt idx="89">
                  <c:v>0.91836734693877553</c:v>
                </c:pt>
                <c:pt idx="90">
                  <c:v>0.9375</c:v>
                </c:pt>
                <c:pt idx="91">
                  <c:v>0.91836734693877553</c:v>
                </c:pt>
                <c:pt idx="92">
                  <c:v>0.91836734693877553</c:v>
                </c:pt>
                <c:pt idx="93">
                  <c:v>0.93877551020408168</c:v>
                </c:pt>
                <c:pt idx="94">
                  <c:v>0.93877551020408168</c:v>
                </c:pt>
                <c:pt idx="95">
                  <c:v>0.9</c:v>
                </c:pt>
                <c:pt idx="96">
                  <c:v>0.92</c:v>
                </c:pt>
                <c:pt idx="97">
                  <c:v>0.92</c:v>
                </c:pt>
                <c:pt idx="98">
                  <c:v>0.93877551020408168</c:v>
                </c:pt>
                <c:pt idx="99">
                  <c:v>0.95918367346938771</c:v>
                </c:pt>
                <c:pt idx="100">
                  <c:v>0.97916666666666663</c:v>
                </c:pt>
                <c:pt idx="101">
                  <c:v>0.93877551020408168</c:v>
                </c:pt>
                <c:pt idx="102">
                  <c:v>0.95918367346938771</c:v>
                </c:pt>
                <c:pt idx="103">
                  <c:v>0.93877551020408168</c:v>
                </c:pt>
                <c:pt idx="104">
                  <c:v>0.92</c:v>
                </c:pt>
                <c:pt idx="105">
                  <c:v>0.94</c:v>
                </c:pt>
                <c:pt idx="106">
                  <c:v>0.94</c:v>
                </c:pt>
                <c:pt idx="107">
                  <c:v>0.97959183673469385</c:v>
                </c:pt>
                <c:pt idx="108">
                  <c:v>0.97959183673469385</c:v>
                </c:pt>
                <c:pt idx="109">
                  <c:v>0.97959183673469385</c:v>
                </c:pt>
                <c:pt idx="110">
                  <c:v>0.97959183673469385</c:v>
                </c:pt>
                <c:pt idx="111">
                  <c:v>0.97959183673469385</c:v>
                </c:pt>
                <c:pt idx="112">
                  <c:v>0.97959183673469385</c:v>
                </c:pt>
                <c:pt idx="113">
                  <c:v>0.97959183673469385</c:v>
                </c:pt>
                <c:pt idx="114">
                  <c:v>0.97959183673469385</c:v>
                </c:pt>
                <c:pt idx="115">
                  <c:v>1</c:v>
                </c:pt>
                <c:pt idx="116">
                  <c:v>0.97959183673469385</c:v>
                </c:pt>
                <c:pt idx="117">
                  <c:v>0.95918367346938771</c:v>
                </c:pt>
                <c:pt idx="118">
                  <c:v>0.94</c:v>
                </c:pt>
                <c:pt idx="119">
                  <c:v>0.94</c:v>
                </c:pt>
                <c:pt idx="120">
                  <c:v>0.95918367346938771</c:v>
                </c:pt>
                <c:pt idx="121">
                  <c:v>0.95918367346938771</c:v>
                </c:pt>
                <c:pt idx="122">
                  <c:v>0.94</c:v>
                </c:pt>
                <c:pt idx="123">
                  <c:v>0.96</c:v>
                </c:pt>
                <c:pt idx="124">
                  <c:v>0.97959183673469385</c:v>
                </c:pt>
                <c:pt idx="125">
                  <c:v>0.97959183673469385</c:v>
                </c:pt>
                <c:pt idx="126">
                  <c:v>0.97959183673469385</c:v>
                </c:pt>
                <c:pt idx="127">
                  <c:v>0.97959183673469385</c:v>
                </c:pt>
                <c:pt idx="128">
                  <c:v>0.95918367346938771</c:v>
                </c:pt>
                <c:pt idx="129">
                  <c:v>0.94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0.98</c:v>
                </c:pt>
                <c:pt idx="139">
                  <c:v>0.98</c:v>
                </c:pt>
                <c:pt idx="140">
                  <c:v>1.0204081632653061</c:v>
                </c:pt>
                <c:pt idx="141">
                  <c:v>1.0204081632653061</c:v>
                </c:pt>
                <c:pt idx="142">
                  <c:v>1.0204081632653061</c:v>
                </c:pt>
                <c:pt idx="143">
                  <c:v>1.0416666666666667</c:v>
                </c:pt>
                <c:pt idx="144">
                  <c:v>1.0625</c:v>
                </c:pt>
                <c:pt idx="145">
                  <c:v>1.0851063829787233</c:v>
                </c:pt>
                <c:pt idx="146">
                  <c:v>1.0638297872340425</c:v>
                </c:pt>
                <c:pt idx="147">
                  <c:v>1.0416666666666667</c:v>
                </c:pt>
                <c:pt idx="148">
                  <c:v>1.0208333333333333</c:v>
                </c:pt>
                <c:pt idx="149">
                  <c:v>1</c:v>
                </c:pt>
                <c:pt idx="150">
                  <c:v>0.97959183673469385</c:v>
                </c:pt>
                <c:pt idx="151">
                  <c:v>0.97959183673469385</c:v>
                </c:pt>
                <c:pt idx="152">
                  <c:v>0.96</c:v>
                </c:pt>
                <c:pt idx="153">
                  <c:v>0.97959183673469385</c:v>
                </c:pt>
                <c:pt idx="154">
                  <c:v>1</c:v>
                </c:pt>
                <c:pt idx="155">
                  <c:v>1.0208333333333333</c:v>
                </c:pt>
                <c:pt idx="156">
                  <c:v>1.0416666666666667</c:v>
                </c:pt>
                <c:pt idx="157">
                  <c:v>1.0416666666666667</c:v>
                </c:pt>
                <c:pt idx="158">
                  <c:v>1.0416666666666667</c:v>
                </c:pt>
                <c:pt idx="159">
                  <c:v>1.0208333333333333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0.97959183673469385</c:v>
                </c:pt>
                <c:pt idx="165">
                  <c:v>0.97959183673469385</c:v>
                </c:pt>
                <c:pt idx="166">
                  <c:v>0.94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</c:v>
                </c:pt>
                <c:pt idx="171">
                  <c:v>0.9</c:v>
                </c:pt>
                <c:pt idx="172">
                  <c:v>0.86274509803921573</c:v>
                </c:pt>
                <c:pt idx="173">
                  <c:v>0.86274509803921573</c:v>
                </c:pt>
                <c:pt idx="174">
                  <c:v>0.84313725490196079</c:v>
                </c:pt>
                <c:pt idx="175">
                  <c:v>0.84313725490196079</c:v>
                </c:pt>
                <c:pt idx="176">
                  <c:v>0.84313725490196079</c:v>
                </c:pt>
                <c:pt idx="177">
                  <c:v>0.84313725490196079</c:v>
                </c:pt>
                <c:pt idx="178">
                  <c:v>0.84313725490196079</c:v>
                </c:pt>
                <c:pt idx="179">
                  <c:v>0.84313725490196079</c:v>
                </c:pt>
                <c:pt idx="180">
                  <c:v>0.88</c:v>
                </c:pt>
                <c:pt idx="181">
                  <c:v>0.86</c:v>
                </c:pt>
                <c:pt idx="182">
                  <c:v>0.86</c:v>
                </c:pt>
                <c:pt idx="183">
                  <c:v>0.84313725490196079</c:v>
                </c:pt>
                <c:pt idx="184">
                  <c:v>0.86</c:v>
                </c:pt>
                <c:pt idx="185">
                  <c:v>0.84313725490196079</c:v>
                </c:pt>
                <c:pt idx="186">
                  <c:v>0.84313725490196079</c:v>
                </c:pt>
                <c:pt idx="187">
                  <c:v>0.86</c:v>
                </c:pt>
                <c:pt idx="188">
                  <c:v>0.84313725490196079</c:v>
                </c:pt>
                <c:pt idx="189">
                  <c:v>0.86274509803921573</c:v>
                </c:pt>
                <c:pt idx="190">
                  <c:v>0.88</c:v>
                </c:pt>
                <c:pt idx="191">
                  <c:v>0.9</c:v>
                </c:pt>
                <c:pt idx="192">
                  <c:v>0.91836734693877553</c:v>
                </c:pt>
                <c:pt idx="193">
                  <c:v>0.91836734693877553</c:v>
                </c:pt>
                <c:pt idx="194">
                  <c:v>0.91836734693877553</c:v>
                </c:pt>
                <c:pt idx="195">
                  <c:v>0.91836734693877553</c:v>
                </c:pt>
                <c:pt idx="196">
                  <c:v>0.9</c:v>
                </c:pt>
                <c:pt idx="197">
                  <c:v>0.91836734693877553</c:v>
                </c:pt>
                <c:pt idx="198">
                  <c:v>0.88</c:v>
                </c:pt>
                <c:pt idx="199">
                  <c:v>0.9</c:v>
                </c:pt>
                <c:pt idx="200">
                  <c:v>0.88</c:v>
                </c:pt>
                <c:pt idx="201">
                  <c:v>0.9</c:v>
                </c:pt>
                <c:pt idx="202">
                  <c:v>0.9</c:v>
                </c:pt>
                <c:pt idx="203">
                  <c:v>0.91836734693877553</c:v>
                </c:pt>
                <c:pt idx="204">
                  <c:v>0.91836734693877553</c:v>
                </c:pt>
                <c:pt idx="205">
                  <c:v>0.9</c:v>
                </c:pt>
                <c:pt idx="206">
                  <c:v>0.93877551020408168</c:v>
                </c:pt>
                <c:pt idx="207">
                  <c:v>0.91836734693877553</c:v>
                </c:pt>
                <c:pt idx="208">
                  <c:v>0.91836734693877553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0.88</c:v>
                </c:pt>
                <c:pt idx="215">
                  <c:v>0.88</c:v>
                </c:pt>
                <c:pt idx="216">
                  <c:v>0.88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</c:v>
                </c:pt>
                <c:pt idx="221">
                  <c:v>0.88</c:v>
                </c:pt>
                <c:pt idx="222">
                  <c:v>0.88</c:v>
                </c:pt>
                <c:pt idx="223">
                  <c:v>0.88</c:v>
                </c:pt>
                <c:pt idx="224">
                  <c:v>0.88</c:v>
                </c:pt>
                <c:pt idx="225">
                  <c:v>0.88</c:v>
                </c:pt>
                <c:pt idx="226">
                  <c:v>0.86</c:v>
                </c:pt>
                <c:pt idx="227">
                  <c:v>0.86</c:v>
                </c:pt>
                <c:pt idx="228">
                  <c:v>0.82352941176470584</c:v>
                </c:pt>
                <c:pt idx="229">
                  <c:v>0.82352941176470584</c:v>
                </c:pt>
                <c:pt idx="230">
                  <c:v>0.82352941176470584</c:v>
                </c:pt>
                <c:pt idx="231">
                  <c:v>0.82352941176470584</c:v>
                </c:pt>
                <c:pt idx="232">
                  <c:v>0.82352941176470584</c:v>
                </c:pt>
                <c:pt idx="233">
                  <c:v>0.84</c:v>
                </c:pt>
                <c:pt idx="234">
                  <c:v>0.82352941176470584</c:v>
                </c:pt>
                <c:pt idx="235">
                  <c:v>0.84</c:v>
                </c:pt>
                <c:pt idx="236">
                  <c:v>0.84</c:v>
                </c:pt>
                <c:pt idx="237">
                  <c:v>0.82352941176470584</c:v>
                </c:pt>
                <c:pt idx="238">
                  <c:v>0.82352941176470584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0.82352941176470584</c:v>
                </c:pt>
                <c:pt idx="244">
                  <c:v>0.84313725490196079</c:v>
                </c:pt>
                <c:pt idx="245">
                  <c:v>0.84313725490196079</c:v>
                </c:pt>
                <c:pt idx="246">
                  <c:v>0.84313725490196079</c:v>
                </c:pt>
                <c:pt idx="247">
                  <c:v>0.82692307692307687</c:v>
                </c:pt>
                <c:pt idx="248">
                  <c:v>0.86274509803921573</c:v>
                </c:pt>
                <c:pt idx="249">
                  <c:v>0.86274509803921573</c:v>
                </c:pt>
                <c:pt idx="250">
                  <c:v>0.9</c:v>
                </c:pt>
                <c:pt idx="251">
                  <c:v>0.92</c:v>
                </c:pt>
                <c:pt idx="252">
                  <c:v>0.9</c:v>
                </c:pt>
                <c:pt idx="253">
                  <c:v>0.88235294117647056</c:v>
                </c:pt>
                <c:pt idx="254">
                  <c:v>0.9</c:v>
                </c:pt>
                <c:pt idx="255">
                  <c:v>0.86274509803921573</c:v>
                </c:pt>
                <c:pt idx="256">
                  <c:v>0.86274509803921573</c:v>
                </c:pt>
                <c:pt idx="257">
                  <c:v>0.84313725490196079</c:v>
                </c:pt>
                <c:pt idx="258">
                  <c:v>0.82692307692307687</c:v>
                </c:pt>
                <c:pt idx="259">
                  <c:v>0.82692307692307687</c:v>
                </c:pt>
                <c:pt idx="260">
                  <c:v>0.81132075471698117</c:v>
                </c:pt>
                <c:pt idx="261">
                  <c:v>0.84615384615384615</c:v>
                </c:pt>
                <c:pt idx="262">
                  <c:v>0.84615384615384615</c:v>
                </c:pt>
                <c:pt idx="263">
                  <c:v>0.88235294117647056</c:v>
                </c:pt>
                <c:pt idx="264">
                  <c:v>0.88235294117647056</c:v>
                </c:pt>
                <c:pt idx="265">
                  <c:v>0.9</c:v>
                </c:pt>
                <c:pt idx="266">
                  <c:v>0.88</c:v>
                </c:pt>
                <c:pt idx="267">
                  <c:v>0.86274509803921573</c:v>
                </c:pt>
                <c:pt idx="268">
                  <c:v>0.86274509803921573</c:v>
                </c:pt>
                <c:pt idx="269">
                  <c:v>0.86274509803921573</c:v>
                </c:pt>
                <c:pt idx="270">
                  <c:v>0.88235294117647056</c:v>
                </c:pt>
                <c:pt idx="271">
                  <c:v>0.9</c:v>
                </c:pt>
                <c:pt idx="272">
                  <c:v>0.88</c:v>
                </c:pt>
                <c:pt idx="273">
                  <c:v>0.86274509803921573</c:v>
                </c:pt>
                <c:pt idx="274">
                  <c:v>0.88235294117647056</c:v>
                </c:pt>
                <c:pt idx="275">
                  <c:v>0.9</c:v>
                </c:pt>
                <c:pt idx="276">
                  <c:v>0.92</c:v>
                </c:pt>
                <c:pt idx="277">
                  <c:v>0.92</c:v>
                </c:pt>
                <c:pt idx="278">
                  <c:v>0.93877551020408168</c:v>
                </c:pt>
                <c:pt idx="279">
                  <c:v>0.9</c:v>
                </c:pt>
                <c:pt idx="280">
                  <c:v>0.92</c:v>
                </c:pt>
                <c:pt idx="281">
                  <c:v>0.94</c:v>
                </c:pt>
                <c:pt idx="282">
                  <c:v>0.97959183673469385</c:v>
                </c:pt>
                <c:pt idx="283">
                  <c:v>0.97959183673469385</c:v>
                </c:pt>
                <c:pt idx="284">
                  <c:v>0.97959183673469385</c:v>
                </c:pt>
                <c:pt idx="285">
                  <c:v>0.96</c:v>
                </c:pt>
                <c:pt idx="286">
                  <c:v>0.96</c:v>
                </c:pt>
                <c:pt idx="287">
                  <c:v>0.94</c:v>
                </c:pt>
                <c:pt idx="288">
                  <c:v>0.92156862745098034</c:v>
                </c:pt>
                <c:pt idx="289">
                  <c:v>0.90196078431372551</c:v>
                </c:pt>
                <c:pt idx="290">
                  <c:v>0.92156862745098034</c:v>
                </c:pt>
                <c:pt idx="291">
                  <c:v>0.94</c:v>
                </c:pt>
                <c:pt idx="292">
                  <c:v>0.90196078431372551</c:v>
                </c:pt>
                <c:pt idx="293">
                  <c:v>0.90196078431372551</c:v>
                </c:pt>
                <c:pt idx="294">
                  <c:v>0.88235294117647056</c:v>
                </c:pt>
                <c:pt idx="295">
                  <c:v>0.92</c:v>
                </c:pt>
                <c:pt idx="296">
                  <c:v>0.9</c:v>
                </c:pt>
                <c:pt idx="297">
                  <c:v>0.9</c:v>
                </c:pt>
                <c:pt idx="298">
                  <c:v>0.88235294117647056</c:v>
                </c:pt>
                <c:pt idx="299">
                  <c:v>0.86274509803921573</c:v>
                </c:pt>
                <c:pt idx="300">
                  <c:v>0.86274509803921573</c:v>
                </c:pt>
                <c:pt idx="301">
                  <c:v>0.86274509803921573</c:v>
                </c:pt>
                <c:pt idx="302">
                  <c:v>0.82692307692307687</c:v>
                </c:pt>
                <c:pt idx="303">
                  <c:v>0.82692307692307687</c:v>
                </c:pt>
                <c:pt idx="304">
                  <c:v>0.86274509803921573</c:v>
                </c:pt>
                <c:pt idx="305">
                  <c:v>0.84313725490196079</c:v>
                </c:pt>
                <c:pt idx="306">
                  <c:v>0.84313725490196079</c:v>
                </c:pt>
                <c:pt idx="307">
                  <c:v>0.80769230769230771</c:v>
                </c:pt>
                <c:pt idx="308">
                  <c:v>0.80769230769230771</c:v>
                </c:pt>
                <c:pt idx="309">
                  <c:v>0.79245283018867929</c:v>
                </c:pt>
                <c:pt idx="310">
                  <c:v>0.80769230769230771</c:v>
                </c:pt>
                <c:pt idx="311">
                  <c:v>0.80769230769230771</c:v>
                </c:pt>
                <c:pt idx="312">
                  <c:v>0.79245283018867929</c:v>
                </c:pt>
                <c:pt idx="313">
                  <c:v>0.82692307692307687</c:v>
                </c:pt>
                <c:pt idx="314">
                  <c:v>0.80769230769230771</c:v>
                </c:pt>
                <c:pt idx="315">
                  <c:v>0.78846153846153844</c:v>
                </c:pt>
                <c:pt idx="316">
                  <c:v>0.80769230769230771</c:v>
                </c:pt>
                <c:pt idx="317">
                  <c:v>0.80769230769230771</c:v>
                </c:pt>
                <c:pt idx="318">
                  <c:v>0.80769230769230771</c:v>
                </c:pt>
                <c:pt idx="319">
                  <c:v>0.80769230769230771</c:v>
                </c:pt>
                <c:pt idx="320">
                  <c:v>0.79245283018867929</c:v>
                </c:pt>
                <c:pt idx="321">
                  <c:v>0.77358490566037741</c:v>
                </c:pt>
                <c:pt idx="322">
                  <c:v>0.78846153846153844</c:v>
                </c:pt>
                <c:pt idx="323">
                  <c:v>0.75471698113207553</c:v>
                </c:pt>
                <c:pt idx="324">
                  <c:v>0.75471698113207553</c:v>
                </c:pt>
                <c:pt idx="325">
                  <c:v>0.75471698113207553</c:v>
                </c:pt>
                <c:pt idx="326">
                  <c:v>0.7407407407407407</c:v>
                </c:pt>
                <c:pt idx="327">
                  <c:v>0.77358490566037741</c:v>
                </c:pt>
                <c:pt idx="328">
                  <c:v>0.77358490566037741</c:v>
                </c:pt>
                <c:pt idx="329">
                  <c:v>0.80769230769230771</c:v>
                </c:pt>
                <c:pt idx="330">
                  <c:v>0.78846153846153844</c:v>
                </c:pt>
                <c:pt idx="331">
                  <c:v>0.78846153846153844</c:v>
                </c:pt>
                <c:pt idx="332">
                  <c:v>0.78846153846153844</c:v>
                </c:pt>
                <c:pt idx="333">
                  <c:v>0.76923076923076927</c:v>
                </c:pt>
                <c:pt idx="334">
                  <c:v>0.75471698113207553</c:v>
                </c:pt>
                <c:pt idx="335">
                  <c:v>0.77358490566037741</c:v>
                </c:pt>
                <c:pt idx="336">
                  <c:v>0.77358490566037741</c:v>
                </c:pt>
                <c:pt idx="337">
                  <c:v>0.78846153846153844</c:v>
                </c:pt>
                <c:pt idx="338">
                  <c:v>0.75471698113207553</c:v>
                </c:pt>
                <c:pt idx="339">
                  <c:v>0.77358490566037741</c:v>
                </c:pt>
                <c:pt idx="340">
                  <c:v>0.75471698113207553</c:v>
                </c:pt>
                <c:pt idx="341">
                  <c:v>0.7407407407407407</c:v>
                </c:pt>
                <c:pt idx="342">
                  <c:v>0.7407407407407407</c:v>
                </c:pt>
                <c:pt idx="343">
                  <c:v>0.7407407407407407</c:v>
                </c:pt>
                <c:pt idx="344">
                  <c:v>0.7407407407407407</c:v>
                </c:pt>
                <c:pt idx="345">
                  <c:v>0.7407407407407407</c:v>
                </c:pt>
                <c:pt idx="346">
                  <c:v>0.7407407407407407</c:v>
                </c:pt>
                <c:pt idx="347">
                  <c:v>0.7407407407407407</c:v>
                </c:pt>
                <c:pt idx="348">
                  <c:v>0.7407407407407407</c:v>
                </c:pt>
                <c:pt idx="349">
                  <c:v>0.7407407407407407</c:v>
                </c:pt>
                <c:pt idx="350">
                  <c:v>0.7592592592592593</c:v>
                </c:pt>
                <c:pt idx="351">
                  <c:v>0.7592592592592593</c:v>
                </c:pt>
                <c:pt idx="352">
                  <c:v>0.77358490566037741</c:v>
                </c:pt>
                <c:pt idx="353">
                  <c:v>0.77358490566037741</c:v>
                </c:pt>
                <c:pt idx="354">
                  <c:v>0.7407407407407407</c:v>
                </c:pt>
                <c:pt idx="355">
                  <c:v>0.7407407407407407</c:v>
                </c:pt>
                <c:pt idx="356">
                  <c:v>0.72222222222222221</c:v>
                </c:pt>
                <c:pt idx="357">
                  <c:v>0.70909090909090911</c:v>
                </c:pt>
                <c:pt idx="358">
                  <c:v>0.7407407407407407</c:v>
                </c:pt>
                <c:pt idx="359">
                  <c:v>0.7592592592592593</c:v>
                </c:pt>
                <c:pt idx="360">
                  <c:v>0.77358490566037741</c:v>
                </c:pt>
                <c:pt idx="361">
                  <c:v>0.79245283018867929</c:v>
                </c:pt>
                <c:pt idx="362">
                  <c:v>0.79245283018867929</c:v>
                </c:pt>
                <c:pt idx="363">
                  <c:v>0.80769230769230771</c:v>
                </c:pt>
                <c:pt idx="364">
                  <c:v>0.79245283018867929</c:v>
                </c:pt>
                <c:pt idx="365">
                  <c:v>0.79245283018867929</c:v>
                </c:pt>
                <c:pt idx="366">
                  <c:v>0.80769230769230771</c:v>
                </c:pt>
                <c:pt idx="367">
                  <c:v>0.79245283018867929</c:v>
                </c:pt>
                <c:pt idx="368">
                  <c:v>0.79245283018867929</c:v>
                </c:pt>
                <c:pt idx="369">
                  <c:v>0.80769230769230771</c:v>
                </c:pt>
                <c:pt idx="370">
                  <c:v>0.79245283018867929</c:v>
                </c:pt>
                <c:pt idx="371">
                  <c:v>0.81132075471698117</c:v>
                </c:pt>
                <c:pt idx="372">
                  <c:v>0.82692307692307687</c:v>
                </c:pt>
                <c:pt idx="373">
                  <c:v>0.84615384615384615</c:v>
                </c:pt>
                <c:pt idx="374">
                  <c:v>0.84615384615384615</c:v>
                </c:pt>
                <c:pt idx="375">
                  <c:v>0.86274509803921573</c:v>
                </c:pt>
                <c:pt idx="376">
                  <c:v>0.82692307692307687</c:v>
                </c:pt>
                <c:pt idx="377">
                  <c:v>0.84615384615384615</c:v>
                </c:pt>
                <c:pt idx="378">
                  <c:v>0.82692307692307687</c:v>
                </c:pt>
                <c:pt idx="379">
                  <c:v>0.81132075471698117</c:v>
                </c:pt>
                <c:pt idx="380">
                  <c:v>0.81132075471698117</c:v>
                </c:pt>
                <c:pt idx="381">
                  <c:v>0.81132075471698117</c:v>
                </c:pt>
                <c:pt idx="382">
                  <c:v>0.81132075471698117</c:v>
                </c:pt>
                <c:pt idx="383">
                  <c:v>0.84615384615384615</c:v>
                </c:pt>
                <c:pt idx="384">
                  <c:v>0.84615384615384615</c:v>
                </c:pt>
                <c:pt idx="385">
                  <c:v>0.84615384615384615</c:v>
                </c:pt>
                <c:pt idx="386">
                  <c:v>0.86538461538461542</c:v>
                </c:pt>
                <c:pt idx="387">
                  <c:v>0.86538461538461542</c:v>
                </c:pt>
                <c:pt idx="388">
                  <c:v>0.90196078431372551</c:v>
                </c:pt>
                <c:pt idx="389">
                  <c:v>0.88235294117647056</c:v>
                </c:pt>
                <c:pt idx="390">
                  <c:v>0.86538461538461542</c:v>
                </c:pt>
                <c:pt idx="391">
                  <c:v>0.84615384615384615</c:v>
                </c:pt>
                <c:pt idx="392">
                  <c:v>0.83018867924528306</c:v>
                </c:pt>
                <c:pt idx="393">
                  <c:v>0.81132075471698117</c:v>
                </c:pt>
                <c:pt idx="394">
                  <c:v>0.81132075471698117</c:v>
                </c:pt>
                <c:pt idx="395">
                  <c:v>0.79629629629629628</c:v>
                </c:pt>
                <c:pt idx="396">
                  <c:v>0.81132075471698117</c:v>
                </c:pt>
                <c:pt idx="397">
                  <c:v>0.81132075471698117</c:v>
                </c:pt>
                <c:pt idx="398">
                  <c:v>0.81132075471698117</c:v>
                </c:pt>
                <c:pt idx="399">
                  <c:v>0.79245283018867929</c:v>
                </c:pt>
                <c:pt idx="400">
                  <c:v>0.79245283018867929</c:v>
                </c:pt>
                <c:pt idx="401">
                  <c:v>0.7592592592592593</c:v>
                </c:pt>
                <c:pt idx="402">
                  <c:v>0.7592592592592593</c:v>
                </c:pt>
                <c:pt idx="403">
                  <c:v>0.7592592592592593</c:v>
                </c:pt>
                <c:pt idx="404">
                  <c:v>0.74545454545454548</c:v>
                </c:pt>
                <c:pt idx="405">
                  <c:v>0.7592592592592593</c:v>
                </c:pt>
                <c:pt idx="406">
                  <c:v>0.72727272727272729</c:v>
                </c:pt>
                <c:pt idx="407">
                  <c:v>0.74545454545454548</c:v>
                </c:pt>
                <c:pt idx="408">
                  <c:v>0.74545454545454548</c:v>
                </c:pt>
                <c:pt idx="409">
                  <c:v>0.7592592592592593</c:v>
                </c:pt>
                <c:pt idx="410">
                  <c:v>0.72727272727272729</c:v>
                </c:pt>
                <c:pt idx="411">
                  <c:v>0.74545454545454548</c:v>
                </c:pt>
                <c:pt idx="412">
                  <c:v>0.76363636363636367</c:v>
                </c:pt>
                <c:pt idx="413">
                  <c:v>0.77777777777777779</c:v>
                </c:pt>
                <c:pt idx="414">
                  <c:v>0.76363636363636367</c:v>
                </c:pt>
                <c:pt idx="415">
                  <c:v>0.76363636363636367</c:v>
                </c:pt>
                <c:pt idx="416">
                  <c:v>0.77777777777777779</c:v>
                </c:pt>
                <c:pt idx="417">
                  <c:v>0.76363636363636367</c:v>
                </c:pt>
                <c:pt idx="418">
                  <c:v>0.78181818181818186</c:v>
                </c:pt>
                <c:pt idx="419">
                  <c:v>0.79629629629629628</c:v>
                </c:pt>
                <c:pt idx="420">
                  <c:v>0.81481481481481477</c:v>
                </c:pt>
                <c:pt idx="421">
                  <c:v>0.81481481481481477</c:v>
                </c:pt>
                <c:pt idx="422">
                  <c:v>0.81481481481481477</c:v>
                </c:pt>
                <c:pt idx="423">
                  <c:v>0.81481481481481477</c:v>
                </c:pt>
                <c:pt idx="424">
                  <c:v>0.83333333333333337</c:v>
                </c:pt>
                <c:pt idx="425">
                  <c:v>0.86792452830188682</c:v>
                </c:pt>
                <c:pt idx="426">
                  <c:v>0.86792452830188682</c:v>
                </c:pt>
                <c:pt idx="427">
                  <c:v>0.85185185185185186</c:v>
                </c:pt>
                <c:pt idx="428">
                  <c:v>0.8867924528301887</c:v>
                </c:pt>
                <c:pt idx="429">
                  <c:v>0.90566037735849059</c:v>
                </c:pt>
                <c:pt idx="430">
                  <c:v>0.90566037735849059</c:v>
                </c:pt>
                <c:pt idx="431">
                  <c:v>0.92307692307692313</c:v>
                </c:pt>
                <c:pt idx="432">
                  <c:v>0.92307692307692313</c:v>
                </c:pt>
                <c:pt idx="433">
                  <c:v>0.94230769230769229</c:v>
                </c:pt>
                <c:pt idx="434">
                  <c:v>0.98039215686274506</c:v>
                </c:pt>
                <c:pt idx="435">
                  <c:v>0.98039215686274506</c:v>
                </c:pt>
                <c:pt idx="436">
                  <c:v>0.96153846153846156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1.04</c:v>
                </c:pt>
                <c:pt idx="442">
                  <c:v>1.04</c:v>
                </c:pt>
                <c:pt idx="443">
                  <c:v>1.0612244897959184</c:v>
                </c:pt>
                <c:pt idx="444">
                  <c:v>1.0408163265306123</c:v>
                </c:pt>
                <c:pt idx="445">
                  <c:v>1</c:v>
                </c:pt>
                <c:pt idx="446">
                  <c:v>1</c:v>
                </c:pt>
                <c:pt idx="447">
                  <c:v>1.0204081632653061</c:v>
                </c:pt>
                <c:pt idx="448">
                  <c:v>0.98</c:v>
                </c:pt>
                <c:pt idx="449">
                  <c:v>0.98</c:v>
                </c:pt>
                <c:pt idx="450">
                  <c:v>0.94117647058823528</c:v>
                </c:pt>
                <c:pt idx="451">
                  <c:v>0.94117647058823528</c:v>
                </c:pt>
                <c:pt idx="452">
                  <c:v>0.94117647058823528</c:v>
                </c:pt>
                <c:pt idx="453">
                  <c:v>0.98</c:v>
                </c:pt>
                <c:pt idx="454">
                  <c:v>0.98</c:v>
                </c:pt>
                <c:pt idx="455">
                  <c:v>1</c:v>
                </c:pt>
                <c:pt idx="456">
                  <c:v>0.98</c:v>
                </c:pt>
                <c:pt idx="457">
                  <c:v>1</c:v>
                </c:pt>
                <c:pt idx="458">
                  <c:v>1.0204081632653061</c:v>
                </c:pt>
                <c:pt idx="459">
                  <c:v>1.0408163265306123</c:v>
                </c:pt>
                <c:pt idx="460">
                  <c:v>1.0625</c:v>
                </c:pt>
                <c:pt idx="461">
                  <c:v>1.0625</c:v>
                </c:pt>
                <c:pt idx="462">
                  <c:v>1.0625</c:v>
                </c:pt>
                <c:pt idx="463">
                  <c:v>1.0416666666666667</c:v>
                </c:pt>
                <c:pt idx="464">
                  <c:v>1.0204081632653061</c:v>
                </c:pt>
                <c:pt idx="465">
                  <c:v>1.0408163265306123</c:v>
                </c:pt>
                <c:pt idx="466">
                  <c:v>1.0408163265306123</c:v>
                </c:pt>
                <c:pt idx="467">
                  <c:v>1.0625</c:v>
                </c:pt>
                <c:pt idx="468">
                  <c:v>1.0204081632653061</c:v>
                </c:pt>
                <c:pt idx="469">
                  <c:v>1.0204081632653061</c:v>
                </c:pt>
                <c:pt idx="470">
                  <c:v>1</c:v>
                </c:pt>
                <c:pt idx="471">
                  <c:v>0.98</c:v>
                </c:pt>
                <c:pt idx="472">
                  <c:v>1</c:v>
                </c:pt>
                <c:pt idx="473">
                  <c:v>1.0204081632653061</c:v>
                </c:pt>
                <c:pt idx="474">
                  <c:v>1</c:v>
                </c:pt>
                <c:pt idx="475">
                  <c:v>1</c:v>
                </c:pt>
                <c:pt idx="476">
                  <c:v>0.96</c:v>
                </c:pt>
                <c:pt idx="477">
                  <c:v>0.96</c:v>
                </c:pt>
                <c:pt idx="478">
                  <c:v>0.96</c:v>
                </c:pt>
                <c:pt idx="479">
                  <c:v>0.96</c:v>
                </c:pt>
                <c:pt idx="480">
                  <c:v>0.96</c:v>
                </c:pt>
                <c:pt idx="481">
                  <c:v>0.94</c:v>
                </c:pt>
                <c:pt idx="482">
                  <c:v>0.94</c:v>
                </c:pt>
                <c:pt idx="483">
                  <c:v>0.92</c:v>
                </c:pt>
                <c:pt idx="484">
                  <c:v>0.94</c:v>
                </c:pt>
                <c:pt idx="485">
                  <c:v>0.95918367346938771</c:v>
                </c:pt>
                <c:pt idx="486">
                  <c:v>0.97916666666666663</c:v>
                </c:pt>
                <c:pt idx="487">
                  <c:v>1</c:v>
                </c:pt>
                <c:pt idx="488">
                  <c:v>1.0212765957446808</c:v>
                </c:pt>
                <c:pt idx="489">
                  <c:v>1.0212765957446808</c:v>
                </c:pt>
                <c:pt idx="490">
                  <c:v>0.97916666666666663</c:v>
                </c:pt>
                <c:pt idx="491">
                  <c:v>0.95918367346938771</c:v>
                </c:pt>
                <c:pt idx="492">
                  <c:v>1</c:v>
                </c:pt>
                <c:pt idx="493">
                  <c:v>0.97916666666666663</c:v>
                </c:pt>
                <c:pt idx="494">
                  <c:v>0.97916666666666663</c:v>
                </c:pt>
                <c:pt idx="495">
                  <c:v>0.93877551020408168</c:v>
                </c:pt>
                <c:pt idx="496">
                  <c:v>0.93877551020408168</c:v>
                </c:pt>
                <c:pt idx="497">
                  <c:v>0.92</c:v>
                </c:pt>
                <c:pt idx="498">
                  <c:v>0.93877551020408168</c:v>
                </c:pt>
                <c:pt idx="499">
                  <c:v>0.93877551020408168</c:v>
                </c:pt>
                <c:pt idx="500">
                  <c:v>0.92</c:v>
                </c:pt>
                <c:pt idx="501">
                  <c:v>0.93877551020408168</c:v>
                </c:pt>
                <c:pt idx="502">
                  <c:v>0.93877551020408168</c:v>
                </c:pt>
                <c:pt idx="503">
                  <c:v>0.93877551020408168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0.92</c:v>
                </c:pt>
                <c:pt idx="509">
                  <c:v>0.93877551020408168</c:v>
                </c:pt>
                <c:pt idx="510">
                  <c:v>0.95918367346938771</c:v>
                </c:pt>
                <c:pt idx="511">
                  <c:v>0.95918367346938771</c:v>
                </c:pt>
                <c:pt idx="512">
                  <c:v>0.95918367346938771</c:v>
                </c:pt>
                <c:pt idx="513">
                  <c:v>0.93877551020408168</c:v>
                </c:pt>
                <c:pt idx="514">
                  <c:v>0.93877551020408168</c:v>
                </c:pt>
                <c:pt idx="515">
                  <c:v>0.95918367346938771</c:v>
                </c:pt>
                <c:pt idx="516">
                  <c:v>0.93877551020408168</c:v>
                </c:pt>
                <c:pt idx="517">
                  <c:v>0.92</c:v>
                </c:pt>
                <c:pt idx="518">
                  <c:v>0.92</c:v>
                </c:pt>
                <c:pt idx="519">
                  <c:v>0.94</c:v>
                </c:pt>
                <c:pt idx="520">
                  <c:v>0.97959183673469385</c:v>
                </c:pt>
                <c:pt idx="521">
                  <c:v>0.97959183673469385</c:v>
                </c:pt>
                <c:pt idx="522">
                  <c:v>1</c:v>
                </c:pt>
                <c:pt idx="523">
                  <c:v>1.0208333333333333</c:v>
                </c:pt>
                <c:pt idx="524">
                  <c:v>1.0208333333333333</c:v>
                </c:pt>
                <c:pt idx="525">
                  <c:v>1.0416666666666667</c:v>
                </c:pt>
                <c:pt idx="526">
                  <c:v>1.0638297872340425</c:v>
                </c:pt>
                <c:pt idx="527">
                  <c:v>1.0425531914893618</c:v>
                </c:pt>
                <c:pt idx="528">
                  <c:v>1.0425531914893618</c:v>
                </c:pt>
                <c:pt idx="529">
                  <c:v>1</c:v>
                </c:pt>
                <c:pt idx="530">
                  <c:v>0.97959183673469385</c:v>
                </c:pt>
                <c:pt idx="531">
                  <c:v>0.97959183673469385</c:v>
                </c:pt>
                <c:pt idx="532">
                  <c:v>0.97959183673469385</c:v>
                </c:pt>
                <c:pt idx="533">
                  <c:v>1</c:v>
                </c:pt>
                <c:pt idx="534">
                  <c:v>1.0208333333333333</c:v>
                </c:pt>
                <c:pt idx="535">
                  <c:v>1.0208333333333333</c:v>
                </c:pt>
                <c:pt idx="536">
                  <c:v>1.0208333333333333</c:v>
                </c:pt>
                <c:pt idx="537">
                  <c:v>1.0208333333333333</c:v>
                </c:pt>
                <c:pt idx="538">
                  <c:v>1.0208333333333333</c:v>
                </c:pt>
                <c:pt idx="539">
                  <c:v>1</c:v>
                </c:pt>
                <c:pt idx="540">
                  <c:v>0.97959183673469385</c:v>
                </c:pt>
                <c:pt idx="541">
                  <c:v>1.0208333333333333</c:v>
                </c:pt>
                <c:pt idx="542">
                  <c:v>1</c:v>
                </c:pt>
                <c:pt idx="543">
                  <c:v>1.0208333333333333</c:v>
                </c:pt>
                <c:pt idx="544">
                  <c:v>1</c:v>
                </c:pt>
                <c:pt idx="545">
                  <c:v>1.0208333333333333</c:v>
                </c:pt>
                <c:pt idx="546">
                  <c:v>1.0208333333333333</c:v>
                </c:pt>
                <c:pt idx="547">
                  <c:v>1.0208333333333333</c:v>
                </c:pt>
                <c:pt idx="548">
                  <c:v>1.0208333333333333</c:v>
                </c:pt>
                <c:pt idx="549">
                  <c:v>1.0208333333333333</c:v>
                </c:pt>
                <c:pt idx="550">
                  <c:v>1.0208333333333333</c:v>
                </c:pt>
                <c:pt idx="551">
                  <c:v>1.0208333333333333</c:v>
                </c:pt>
                <c:pt idx="552">
                  <c:v>1.0416666666666667</c:v>
                </c:pt>
                <c:pt idx="553">
                  <c:v>1.0416666666666667</c:v>
                </c:pt>
                <c:pt idx="554">
                  <c:v>1.0638297872340425</c:v>
                </c:pt>
                <c:pt idx="555">
                  <c:v>1.0416666666666667</c:v>
                </c:pt>
                <c:pt idx="556">
                  <c:v>1.0625</c:v>
                </c:pt>
                <c:pt idx="557">
                  <c:v>1.0851063829787233</c:v>
                </c:pt>
                <c:pt idx="558">
                  <c:v>1.0851063829787233</c:v>
                </c:pt>
                <c:pt idx="559">
                  <c:v>1.0851063829787233</c:v>
                </c:pt>
                <c:pt idx="560">
                  <c:v>1.0625</c:v>
                </c:pt>
                <c:pt idx="561">
                  <c:v>1.0625</c:v>
                </c:pt>
                <c:pt idx="562">
                  <c:v>1.0625</c:v>
                </c:pt>
                <c:pt idx="563">
                  <c:v>1.0625</c:v>
                </c:pt>
                <c:pt idx="564">
                  <c:v>1.0625</c:v>
                </c:pt>
                <c:pt idx="565">
                  <c:v>1.0625</c:v>
                </c:pt>
                <c:pt idx="566">
                  <c:v>1.0408163265306123</c:v>
                </c:pt>
                <c:pt idx="567">
                  <c:v>1.0625</c:v>
                </c:pt>
                <c:pt idx="568">
                  <c:v>1.0833333333333333</c:v>
                </c:pt>
                <c:pt idx="569">
                  <c:v>1.0833333333333333</c:v>
                </c:pt>
                <c:pt idx="570">
                  <c:v>1.1063829787234043</c:v>
                </c:pt>
                <c:pt idx="571">
                  <c:v>1.0851063829787233</c:v>
                </c:pt>
                <c:pt idx="572">
                  <c:v>1.0625</c:v>
                </c:pt>
                <c:pt idx="573">
                  <c:v>1.0204081632653061</c:v>
                </c:pt>
                <c:pt idx="574">
                  <c:v>1.0408163265306123</c:v>
                </c:pt>
                <c:pt idx="575">
                  <c:v>1.0408163265306123</c:v>
                </c:pt>
                <c:pt idx="576">
                  <c:v>1.0625</c:v>
                </c:pt>
                <c:pt idx="577">
                  <c:v>1.0625</c:v>
                </c:pt>
                <c:pt idx="578">
                  <c:v>1.0625</c:v>
                </c:pt>
                <c:pt idx="579">
                  <c:v>1.0851063829787233</c:v>
                </c:pt>
                <c:pt idx="580">
                  <c:v>1.0638297872340425</c:v>
                </c:pt>
                <c:pt idx="581">
                  <c:v>1.0638297872340425</c:v>
                </c:pt>
                <c:pt idx="582">
                  <c:v>1.0638297872340425</c:v>
                </c:pt>
                <c:pt idx="583">
                  <c:v>1.0208333333333333</c:v>
                </c:pt>
                <c:pt idx="584">
                  <c:v>1</c:v>
                </c:pt>
                <c:pt idx="585">
                  <c:v>1.0208333333333333</c:v>
                </c:pt>
                <c:pt idx="586">
                  <c:v>0.97959183673469385</c:v>
                </c:pt>
                <c:pt idx="587">
                  <c:v>1</c:v>
                </c:pt>
                <c:pt idx="588">
                  <c:v>0.97959183673469385</c:v>
                </c:pt>
                <c:pt idx="589">
                  <c:v>0.97959183673469385</c:v>
                </c:pt>
                <c:pt idx="590">
                  <c:v>0.97959183673469385</c:v>
                </c:pt>
                <c:pt idx="591">
                  <c:v>1</c:v>
                </c:pt>
                <c:pt idx="592">
                  <c:v>1.0208333333333333</c:v>
                </c:pt>
                <c:pt idx="593">
                  <c:v>1.0208333333333333</c:v>
                </c:pt>
                <c:pt idx="594">
                  <c:v>1</c:v>
                </c:pt>
                <c:pt idx="595">
                  <c:v>1.0416666666666667</c:v>
                </c:pt>
                <c:pt idx="596">
                  <c:v>1.0416666666666667</c:v>
                </c:pt>
                <c:pt idx="597">
                  <c:v>1.0204081632653061</c:v>
                </c:pt>
                <c:pt idx="598">
                  <c:v>1.0625</c:v>
                </c:pt>
                <c:pt idx="599">
                  <c:v>1.0625</c:v>
                </c:pt>
                <c:pt idx="600">
                  <c:v>1.0833333333333333</c:v>
                </c:pt>
                <c:pt idx="601">
                  <c:v>1.1063829787234043</c:v>
                </c:pt>
                <c:pt idx="602">
                  <c:v>1.1063829787234043</c:v>
                </c:pt>
                <c:pt idx="603">
                  <c:v>1.1276595744680851</c:v>
                </c:pt>
                <c:pt idx="604">
                  <c:v>1.173913043478261</c:v>
                </c:pt>
                <c:pt idx="605">
                  <c:v>1.1489361702127661</c:v>
                </c:pt>
                <c:pt idx="606">
                  <c:v>1.173913043478261</c:v>
                </c:pt>
                <c:pt idx="607">
                  <c:v>1.1521739130434783</c:v>
                </c:pt>
                <c:pt idx="608">
                  <c:v>1.1276595744680851</c:v>
                </c:pt>
                <c:pt idx="609">
                  <c:v>1.1041666666666667</c:v>
                </c:pt>
                <c:pt idx="610">
                  <c:v>1.1276595744680851</c:v>
                </c:pt>
                <c:pt idx="611">
                  <c:v>1.1276595744680851</c:v>
                </c:pt>
                <c:pt idx="612">
                  <c:v>1.1063829787234043</c:v>
                </c:pt>
                <c:pt idx="613">
                  <c:v>1.1276595744680851</c:v>
                </c:pt>
                <c:pt idx="614">
                  <c:v>1.173913043478261</c:v>
                </c:pt>
                <c:pt idx="615">
                  <c:v>1.173913043478261</c:v>
                </c:pt>
                <c:pt idx="616">
                  <c:v>1.173913043478261</c:v>
                </c:pt>
                <c:pt idx="617">
                  <c:v>1.2222222222222223</c:v>
                </c:pt>
                <c:pt idx="618">
                  <c:v>1.2</c:v>
                </c:pt>
                <c:pt idx="619">
                  <c:v>1.2</c:v>
                </c:pt>
                <c:pt idx="620">
                  <c:v>1.1777777777777778</c:v>
                </c:pt>
                <c:pt idx="621">
                  <c:v>1.1777777777777778</c:v>
                </c:pt>
                <c:pt idx="622">
                  <c:v>1.1777777777777778</c:v>
                </c:pt>
                <c:pt idx="623">
                  <c:v>1.1521739130434783</c:v>
                </c:pt>
                <c:pt idx="624">
                  <c:v>1.1063829787234043</c:v>
                </c:pt>
                <c:pt idx="625">
                  <c:v>1.1063829787234043</c:v>
                </c:pt>
                <c:pt idx="626">
                  <c:v>1.1063829787234043</c:v>
                </c:pt>
                <c:pt idx="627">
                  <c:v>1.1304347826086956</c:v>
                </c:pt>
                <c:pt idx="628">
                  <c:v>1.1304347826086956</c:v>
                </c:pt>
                <c:pt idx="629">
                  <c:v>1.1086956521739131</c:v>
                </c:pt>
                <c:pt idx="630">
                  <c:v>1.0851063829787233</c:v>
                </c:pt>
                <c:pt idx="631">
                  <c:v>1.0851063829787233</c:v>
                </c:pt>
                <c:pt idx="632">
                  <c:v>1.0625</c:v>
                </c:pt>
                <c:pt idx="633">
                  <c:v>1.0416666666666667</c:v>
                </c:pt>
                <c:pt idx="634">
                  <c:v>1.0208333333333333</c:v>
                </c:pt>
                <c:pt idx="635">
                  <c:v>1</c:v>
                </c:pt>
                <c:pt idx="636">
                  <c:v>1.0208333333333333</c:v>
                </c:pt>
                <c:pt idx="637">
                  <c:v>1</c:v>
                </c:pt>
                <c:pt idx="638">
                  <c:v>0.97959183673469385</c:v>
                </c:pt>
                <c:pt idx="639">
                  <c:v>0.97959183673469385</c:v>
                </c:pt>
                <c:pt idx="640">
                  <c:v>1</c:v>
                </c:pt>
                <c:pt idx="641">
                  <c:v>0.97959183673469385</c:v>
                </c:pt>
                <c:pt idx="642">
                  <c:v>0.97959183673469385</c:v>
                </c:pt>
                <c:pt idx="643">
                  <c:v>0.96</c:v>
                </c:pt>
                <c:pt idx="644">
                  <c:v>0.94117647058823528</c:v>
                </c:pt>
                <c:pt idx="645">
                  <c:v>0.98</c:v>
                </c:pt>
                <c:pt idx="646">
                  <c:v>0.98</c:v>
                </c:pt>
                <c:pt idx="647">
                  <c:v>0.98</c:v>
                </c:pt>
                <c:pt idx="648">
                  <c:v>1</c:v>
                </c:pt>
                <c:pt idx="649">
                  <c:v>0.98</c:v>
                </c:pt>
                <c:pt idx="650">
                  <c:v>1.0204081632653061</c:v>
                </c:pt>
                <c:pt idx="651">
                  <c:v>1</c:v>
                </c:pt>
                <c:pt idx="652">
                  <c:v>1</c:v>
                </c:pt>
                <c:pt idx="653">
                  <c:v>0.97959183673469385</c:v>
                </c:pt>
                <c:pt idx="654">
                  <c:v>0.96</c:v>
                </c:pt>
                <c:pt idx="655">
                  <c:v>0.94117647058823528</c:v>
                </c:pt>
                <c:pt idx="656">
                  <c:v>0.98</c:v>
                </c:pt>
                <c:pt idx="657">
                  <c:v>0.96</c:v>
                </c:pt>
                <c:pt idx="658">
                  <c:v>0.98</c:v>
                </c:pt>
                <c:pt idx="659">
                  <c:v>0.98</c:v>
                </c:pt>
                <c:pt idx="660">
                  <c:v>1</c:v>
                </c:pt>
                <c:pt idx="661">
                  <c:v>0.98</c:v>
                </c:pt>
                <c:pt idx="662">
                  <c:v>0.98</c:v>
                </c:pt>
                <c:pt idx="663">
                  <c:v>0.98</c:v>
                </c:pt>
                <c:pt idx="664">
                  <c:v>0.98</c:v>
                </c:pt>
                <c:pt idx="665">
                  <c:v>0.96</c:v>
                </c:pt>
                <c:pt idx="666">
                  <c:v>0.94117647058823528</c:v>
                </c:pt>
                <c:pt idx="667">
                  <c:v>0.94117647058823528</c:v>
                </c:pt>
                <c:pt idx="668">
                  <c:v>0.94117647058823528</c:v>
                </c:pt>
                <c:pt idx="669">
                  <c:v>0.94117647058823528</c:v>
                </c:pt>
                <c:pt idx="670">
                  <c:v>0.94117647058823528</c:v>
                </c:pt>
                <c:pt idx="671">
                  <c:v>0.94117647058823528</c:v>
                </c:pt>
                <c:pt idx="672">
                  <c:v>0.92156862745098034</c:v>
                </c:pt>
                <c:pt idx="673">
                  <c:v>0.92156862745098034</c:v>
                </c:pt>
                <c:pt idx="674">
                  <c:v>0.90384615384615385</c:v>
                </c:pt>
                <c:pt idx="675">
                  <c:v>0.90384615384615385</c:v>
                </c:pt>
                <c:pt idx="676">
                  <c:v>0.92156862745098034</c:v>
                </c:pt>
                <c:pt idx="677">
                  <c:v>0.90384615384615385</c:v>
                </c:pt>
                <c:pt idx="678">
                  <c:v>0.92307692307692313</c:v>
                </c:pt>
                <c:pt idx="679">
                  <c:v>0.94117647058823528</c:v>
                </c:pt>
                <c:pt idx="680">
                  <c:v>0.90384615384615385</c:v>
                </c:pt>
                <c:pt idx="681">
                  <c:v>0.90384615384615385</c:v>
                </c:pt>
                <c:pt idx="682">
                  <c:v>0.88461538461538458</c:v>
                </c:pt>
                <c:pt idx="683">
                  <c:v>0.86792452830188682</c:v>
                </c:pt>
                <c:pt idx="684">
                  <c:v>0.84905660377358494</c:v>
                </c:pt>
                <c:pt idx="685">
                  <c:v>0.84905660377358494</c:v>
                </c:pt>
                <c:pt idx="686">
                  <c:v>0.83333333333333337</c:v>
                </c:pt>
                <c:pt idx="687">
                  <c:v>0.81481481481481477</c:v>
                </c:pt>
                <c:pt idx="688">
                  <c:v>0.8</c:v>
                </c:pt>
                <c:pt idx="689">
                  <c:v>0.8</c:v>
                </c:pt>
                <c:pt idx="690">
                  <c:v>0.81481481481481477</c:v>
                </c:pt>
                <c:pt idx="691">
                  <c:v>0.81481481481481477</c:v>
                </c:pt>
                <c:pt idx="692">
                  <c:v>0.81481481481481477</c:v>
                </c:pt>
                <c:pt idx="693">
                  <c:v>0.81481481481481477</c:v>
                </c:pt>
                <c:pt idx="694">
                  <c:v>0.81481481481481477</c:v>
                </c:pt>
                <c:pt idx="695">
                  <c:v>0.83018867924528306</c:v>
                </c:pt>
                <c:pt idx="696">
                  <c:v>0.81481481481481477</c:v>
                </c:pt>
                <c:pt idx="697">
                  <c:v>0.84905660377358494</c:v>
                </c:pt>
                <c:pt idx="698">
                  <c:v>0.84905660377358494</c:v>
                </c:pt>
                <c:pt idx="699">
                  <c:v>0.84905660377358494</c:v>
                </c:pt>
                <c:pt idx="700">
                  <c:v>0.86538461538461542</c:v>
                </c:pt>
                <c:pt idx="701">
                  <c:v>0.84905660377358494</c:v>
                </c:pt>
                <c:pt idx="702">
                  <c:v>0.86538461538461542</c:v>
                </c:pt>
                <c:pt idx="703">
                  <c:v>0.86538461538461542</c:v>
                </c:pt>
                <c:pt idx="704">
                  <c:v>0.90196078431372551</c:v>
                </c:pt>
                <c:pt idx="705">
                  <c:v>0.90196078431372551</c:v>
                </c:pt>
                <c:pt idx="706">
                  <c:v>0.88461538461538458</c:v>
                </c:pt>
                <c:pt idx="707">
                  <c:v>0.92156862745098034</c:v>
                </c:pt>
                <c:pt idx="708">
                  <c:v>0.90196078431372551</c:v>
                </c:pt>
                <c:pt idx="709">
                  <c:v>0.88461538461538458</c:v>
                </c:pt>
                <c:pt idx="710">
                  <c:v>0.88461538461538458</c:v>
                </c:pt>
                <c:pt idx="711">
                  <c:v>0.88461538461538458</c:v>
                </c:pt>
                <c:pt idx="712">
                  <c:v>0.90196078431372551</c:v>
                </c:pt>
                <c:pt idx="713">
                  <c:v>0.88461538461538458</c:v>
                </c:pt>
                <c:pt idx="714">
                  <c:v>0.90384615384615385</c:v>
                </c:pt>
                <c:pt idx="715">
                  <c:v>0.88461538461538458</c:v>
                </c:pt>
                <c:pt idx="716">
                  <c:v>0.90384615384615385</c:v>
                </c:pt>
                <c:pt idx="717">
                  <c:v>0.90384615384615385</c:v>
                </c:pt>
                <c:pt idx="718">
                  <c:v>0.92156862745098034</c:v>
                </c:pt>
                <c:pt idx="719">
                  <c:v>0.90196078431372551</c:v>
                </c:pt>
                <c:pt idx="720">
                  <c:v>0.86538461538461542</c:v>
                </c:pt>
                <c:pt idx="721">
                  <c:v>0.88461538461538458</c:v>
                </c:pt>
                <c:pt idx="722">
                  <c:v>0.88461538461538458</c:v>
                </c:pt>
                <c:pt idx="723">
                  <c:v>0.90384615384615385</c:v>
                </c:pt>
                <c:pt idx="724">
                  <c:v>0.90384615384615385</c:v>
                </c:pt>
                <c:pt idx="725">
                  <c:v>0.88461538461538458</c:v>
                </c:pt>
                <c:pt idx="726">
                  <c:v>0.86792452830188682</c:v>
                </c:pt>
                <c:pt idx="727">
                  <c:v>0.8867924528301887</c:v>
                </c:pt>
                <c:pt idx="728">
                  <c:v>0.8867924528301887</c:v>
                </c:pt>
                <c:pt idx="729">
                  <c:v>0.90384615384615385</c:v>
                </c:pt>
                <c:pt idx="730">
                  <c:v>0.92156862745098034</c:v>
                </c:pt>
                <c:pt idx="731">
                  <c:v>0.90384615384615385</c:v>
                </c:pt>
                <c:pt idx="732">
                  <c:v>0.94117647058823528</c:v>
                </c:pt>
                <c:pt idx="733">
                  <c:v>0.92156862745098034</c:v>
                </c:pt>
                <c:pt idx="734">
                  <c:v>0.90384615384615385</c:v>
                </c:pt>
                <c:pt idx="735">
                  <c:v>0.90384615384615385</c:v>
                </c:pt>
                <c:pt idx="736">
                  <c:v>0.90384615384615385</c:v>
                </c:pt>
                <c:pt idx="737">
                  <c:v>0.90384615384615385</c:v>
                </c:pt>
                <c:pt idx="738">
                  <c:v>0.94117647058823528</c:v>
                </c:pt>
                <c:pt idx="739">
                  <c:v>0.94117647058823528</c:v>
                </c:pt>
                <c:pt idx="740">
                  <c:v>0.94117647058823528</c:v>
                </c:pt>
                <c:pt idx="741">
                  <c:v>0.94117647058823528</c:v>
                </c:pt>
                <c:pt idx="742">
                  <c:v>0.94117647058823528</c:v>
                </c:pt>
                <c:pt idx="743">
                  <c:v>0.94117647058823528</c:v>
                </c:pt>
                <c:pt idx="744">
                  <c:v>0.94117647058823528</c:v>
                </c:pt>
                <c:pt idx="745">
                  <c:v>0.94117647058823528</c:v>
                </c:pt>
                <c:pt idx="746">
                  <c:v>0.94117647058823528</c:v>
                </c:pt>
                <c:pt idx="747">
                  <c:v>0.98</c:v>
                </c:pt>
                <c:pt idx="748">
                  <c:v>0.98</c:v>
                </c:pt>
                <c:pt idx="749">
                  <c:v>1.0204081632653061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0.98</c:v>
                </c:pt>
                <c:pt idx="754">
                  <c:v>1</c:v>
                </c:pt>
                <c:pt idx="755">
                  <c:v>1.0204081632653061</c:v>
                </c:pt>
                <c:pt idx="756">
                  <c:v>0.98</c:v>
                </c:pt>
                <c:pt idx="757">
                  <c:v>1</c:v>
                </c:pt>
                <c:pt idx="758">
                  <c:v>0.98</c:v>
                </c:pt>
                <c:pt idx="759">
                  <c:v>0.98</c:v>
                </c:pt>
                <c:pt idx="760">
                  <c:v>0.98</c:v>
                </c:pt>
                <c:pt idx="761">
                  <c:v>0.96</c:v>
                </c:pt>
                <c:pt idx="762">
                  <c:v>0.94117647058823528</c:v>
                </c:pt>
                <c:pt idx="763">
                  <c:v>0.94117647058823528</c:v>
                </c:pt>
                <c:pt idx="764">
                  <c:v>0.94117647058823528</c:v>
                </c:pt>
                <c:pt idx="765">
                  <c:v>0.94117647058823528</c:v>
                </c:pt>
                <c:pt idx="766">
                  <c:v>0.94117647058823528</c:v>
                </c:pt>
                <c:pt idx="767">
                  <c:v>0.94117647058823528</c:v>
                </c:pt>
                <c:pt idx="768">
                  <c:v>0.92156862745098034</c:v>
                </c:pt>
                <c:pt idx="769">
                  <c:v>0.90384615384615385</c:v>
                </c:pt>
                <c:pt idx="770">
                  <c:v>0.90384615384615385</c:v>
                </c:pt>
                <c:pt idx="771">
                  <c:v>0.92307692307692313</c:v>
                </c:pt>
                <c:pt idx="772">
                  <c:v>0.94117647058823528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0.98</c:v>
                </c:pt>
                <c:pt idx="777">
                  <c:v>0.96</c:v>
                </c:pt>
                <c:pt idx="778">
                  <c:v>0.96</c:v>
                </c:pt>
                <c:pt idx="779">
                  <c:v>0.94117647058823528</c:v>
                </c:pt>
                <c:pt idx="780">
                  <c:v>0.94117647058823528</c:v>
                </c:pt>
                <c:pt idx="781">
                  <c:v>0.94117647058823528</c:v>
                </c:pt>
                <c:pt idx="782">
                  <c:v>0.92307692307692313</c:v>
                </c:pt>
                <c:pt idx="783">
                  <c:v>0.92307692307692313</c:v>
                </c:pt>
                <c:pt idx="784">
                  <c:v>0.94117647058823528</c:v>
                </c:pt>
                <c:pt idx="785">
                  <c:v>0.94117647058823528</c:v>
                </c:pt>
                <c:pt idx="786">
                  <c:v>0.94117647058823528</c:v>
                </c:pt>
                <c:pt idx="787">
                  <c:v>0.94117647058823528</c:v>
                </c:pt>
                <c:pt idx="788">
                  <c:v>0.96078431372549022</c:v>
                </c:pt>
                <c:pt idx="789">
                  <c:v>0.98039215686274506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1.02</c:v>
                </c:pt>
                <c:pt idx="794">
                  <c:v>1.0408163265306123</c:v>
                </c:pt>
                <c:pt idx="795">
                  <c:v>1.0204081632653061</c:v>
                </c:pt>
                <c:pt idx="796">
                  <c:v>1.0408163265306123</c:v>
                </c:pt>
                <c:pt idx="797">
                  <c:v>1.0625</c:v>
                </c:pt>
                <c:pt idx="798">
                  <c:v>1.0204081632653061</c:v>
                </c:pt>
                <c:pt idx="799">
                  <c:v>1</c:v>
                </c:pt>
                <c:pt idx="800">
                  <c:v>0.96078431372549022</c:v>
                </c:pt>
                <c:pt idx="801">
                  <c:v>0.98039215686274506</c:v>
                </c:pt>
                <c:pt idx="802">
                  <c:v>1</c:v>
                </c:pt>
                <c:pt idx="803">
                  <c:v>0.98039215686274506</c:v>
                </c:pt>
                <c:pt idx="804">
                  <c:v>0.96078431372549022</c:v>
                </c:pt>
                <c:pt idx="805">
                  <c:v>0.96078431372549022</c:v>
                </c:pt>
                <c:pt idx="806">
                  <c:v>0.98039215686274506</c:v>
                </c:pt>
                <c:pt idx="807">
                  <c:v>0.98039215686274506</c:v>
                </c:pt>
                <c:pt idx="808">
                  <c:v>0.98039215686274506</c:v>
                </c:pt>
                <c:pt idx="809">
                  <c:v>1</c:v>
                </c:pt>
                <c:pt idx="810">
                  <c:v>0.98039215686274506</c:v>
                </c:pt>
                <c:pt idx="811">
                  <c:v>0.96078431372549022</c:v>
                </c:pt>
                <c:pt idx="812">
                  <c:v>0.96078431372549022</c:v>
                </c:pt>
                <c:pt idx="813">
                  <c:v>0.92307692307692313</c:v>
                </c:pt>
                <c:pt idx="814">
                  <c:v>0.90384615384615385</c:v>
                </c:pt>
                <c:pt idx="815">
                  <c:v>0.90384615384615385</c:v>
                </c:pt>
                <c:pt idx="816">
                  <c:v>0.92307692307692313</c:v>
                </c:pt>
                <c:pt idx="817">
                  <c:v>0.90384615384615385</c:v>
                </c:pt>
                <c:pt idx="818">
                  <c:v>0.8867924528301887</c:v>
                </c:pt>
                <c:pt idx="819">
                  <c:v>0.8867924528301887</c:v>
                </c:pt>
                <c:pt idx="820">
                  <c:v>0.87037037037037035</c:v>
                </c:pt>
                <c:pt idx="821">
                  <c:v>0.87037037037037035</c:v>
                </c:pt>
                <c:pt idx="822">
                  <c:v>0.87037037037037035</c:v>
                </c:pt>
                <c:pt idx="823">
                  <c:v>0.8867924528301887</c:v>
                </c:pt>
                <c:pt idx="824">
                  <c:v>0.92307692307692313</c:v>
                </c:pt>
                <c:pt idx="825">
                  <c:v>0.90384615384615385</c:v>
                </c:pt>
                <c:pt idx="826">
                  <c:v>0.90384615384615385</c:v>
                </c:pt>
                <c:pt idx="827">
                  <c:v>0.90384615384615385</c:v>
                </c:pt>
                <c:pt idx="828">
                  <c:v>0.88461538461538458</c:v>
                </c:pt>
                <c:pt idx="829">
                  <c:v>0.86792452830188682</c:v>
                </c:pt>
                <c:pt idx="830">
                  <c:v>0.88461538461538458</c:v>
                </c:pt>
                <c:pt idx="831">
                  <c:v>0.86792452830188682</c:v>
                </c:pt>
                <c:pt idx="832">
                  <c:v>0.86792452830188682</c:v>
                </c:pt>
                <c:pt idx="833">
                  <c:v>0.86792452830188682</c:v>
                </c:pt>
                <c:pt idx="834">
                  <c:v>0.86792452830188682</c:v>
                </c:pt>
                <c:pt idx="835">
                  <c:v>0.88461538461538458</c:v>
                </c:pt>
                <c:pt idx="836">
                  <c:v>0.88461538461538458</c:v>
                </c:pt>
                <c:pt idx="837">
                  <c:v>0.86792452830188682</c:v>
                </c:pt>
                <c:pt idx="838">
                  <c:v>0.88461538461538458</c:v>
                </c:pt>
                <c:pt idx="839">
                  <c:v>0.86538461538461542</c:v>
                </c:pt>
                <c:pt idx="840">
                  <c:v>0.83018867924528306</c:v>
                </c:pt>
                <c:pt idx="841">
                  <c:v>0.81481481481481477</c:v>
                </c:pt>
                <c:pt idx="842">
                  <c:v>0.81481481481481477</c:v>
                </c:pt>
                <c:pt idx="843">
                  <c:v>0.83018867924528306</c:v>
                </c:pt>
                <c:pt idx="844">
                  <c:v>0.83018867924528306</c:v>
                </c:pt>
                <c:pt idx="845">
                  <c:v>0.83018867924528306</c:v>
                </c:pt>
                <c:pt idx="846">
                  <c:v>0.83018867924528306</c:v>
                </c:pt>
                <c:pt idx="847">
                  <c:v>0.84905660377358494</c:v>
                </c:pt>
                <c:pt idx="848">
                  <c:v>0.86792452830188682</c:v>
                </c:pt>
                <c:pt idx="849">
                  <c:v>0.88461538461538458</c:v>
                </c:pt>
                <c:pt idx="850">
                  <c:v>0.86538461538461542</c:v>
                </c:pt>
                <c:pt idx="851">
                  <c:v>0.86538461538461542</c:v>
                </c:pt>
                <c:pt idx="852">
                  <c:v>0.84905660377358494</c:v>
                </c:pt>
                <c:pt idx="853">
                  <c:v>0.86792452830188682</c:v>
                </c:pt>
                <c:pt idx="854">
                  <c:v>0.88461538461538458</c:v>
                </c:pt>
                <c:pt idx="855">
                  <c:v>0.90196078431372551</c:v>
                </c:pt>
                <c:pt idx="856">
                  <c:v>0.86538461538461542</c:v>
                </c:pt>
                <c:pt idx="857">
                  <c:v>0.88461538461538458</c:v>
                </c:pt>
                <c:pt idx="858">
                  <c:v>0.86538461538461542</c:v>
                </c:pt>
                <c:pt idx="859">
                  <c:v>0.84615384615384615</c:v>
                </c:pt>
                <c:pt idx="860">
                  <c:v>0.81132075471698117</c:v>
                </c:pt>
                <c:pt idx="861">
                  <c:v>0.83018867924528306</c:v>
                </c:pt>
                <c:pt idx="862">
                  <c:v>0.84905660377358494</c:v>
                </c:pt>
                <c:pt idx="863">
                  <c:v>0.84905660377358494</c:v>
                </c:pt>
                <c:pt idx="864">
                  <c:v>0.86538461538461542</c:v>
                </c:pt>
                <c:pt idx="865">
                  <c:v>0.88461538461538458</c:v>
                </c:pt>
                <c:pt idx="866">
                  <c:v>0.90196078431372551</c:v>
                </c:pt>
                <c:pt idx="867">
                  <c:v>0.92156862745098034</c:v>
                </c:pt>
                <c:pt idx="868">
                  <c:v>0.94</c:v>
                </c:pt>
                <c:pt idx="869">
                  <c:v>0.94</c:v>
                </c:pt>
                <c:pt idx="870">
                  <c:v>0.92156862745098034</c:v>
                </c:pt>
                <c:pt idx="871">
                  <c:v>0.94</c:v>
                </c:pt>
                <c:pt idx="872">
                  <c:v>0.92156862745098034</c:v>
                </c:pt>
                <c:pt idx="873">
                  <c:v>0.90384615384615385</c:v>
                </c:pt>
                <c:pt idx="874">
                  <c:v>0.92156862745098034</c:v>
                </c:pt>
                <c:pt idx="875">
                  <c:v>0.94117647058823528</c:v>
                </c:pt>
                <c:pt idx="876">
                  <c:v>0.94117647058823528</c:v>
                </c:pt>
                <c:pt idx="877">
                  <c:v>0.98</c:v>
                </c:pt>
                <c:pt idx="878">
                  <c:v>0.96</c:v>
                </c:pt>
                <c:pt idx="879">
                  <c:v>0.96</c:v>
                </c:pt>
                <c:pt idx="880">
                  <c:v>0.97959183673469385</c:v>
                </c:pt>
                <c:pt idx="881">
                  <c:v>0.97959183673469385</c:v>
                </c:pt>
                <c:pt idx="882">
                  <c:v>0.96</c:v>
                </c:pt>
                <c:pt idx="883">
                  <c:v>0.96</c:v>
                </c:pt>
                <c:pt idx="884">
                  <c:v>0.94117647058823528</c:v>
                </c:pt>
                <c:pt idx="885">
                  <c:v>0.94117647058823528</c:v>
                </c:pt>
                <c:pt idx="886">
                  <c:v>0.98</c:v>
                </c:pt>
                <c:pt idx="887">
                  <c:v>0.98</c:v>
                </c:pt>
                <c:pt idx="888">
                  <c:v>1.0204081632653061</c:v>
                </c:pt>
                <c:pt idx="889">
                  <c:v>1.0204081632653061</c:v>
                </c:pt>
                <c:pt idx="890">
                  <c:v>1.0204081632653061</c:v>
                </c:pt>
                <c:pt idx="891">
                  <c:v>1.0204081632653061</c:v>
                </c:pt>
                <c:pt idx="892">
                  <c:v>1</c:v>
                </c:pt>
                <c:pt idx="893">
                  <c:v>0.98</c:v>
                </c:pt>
                <c:pt idx="894">
                  <c:v>0.96078431372549022</c:v>
                </c:pt>
                <c:pt idx="895">
                  <c:v>0.96078431372549022</c:v>
                </c:pt>
                <c:pt idx="896">
                  <c:v>1</c:v>
                </c:pt>
                <c:pt idx="897">
                  <c:v>0.98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1.0204081632653061</c:v>
                </c:pt>
                <c:pt idx="902">
                  <c:v>1</c:v>
                </c:pt>
                <c:pt idx="903">
                  <c:v>0.98039215686274506</c:v>
                </c:pt>
                <c:pt idx="904">
                  <c:v>0.96078431372549022</c:v>
                </c:pt>
                <c:pt idx="905">
                  <c:v>0.94230769230769229</c:v>
                </c:pt>
                <c:pt idx="906">
                  <c:v>0.98039215686274506</c:v>
                </c:pt>
                <c:pt idx="907">
                  <c:v>0.96078431372549022</c:v>
                </c:pt>
                <c:pt idx="908">
                  <c:v>0.98039215686274506</c:v>
                </c:pt>
                <c:pt idx="909">
                  <c:v>1.02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1.0408163265306123</c:v>
                </c:pt>
                <c:pt idx="914">
                  <c:v>1.0204081632653061</c:v>
                </c:pt>
                <c:pt idx="915">
                  <c:v>1.0408163265306123</c:v>
                </c:pt>
                <c:pt idx="916">
                  <c:v>1</c:v>
                </c:pt>
                <c:pt idx="917">
                  <c:v>1.0204081632653061</c:v>
                </c:pt>
                <c:pt idx="918">
                  <c:v>1</c:v>
                </c:pt>
                <c:pt idx="919">
                  <c:v>0.98039215686274506</c:v>
                </c:pt>
                <c:pt idx="920">
                  <c:v>1</c:v>
                </c:pt>
                <c:pt idx="921">
                  <c:v>0.98</c:v>
                </c:pt>
                <c:pt idx="922">
                  <c:v>0.94117647058823528</c:v>
                </c:pt>
                <c:pt idx="923">
                  <c:v>0.92156862745098034</c:v>
                </c:pt>
                <c:pt idx="924">
                  <c:v>0.92156862745098034</c:v>
                </c:pt>
                <c:pt idx="925">
                  <c:v>0.92156862745098034</c:v>
                </c:pt>
                <c:pt idx="926">
                  <c:v>0.94</c:v>
                </c:pt>
                <c:pt idx="927">
                  <c:v>0.90196078431372551</c:v>
                </c:pt>
                <c:pt idx="928">
                  <c:v>0.88461538461538458</c:v>
                </c:pt>
                <c:pt idx="929">
                  <c:v>0.86792452830188682</c:v>
                </c:pt>
                <c:pt idx="930">
                  <c:v>0.86792452830188682</c:v>
                </c:pt>
                <c:pt idx="931">
                  <c:v>0.90384615384615385</c:v>
                </c:pt>
                <c:pt idx="932">
                  <c:v>0.88461538461538458</c:v>
                </c:pt>
                <c:pt idx="933">
                  <c:v>0.88461538461538458</c:v>
                </c:pt>
                <c:pt idx="934">
                  <c:v>0.88461538461538458</c:v>
                </c:pt>
                <c:pt idx="935">
                  <c:v>0.88461538461538458</c:v>
                </c:pt>
                <c:pt idx="936">
                  <c:v>0.88461538461538458</c:v>
                </c:pt>
                <c:pt idx="937">
                  <c:v>0.88461538461538458</c:v>
                </c:pt>
                <c:pt idx="938">
                  <c:v>0.84905660377358494</c:v>
                </c:pt>
                <c:pt idx="939">
                  <c:v>0.84905660377358494</c:v>
                </c:pt>
                <c:pt idx="940">
                  <c:v>0.86538461538461542</c:v>
                </c:pt>
                <c:pt idx="941">
                  <c:v>0.83018867924528306</c:v>
                </c:pt>
                <c:pt idx="942">
                  <c:v>0.83018867924528306</c:v>
                </c:pt>
                <c:pt idx="943">
                  <c:v>0.81132075471698117</c:v>
                </c:pt>
                <c:pt idx="944">
                  <c:v>0.79629629629629628</c:v>
                </c:pt>
                <c:pt idx="945">
                  <c:v>0.77777777777777779</c:v>
                </c:pt>
                <c:pt idx="946">
                  <c:v>0.77777777777777779</c:v>
                </c:pt>
                <c:pt idx="947">
                  <c:v>0.74545454545454548</c:v>
                </c:pt>
                <c:pt idx="948">
                  <c:v>0.74545454545454548</c:v>
                </c:pt>
                <c:pt idx="949">
                  <c:v>0.72727272727272729</c:v>
                </c:pt>
                <c:pt idx="950">
                  <c:v>0.7142857142857143</c:v>
                </c:pt>
                <c:pt idx="951">
                  <c:v>0.7142857142857143</c:v>
                </c:pt>
                <c:pt idx="952">
                  <c:v>0.6964285714285714</c:v>
                </c:pt>
                <c:pt idx="953">
                  <c:v>0.6964285714285714</c:v>
                </c:pt>
                <c:pt idx="954">
                  <c:v>0.6785714285714286</c:v>
                </c:pt>
                <c:pt idx="955">
                  <c:v>0.6785714285714286</c:v>
                </c:pt>
                <c:pt idx="956">
                  <c:v>0.6785714285714286</c:v>
                </c:pt>
                <c:pt idx="957">
                  <c:v>0.6785714285714286</c:v>
                </c:pt>
                <c:pt idx="958">
                  <c:v>0.6785714285714286</c:v>
                </c:pt>
                <c:pt idx="959">
                  <c:v>0.6607142857142857</c:v>
                </c:pt>
                <c:pt idx="960">
                  <c:v>0.69090909090909092</c:v>
                </c:pt>
                <c:pt idx="961">
                  <c:v>0.69090909090909092</c:v>
                </c:pt>
                <c:pt idx="962">
                  <c:v>0.70370370370370372</c:v>
                </c:pt>
                <c:pt idx="963">
                  <c:v>0.72222222222222221</c:v>
                </c:pt>
                <c:pt idx="964">
                  <c:v>0.73584905660377353</c:v>
                </c:pt>
                <c:pt idx="965">
                  <c:v>0.73584905660377353</c:v>
                </c:pt>
                <c:pt idx="966">
                  <c:v>0.73584905660377353</c:v>
                </c:pt>
                <c:pt idx="967">
                  <c:v>0.73584905660377353</c:v>
                </c:pt>
                <c:pt idx="968">
                  <c:v>0.72222222222222221</c:v>
                </c:pt>
                <c:pt idx="969">
                  <c:v>0.73584905660377353</c:v>
                </c:pt>
                <c:pt idx="970">
                  <c:v>0.72222222222222221</c:v>
                </c:pt>
                <c:pt idx="971">
                  <c:v>0.70370370370370372</c:v>
                </c:pt>
                <c:pt idx="972">
                  <c:v>0.72222222222222221</c:v>
                </c:pt>
                <c:pt idx="973">
                  <c:v>0.7407407407407407</c:v>
                </c:pt>
                <c:pt idx="974">
                  <c:v>0.72222222222222221</c:v>
                </c:pt>
                <c:pt idx="975">
                  <c:v>0.72222222222222221</c:v>
                </c:pt>
                <c:pt idx="976">
                  <c:v>0.70370370370370372</c:v>
                </c:pt>
                <c:pt idx="977">
                  <c:v>0.72222222222222221</c:v>
                </c:pt>
                <c:pt idx="978">
                  <c:v>0.70909090909090911</c:v>
                </c:pt>
                <c:pt idx="979">
                  <c:v>0.7407407407407407</c:v>
                </c:pt>
                <c:pt idx="980">
                  <c:v>0.7407407407407407</c:v>
                </c:pt>
                <c:pt idx="981">
                  <c:v>0.72727272727272729</c:v>
                </c:pt>
                <c:pt idx="982">
                  <c:v>0.7407407407407407</c:v>
                </c:pt>
                <c:pt idx="983">
                  <c:v>0.75471698113207553</c:v>
                </c:pt>
                <c:pt idx="984">
                  <c:v>0.7407407407407407</c:v>
                </c:pt>
                <c:pt idx="985">
                  <c:v>0.7407407407407407</c:v>
                </c:pt>
                <c:pt idx="986">
                  <c:v>0.75471698113207553</c:v>
                </c:pt>
                <c:pt idx="987">
                  <c:v>0.72222222222222221</c:v>
                </c:pt>
                <c:pt idx="988">
                  <c:v>0.70370370370370372</c:v>
                </c:pt>
                <c:pt idx="989">
                  <c:v>0.68518518518518523</c:v>
                </c:pt>
                <c:pt idx="990">
                  <c:v>0.67272727272727273</c:v>
                </c:pt>
                <c:pt idx="991">
                  <c:v>0.67272727272727273</c:v>
                </c:pt>
                <c:pt idx="992">
                  <c:v>0.69090909090909092</c:v>
                </c:pt>
                <c:pt idx="993">
                  <c:v>0.67272727272727273</c:v>
                </c:pt>
                <c:pt idx="994">
                  <c:v>0.67272727272727273</c:v>
                </c:pt>
                <c:pt idx="995">
                  <c:v>0.67272727272727273</c:v>
                </c:pt>
                <c:pt idx="996">
                  <c:v>0.6428571428571429</c:v>
                </c:pt>
                <c:pt idx="997">
                  <c:v>0.6607142857142857</c:v>
                </c:pt>
                <c:pt idx="998">
                  <c:v>0.67272727272727273</c:v>
                </c:pt>
                <c:pt idx="999">
                  <c:v>0.68518518518518523</c:v>
                </c:pt>
                <c:pt idx="1000">
                  <c:v>0.69811320754716977</c:v>
                </c:pt>
                <c:pt idx="1001">
                  <c:v>0.66666666666666663</c:v>
                </c:pt>
                <c:pt idx="1002">
                  <c:v>0.66666666666666663</c:v>
                </c:pt>
                <c:pt idx="1003">
                  <c:v>0.66666666666666663</c:v>
                </c:pt>
                <c:pt idx="1004">
                  <c:v>0.68518518518518523</c:v>
                </c:pt>
                <c:pt idx="1005">
                  <c:v>0.69811320754716977</c:v>
                </c:pt>
                <c:pt idx="1006">
                  <c:v>0.67924528301886788</c:v>
                </c:pt>
                <c:pt idx="1007">
                  <c:v>0.66666666666666663</c:v>
                </c:pt>
                <c:pt idx="1008">
                  <c:v>0.67924528301886788</c:v>
                </c:pt>
                <c:pt idx="1009">
                  <c:v>0.67924528301886788</c:v>
                </c:pt>
                <c:pt idx="1010">
                  <c:v>0.67924528301886788</c:v>
                </c:pt>
                <c:pt idx="1011">
                  <c:v>0.69811320754716977</c:v>
                </c:pt>
                <c:pt idx="1012">
                  <c:v>0.69811320754716977</c:v>
                </c:pt>
                <c:pt idx="1013">
                  <c:v>0.71153846153846156</c:v>
                </c:pt>
                <c:pt idx="1014">
                  <c:v>0.69811320754716977</c:v>
                </c:pt>
                <c:pt idx="1015">
                  <c:v>0.69811320754716977</c:v>
                </c:pt>
                <c:pt idx="1016">
                  <c:v>0.67924528301886788</c:v>
                </c:pt>
                <c:pt idx="1017">
                  <c:v>0.66666666666666663</c:v>
                </c:pt>
                <c:pt idx="1018">
                  <c:v>0.69811320754716977</c:v>
                </c:pt>
                <c:pt idx="1019">
                  <c:v>0.71698113207547165</c:v>
                </c:pt>
                <c:pt idx="1020">
                  <c:v>0.73076923076923073</c:v>
                </c:pt>
                <c:pt idx="1021">
                  <c:v>0.73076923076923073</c:v>
                </c:pt>
                <c:pt idx="1022">
                  <c:v>0.73076923076923073</c:v>
                </c:pt>
                <c:pt idx="1023">
                  <c:v>0.73076923076923073</c:v>
                </c:pt>
                <c:pt idx="1024">
                  <c:v>0.69811320754716977</c:v>
                </c:pt>
                <c:pt idx="1025">
                  <c:v>0.69811320754716977</c:v>
                </c:pt>
                <c:pt idx="1026">
                  <c:v>0.69811320754716977</c:v>
                </c:pt>
                <c:pt idx="1027">
                  <c:v>0.68518518518518523</c:v>
                </c:pt>
                <c:pt idx="1028">
                  <c:v>0.70370370370370372</c:v>
                </c:pt>
                <c:pt idx="1029">
                  <c:v>0.71698113207547165</c:v>
                </c:pt>
                <c:pt idx="1030">
                  <c:v>0.73584905660377353</c:v>
                </c:pt>
                <c:pt idx="1031">
                  <c:v>0.73584905660377353</c:v>
                </c:pt>
                <c:pt idx="1032">
                  <c:v>0.76923076923076927</c:v>
                </c:pt>
                <c:pt idx="1033">
                  <c:v>0.78846153846153844</c:v>
                </c:pt>
                <c:pt idx="1034">
                  <c:v>0.78846153846153844</c:v>
                </c:pt>
                <c:pt idx="1035">
                  <c:v>0.78846153846153844</c:v>
                </c:pt>
                <c:pt idx="1036">
                  <c:v>0.77358490566037741</c:v>
                </c:pt>
                <c:pt idx="1037">
                  <c:v>0.78846153846153844</c:v>
                </c:pt>
                <c:pt idx="1038">
                  <c:v>0.77358490566037741</c:v>
                </c:pt>
                <c:pt idx="1039">
                  <c:v>0.77358490566037741</c:v>
                </c:pt>
                <c:pt idx="1040">
                  <c:v>0.77358490566037741</c:v>
                </c:pt>
                <c:pt idx="1041">
                  <c:v>0.78846153846153844</c:v>
                </c:pt>
                <c:pt idx="1042">
                  <c:v>0.78846153846153844</c:v>
                </c:pt>
                <c:pt idx="1043">
                  <c:v>0.77358490566037741</c:v>
                </c:pt>
                <c:pt idx="1044">
                  <c:v>0.78846153846153844</c:v>
                </c:pt>
                <c:pt idx="1045">
                  <c:v>0.76923076923076927</c:v>
                </c:pt>
                <c:pt idx="1046">
                  <c:v>0.75471698113207553</c:v>
                </c:pt>
                <c:pt idx="1047">
                  <c:v>0.75471698113207553</c:v>
                </c:pt>
                <c:pt idx="1048">
                  <c:v>0.73584905660377353</c:v>
                </c:pt>
                <c:pt idx="1049">
                  <c:v>0.75471698113207553</c:v>
                </c:pt>
                <c:pt idx="1050">
                  <c:v>0.75471698113207553</c:v>
                </c:pt>
                <c:pt idx="1051">
                  <c:v>0.77358490566037741</c:v>
                </c:pt>
                <c:pt idx="1052">
                  <c:v>0.78846153846153844</c:v>
                </c:pt>
                <c:pt idx="1053">
                  <c:v>0.76923076923076927</c:v>
                </c:pt>
                <c:pt idx="1054">
                  <c:v>0.75471698113207553</c:v>
                </c:pt>
                <c:pt idx="1055">
                  <c:v>0.77358490566037741</c:v>
                </c:pt>
                <c:pt idx="1056">
                  <c:v>0.80769230769230771</c:v>
                </c:pt>
                <c:pt idx="1057">
                  <c:v>0.78846153846153844</c:v>
                </c:pt>
                <c:pt idx="1058">
                  <c:v>0.80769230769230771</c:v>
                </c:pt>
                <c:pt idx="1059">
                  <c:v>0.80769230769230771</c:v>
                </c:pt>
                <c:pt idx="1060">
                  <c:v>0.80769230769230771</c:v>
                </c:pt>
                <c:pt idx="1061">
                  <c:v>0.80769230769230771</c:v>
                </c:pt>
                <c:pt idx="1062">
                  <c:v>0.78846153846153844</c:v>
                </c:pt>
                <c:pt idx="1063">
                  <c:v>0.80769230769230771</c:v>
                </c:pt>
                <c:pt idx="1064">
                  <c:v>0.80769230769230771</c:v>
                </c:pt>
                <c:pt idx="1065">
                  <c:v>0.78846153846153844</c:v>
                </c:pt>
                <c:pt idx="1066">
                  <c:v>0.77358490566037741</c:v>
                </c:pt>
                <c:pt idx="1067">
                  <c:v>0.77358490566037741</c:v>
                </c:pt>
                <c:pt idx="1068">
                  <c:v>0.77358490566037741</c:v>
                </c:pt>
                <c:pt idx="1069">
                  <c:v>0.79245283018867929</c:v>
                </c:pt>
                <c:pt idx="1070">
                  <c:v>0.80769230769230771</c:v>
                </c:pt>
                <c:pt idx="1071">
                  <c:v>0.79245283018867929</c:v>
                </c:pt>
                <c:pt idx="1072">
                  <c:v>0.80769230769230771</c:v>
                </c:pt>
                <c:pt idx="1073">
                  <c:v>0.82352941176470584</c:v>
                </c:pt>
                <c:pt idx="1074">
                  <c:v>0.80769230769230771</c:v>
                </c:pt>
                <c:pt idx="1075">
                  <c:v>0.80769230769230771</c:v>
                </c:pt>
                <c:pt idx="1076">
                  <c:v>0.80769230769230771</c:v>
                </c:pt>
                <c:pt idx="1077">
                  <c:v>0.78846153846153844</c:v>
                </c:pt>
                <c:pt idx="1078">
                  <c:v>0.80769230769230771</c:v>
                </c:pt>
                <c:pt idx="1079">
                  <c:v>0.80769230769230771</c:v>
                </c:pt>
                <c:pt idx="1080">
                  <c:v>0.79245283018867929</c:v>
                </c:pt>
                <c:pt idx="1081">
                  <c:v>0.79245283018867929</c:v>
                </c:pt>
                <c:pt idx="1082">
                  <c:v>0.79245283018867929</c:v>
                </c:pt>
                <c:pt idx="1083">
                  <c:v>0.80769230769230771</c:v>
                </c:pt>
                <c:pt idx="1084">
                  <c:v>0.82352941176470584</c:v>
                </c:pt>
                <c:pt idx="1085">
                  <c:v>0.80769230769230771</c:v>
                </c:pt>
                <c:pt idx="1086">
                  <c:v>0.78846153846153844</c:v>
                </c:pt>
                <c:pt idx="1087">
                  <c:v>0.78846153846153844</c:v>
                </c:pt>
                <c:pt idx="1088">
                  <c:v>0.76923076923076927</c:v>
                </c:pt>
                <c:pt idx="1089">
                  <c:v>0.75471698113207553</c:v>
                </c:pt>
                <c:pt idx="1090">
                  <c:v>0.75471698113207553</c:v>
                </c:pt>
                <c:pt idx="1091">
                  <c:v>0.75471698113207553</c:v>
                </c:pt>
                <c:pt idx="1092">
                  <c:v>0.75471698113207553</c:v>
                </c:pt>
                <c:pt idx="1093">
                  <c:v>0.76923076923076927</c:v>
                </c:pt>
                <c:pt idx="1094">
                  <c:v>0.78431372549019607</c:v>
                </c:pt>
                <c:pt idx="1095">
                  <c:v>0.78431372549019607</c:v>
                </c:pt>
                <c:pt idx="1096">
                  <c:v>0.75</c:v>
                </c:pt>
                <c:pt idx="1097">
                  <c:v>0.73584905660377353</c:v>
                </c:pt>
                <c:pt idx="1098">
                  <c:v>0.73584905660377353</c:v>
                </c:pt>
                <c:pt idx="1099">
                  <c:v>0.73584905660377353</c:v>
                </c:pt>
                <c:pt idx="1100">
                  <c:v>0.75471698113207553</c:v>
                </c:pt>
                <c:pt idx="1101">
                  <c:v>0.75471698113207553</c:v>
                </c:pt>
                <c:pt idx="1102">
                  <c:v>0.76923076923076927</c:v>
                </c:pt>
                <c:pt idx="1103">
                  <c:v>0.80392156862745101</c:v>
                </c:pt>
                <c:pt idx="1104">
                  <c:v>0.80392156862745101</c:v>
                </c:pt>
                <c:pt idx="1105">
                  <c:v>0.82</c:v>
                </c:pt>
                <c:pt idx="1106">
                  <c:v>0.8</c:v>
                </c:pt>
                <c:pt idx="1107">
                  <c:v>0.78431372549019607</c:v>
                </c:pt>
                <c:pt idx="1108">
                  <c:v>0.75</c:v>
                </c:pt>
                <c:pt idx="1109">
                  <c:v>0.73076923076923073</c:v>
                </c:pt>
                <c:pt idx="1110">
                  <c:v>0.71698113207547165</c:v>
                </c:pt>
                <c:pt idx="1111">
                  <c:v>0.73584905660377353</c:v>
                </c:pt>
                <c:pt idx="1112">
                  <c:v>0.73584905660377353</c:v>
                </c:pt>
                <c:pt idx="1113">
                  <c:v>0.71698113207547165</c:v>
                </c:pt>
                <c:pt idx="1114">
                  <c:v>0.70370370370370372</c:v>
                </c:pt>
                <c:pt idx="1115">
                  <c:v>0.68518518518518523</c:v>
                </c:pt>
                <c:pt idx="1116">
                  <c:v>0.69811320754716977</c:v>
                </c:pt>
                <c:pt idx="1117">
                  <c:v>0.68518518518518523</c:v>
                </c:pt>
                <c:pt idx="1118">
                  <c:v>0.69811320754716977</c:v>
                </c:pt>
                <c:pt idx="1119">
                  <c:v>0.71153846153846156</c:v>
                </c:pt>
                <c:pt idx="1120">
                  <c:v>0.69811320754716977</c:v>
                </c:pt>
                <c:pt idx="1121">
                  <c:v>0.69811320754716977</c:v>
                </c:pt>
                <c:pt idx="1122">
                  <c:v>0.69811320754716977</c:v>
                </c:pt>
                <c:pt idx="1123">
                  <c:v>0.71698113207547165</c:v>
                </c:pt>
                <c:pt idx="1124">
                  <c:v>0.71698113207547165</c:v>
                </c:pt>
                <c:pt idx="1125">
                  <c:v>0.73584905660377353</c:v>
                </c:pt>
                <c:pt idx="1126">
                  <c:v>0.73584905660377353</c:v>
                </c:pt>
                <c:pt idx="1127">
                  <c:v>0.76923076923076927</c:v>
                </c:pt>
                <c:pt idx="1128">
                  <c:v>0.78431372549019607</c:v>
                </c:pt>
                <c:pt idx="1129">
                  <c:v>0.8</c:v>
                </c:pt>
                <c:pt idx="1130">
                  <c:v>0.78431372549019607</c:v>
                </c:pt>
                <c:pt idx="1131">
                  <c:v>0.78431372549019607</c:v>
                </c:pt>
                <c:pt idx="1132">
                  <c:v>0.78431372549019607</c:v>
                </c:pt>
                <c:pt idx="1133">
                  <c:v>0.78431372549019607</c:v>
                </c:pt>
                <c:pt idx="1134">
                  <c:v>0.8</c:v>
                </c:pt>
                <c:pt idx="1135">
                  <c:v>0.76470588235294112</c:v>
                </c:pt>
                <c:pt idx="1136">
                  <c:v>0.78431372549019607</c:v>
                </c:pt>
                <c:pt idx="1137">
                  <c:v>0.78431372549019607</c:v>
                </c:pt>
                <c:pt idx="1138">
                  <c:v>0.78431372549019607</c:v>
                </c:pt>
                <c:pt idx="1139">
                  <c:v>0.78431372549019607</c:v>
                </c:pt>
                <c:pt idx="1140">
                  <c:v>0.80392156862745101</c:v>
                </c:pt>
                <c:pt idx="1141">
                  <c:v>0.84</c:v>
                </c:pt>
                <c:pt idx="1142">
                  <c:v>0.84</c:v>
                </c:pt>
                <c:pt idx="1143">
                  <c:v>0.86</c:v>
                </c:pt>
                <c:pt idx="1144">
                  <c:v>0.87755102040816324</c:v>
                </c:pt>
                <c:pt idx="1145">
                  <c:v>0.87755102040816324</c:v>
                </c:pt>
                <c:pt idx="1146">
                  <c:v>0.87755102040816324</c:v>
                </c:pt>
                <c:pt idx="1147">
                  <c:v>0.87755102040816324</c:v>
                </c:pt>
                <c:pt idx="1148">
                  <c:v>0.87755102040816324</c:v>
                </c:pt>
                <c:pt idx="1149">
                  <c:v>0.87755102040816324</c:v>
                </c:pt>
                <c:pt idx="1150">
                  <c:v>0.87755102040816324</c:v>
                </c:pt>
                <c:pt idx="1151">
                  <c:v>0.86</c:v>
                </c:pt>
                <c:pt idx="1152">
                  <c:v>0.86</c:v>
                </c:pt>
                <c:pt idx="1153">
                  <c:v>0.87755102040816324</c:v>
                </c:pt>
                <c:pt idx="1154">
                  <c:v>0.86</c:v>
                </c:pt>
                <c:pt idx="1155">
                  <c:v>0.88</c:v>
                </c:pt>
                <c:pt idx="1156">
                  <c:v>0.89795918367346939</c:v>
                </c:pt>
                <c:pt idx="1157">
                  <c:v>0.87755102040816324</c:v>
                </c:pt>
                <c:pt idx="1158">
                  <c:v>0.87755102040816324</c:v>
                </c:pt>
                <c:pt idx="1159">
                  <c:v>0.87755102040816324</c:v>
                </c:pt>
                <c:pt idx="1160">
                  <c:v>0.8571428571428571</c:v>
                </c:pt>
                <c:pt idx="1161">
                  <c:v>0.84</c:v>
                </c:pt>
                <c:pt idx="1162">
                  <c:v>0.82352941176470584</c:v>
                </c:pt>
                <c:pt idx="1163">
                  <c:v>0.82352941176470584</c:v>
                </c:pt>
                <c:pt idx="1164">
                  <c:v>0.82352941176470584</c:v>
                </c:pt>
                <c:pt idx="1165">
                  <c:v>0.84313725490196079</c:v>
                </c:pt>
                <c:pt idx="1166">
                  <c:v>0.86</c:v>
                </c:pt>
                <c:pt idx="1167">
                  <c:v>0.86</c:v>
                </c:pt>
                <c:pt idx="1168">
                  <c:v>0.89795918367346939</c:v>
                </c:pt>
                <c:pt idx="1169">
                  <c:v>0.91836734693877553</c:v>
                </c:pt>
                <c:pt idx="1170">
                  <c:v>0.9375</c:v>
                </c:pt>
                <c:pt idx="1171">
                  <c:v>0.9375</c:v>
                </c:pt>
                <c:pt idx="1172">
                  <c:v>0.91666666666666663</c:v>
                </c:pt>
                <c:pt idx="1173">
                  <c:v>0.87755102040816324</c:v>
                </c:pt>
                <c:pt idx="1174">
                  <c:v>0.86</c:v>
                </c:pt>
                <c:pt idx="1175">
                  <c:v>0.88</c:v>
                </c:pt>
                <c:pt idx="1176">
                  <c:v>0.88</c:v>
                </c:pt>
                <c:pt idx="1177">
                  <c:v>0.84313725490196079</c:v>
                </c:pt>
                <c:pt idx="1178">
                  <c:v>0.86</c:v>
                </c:pt>
                <c:pt idx="1179">
                  <c:v>0.86</c:v>
                </c:pt>
                <c:pt idx="1180">
                  <c:v>0.86</c:v>
                </c:pt>
                <c:pt idx="1181">
                  <c:v>0.86</c:v>
                </c:pt>
                <c:pt idx="1182">
                  <c:v>0.86</c:v>
                </c:pt>
                <c:pt idx="1183">
                  <c:v>0.86</c:v>
                </c:pt>
                <c:pt idx="1184">
                  <c:v>0.86</c:v>
                </c:pt>
                <c:pt idx="1185">
                  <c:v>0.86</c:v>
                </c:pt>
                <c:pt idx="1186">
                  <c:v>0.88</c:v>
                </c:pt>
                <c:pt idx="1187">
                  <c:v>0.89795918367346939</c:v>
                </c:pt>
                <c:pt idx="1188">
                  <c:v>0.91836734693877553</c:v>
                </c:pt>
                <c:pt idx="1189">
                  <c:v>0.91836734693877553</c:v>
                </c:pt>
                <c:pt idx="1190">
                  <c:v>0.9375</c:v>
                </c:pt>
                <c:pt idx="1191">
                  <c:v>0.89795918367346939</c:v>
                </c:pt>
                <c:pt idx="1192">
                  <c:v>0.86</c:v>
                </c:pt>
                <c:pt idx="1193">
                  <c:v>0.86</c:v>
                </c:pt>
                <c:pt idx="1194">
                  <c:v>0.88</c:v>
                </c:pt>
                <c:pt idx="1195">
                  <c:v>0.88</c:v>
                </c:pt>
                <c:pt idx="1196">
                  <c:v>0.89795918367346939</c:v>
                </c:pt>
                <c:pt idx="1197">
                  <c:v>0.86</c:v>
                </c:pt>
                <c:pt idx="1198">
                  <c:v>0.84313725490196079</c:v>
                </c:pt>
                <c:pt idx="1199">
                  <c:v>0.84313725490196079</c:v>
                </c:pt>
                <c:pt idx="1200">
                  <c:v>0.82692307692307687</c:v>
                </c:pt>
                <c:pt idx="1201">
                  <c:v>0.84313725490196079</c:v>
                </c:pt>
                <c:pt idx="1202">
                  <c:v>0.82352941176470584</c:v>
                </c:pt>
                <c:pt idx="1203">
                  <c:v>0.80769230769230771</c:v>
                </c:pt>
                <c:pt idx="1204">
                  <c:v>0.80769230769230771</c:v>
                </c:pt>
                <c:pt idx="1205">
                  <c:v>0.80769230769230771</c:v>
                </c:pt>
                <c:pt idx="1206">
                  <c:v>0.82692307692307687</c:v>
                </c:pt>
                <c:pt idx="1207">
                  <c:v>0.84313725490196079</c:v>
                </c:pt>
                <c:pt idx="1208">
                  <c:v>0.84313725490196079</c:v>
                </c:pt>
                <c:pt idx="1209">
                  <c:v>0.82692307692307687</c:v>
                </c:pt>
                <c:pt idx="1210">
                  <c:v>0.84313725490196079</c:v>
                </c:pt>
                <c:pt idx="1211">
                  <c:v>0.82352941176470584</c:v>
                </c:pt>
                <c:pt idx="1212">
                  <c:v>0.82352941176470584</c:v>
                </c:pt>
                <c:pt idx="1213">
                  <c:v>0.80769230769230771</c:v>
                </c:pt>
                <c:pt idx="1214">
                  <c:v>0.80769230769230771</c:v>
                </c:pt>
                <c:pt idx="1215">
                  <c:v>0.80769230769230771</c:v>
                </c:pt>
                <c:pt idx="1216">
                  <c:v>0.80769230769230771</c:v>
                </c:pt>
                <c:pt idx="1217">
                  <c:v>0.80769230769230771</c:v>
                </c:pt>
                <c:pt idx="1218">
                  <c:v>0.78846153846153844</c:v>
                </c:pt>
                <c:pt idx="1219">
                  <c:v>0.76923076923076927</c:v>
                </c:pt>
                <c:pt idx="1220">
                  <c:v>0.75471698113207553</c:v>
                </c:pt>
                <c:pt idx="1221">
                  <c:v>0.77358490566037741</c:v>
                </c:pt>
                <c:pt idx="1222">
                  <c:v>0.78846153846153844</c:v>
                </c:pt>
                <c:pt idx="1223">
                  <c:v>0.78846153846153844</c:v>
                </c:pt>
                <c:pt idx="1224">
                  <c:v>0.82352941176470584</c:v>
                </c:pt>
                <c:pt idx="1225">
                  <c:v>0.82352941176470584</c:v>
                </c:pt>
                <c:pt idx="1226">
                  <c:v>0.84313725490196079</c:v>
                </c:pt>
                <c:pt idx="1227">
                  <c:v>0.86</c:v>
                </c:pt>
                <c:pt idx="1228">
                  <c:v>0.82352941176470584</c:v>
                </c:pt>
                <c:pt idx="1229">
                  <c:v>0.84313725490196079</c:v>
                </c:pt>
                <c:pt idx="1230">
                  <c:v>0.82352941176470584</c:v>
                </c:pt>
                <c:pt idx="1231">
                  <c:v>0.84</c:v>
                </c:pt>
                <c:pt idx="1232">
                  <c:v>0.80392156862745101</c:v>
                </c:pt>
                <c:pt idx="1233">
                  <c:v>0.80392156862745101</c:v>
                </c:pt>
                <c:pt idx="1234">
                  <c:v>0.80392156862745101</c:v>
                </c:pt>
                <c:pt idx="1235">
                  <c:v>0.80392156862745101</c:v>
                </c:pt>
                <c:pt idx="1236">
                  <c:v>0.80392156862745101</c:v>
                </c:pt>
                <c:pt idx="1237">
                  <c:v>0.80392156862745101</c:v>
                </c:pt>
                <c:pt idx="1238">
                  <c:v>0.82</c:v>
                </c:pt>
                <c:pt idx="1239">
                  <c:v>0.80392156862745101</c:v>
                </c:pt>
                <c:pt idx="1240">
                  <c:v>0.84</c:v>
                </c:pt>
                <c:pt idx="1241">
                  <c:v>0.84</c:v>
                </c:pt>
                <c:pt idx="1242">
                  <c:v>0.82352941176470584</c:v>
                </c:pt>
                <c:pt idx="1243">
                  <c:v>0.84</c:v>
                </c:pt>
                <c:pt idx="1244">
                  <c:v>0.84</c:v>
                </c:pt>
                <c:pt idx="1245">
                  <c:v>0.82352941176470584</c:v>
                </c:pt>
                <c:pt idx="1246">
                  <c:v>0.84</c:v>
                </c:pt>
                <c:pt idx="1247">
                  <c:v>0.82</c:v>
                </c:pt>
                <c:pt idx="1248">
                  <c:v>0.80392156862745101</c:v>
                </c:pt>
                <c:pt idx="1249">
                  <c:v>0.78431372549019607</c:v>
                </c:pt>
                <c:pt idx="1250">
                  <c:v>0.78431372549019607</c:v>
                </c:pt>
                <c:pt idx="1251">
                  <c:v>0.75</c:v>
                </c:pt>
                <c:pt idx="1252">
                  <c:v>0.75</c:v>
                </c:pt>
                <c:pt idx="1253">
                  <c:v>0.75</c:v>
                </c:pt>
                <c:pt idx="1254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5-463A-83CC-EE8B5E0D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89728"/>
        <c:axId val="2035888432"/>
      </c:lineChart>
      <c:catAx>
        <c:axId val="2041289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5888432"/>
        <c:crosses val="autoZero"/>
        <c:auto val="1"/>
        <c:lblAlgn val="ctr"/>
        <c:lblOffset val="100"/>
        <c:noMultiLvlLbl val="0"/>
      </c:catAx>
      <c:valAx>
        <c:axId val="20358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97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20</xdr:row>
      <xdr:rowOff>185736</xdr:rowOff>
    </xdr:from>
    <xdr:to>
      <xdr:col>25</xdr:col>
      <xdr:colOff>504825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EB338-5B5D-4B39-9E3A-A3F2B2518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9524</xdr:colOff>
      <xdr:row>1</xdr:row>
      <xdr:rowOff>14286</xdr:rowOff>
    </xdr:from>
    <xdr:to>
      <xdr:col>36</xdr:col>
      <xdr:colOff>257174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D271C-8679-41F9-A253-EAD3E43E9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</xdr:colOff>
      <xdr:row>20</xdr:row>
      <xdr:rowOff>180975</xdr:rowOff>
    </xdr:from>
    <xdr:to>
      <xdr:col>36</xdr:col>
      <xdr:colOff>266700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44B231-C474-4F51-A78F-F7E24A209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7679-9C10-4A70-81B2-9D36EE6C2FA8}">
  <dimension ref="A1:Y1455"/>
  <sheetViews>
    <sheetView tabSelected="1" topLeftCell="J1" workbookViewId="0">
      <selection activeCell="W7" sqref="W7"/>
    </sheetView>
  </sheetViews>
  <sheetFormatPr defaultRowHeight="15" x14ac:dyDescent="0.25"/>
  <cols>
    <col min="1" max="1" width="10.42578125" style="1" bestFit="1" customWidth="1"/>
    <col min="2" max="2" width="43.7109375" bestFit="1" customWidth="1"/>
    <col min="3" max="3" width="33.5703125" bestFit="1" customWidth="1"/>
    <col min="4" max="4" width="6.140625" bestFit="1" customWidth="1"/>
    <col min="5" max="5" width="16.5703125" bestFit="1" customWidth="1"/>
    <col min="6" max="6" width="8.140625" bestFit="1" customWidth="1"/>
    <col min="7" max="7" width="8.5703125" bestFit="1" customWidth="1"/>
    <col min="8" max="8" width="9.42578125" bestFit="1" customWidth="1"/>
    <col min="9" max="9" width="8" bestFit="1" customWidth="1"/>
    <col min="10" max="10" width="8.5703125" bestFit="1" customWidth="1"/>
    <col min="11" max="11" width="11.85546875" customWidth="1"/>
    <col min="12" max="12" width="12.85546875" style="10" bestFit="1" customWidth="1"/>
    <col min="13" max="13" width="14.85546875" bestFit="1" customWidth="1"/>
    <col min="14" max="14" width="15.7109375" bestFit="1" customWidth="1"/>
    <col min="15" max="15" width="15.7109375" style="17" bestFit="1" customWidth="1"/>
    <col min="16" max="16" width="18.42578125" bestFit="1" customWidth="1"/>
    <col min="17" max="17" width="23.5703125" style="9" bestFit="1" customWidth="1"/>
    <col min="19" max="19" width="17.140625" customWidth="1"/>
    <col min="20" max="20" width="19.85546875" bestFit="1" customWidth="1"/>
    <col min="23" max="23" width="13.85546875" customWidth="1"/>
    <col min="34" max="34" width="9.5703125" customWidth="1"/>
    <col min="35" max="35" width="10.28515625" customWidth="1"/>
    <col min="36" max="36" width="10.85546875" customWidth="1"/>
    <col min="37" max="37" width="10" customWidth="1"/>
    <col min="38" max="38" width="10.140625" customWidth="1"/>
  </cols>
  <sheetData>
    <row r="1" spans="1:25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6</v>
      </c>
      <c r="K1" s="13" t="s">
        <v>7</v>
      </c>
      <c r="L1" s="14" t="s">
        <v>9</v>
      </c>
      <c r="M1" s="12" t="s">
        <v>10</v>
      </c>
      <c r="N1" s="12" t="s">
        <v>11</v>
      </c>
      <c r="O1" s="16" t="s">
        <v>12</v>
      </c>
      <c r="P1" s="12" t="s">
        <v>13</v>
      </c>
      <c r="Q1" s="15" t="s">
        <v>14</v>
      </c>
      <c r="X1" t="s">
        <v>35</v>
      </c>
      <c r="Y1" t="s">
        <v>36</v>
      </c>
    </row>
    <row r="2" spans="1:25" x14ac:dyDescent="0.25">
      <c r="A2" s="1">
        <v>43952.493055555555</v>
      </c>
      <c r="B2" t="s">
        <v>15</v>
      </c>
      <c r="C2">
        <v>2000005</v>
      </c>
      <c r="E2" t="s">
        <v>16</v>
      </c>
      <c r="F2">
        <v>-1</v>
      </c>
      <c r="G2">
        <v>0</v>
      </c>
      <c r="H2">
        <v>0</v>
      </c>
      <c r="I2">
        <v>9999999</v>
      </c>
      <c r="J2">
        <v>0</v>
      </c>
      <c r="K2" s="2">
        <v>0</v>
      </c>
      <c r="L2" s="10">
        <f>SUM(F$2:F2)</f>
        <v>-1</v>
      </c>
      <c r="S2" t="s">
        <v>17</v>
      </c>
      <c r="T2">
        <f>COUNTIF(B:B, "Tournament Pool Tournament Registration")</f>
        <v>371</v>
      </c>
      <c r="W2" t="s">
        <v>34</v>
      </c>
      <c r="X2" t="s">
        <v>39</v>
      </c>
      <c r="Y2" t="str">
        <f>CONCATENATE("L", 1 +COUNT(F:F))</f>
        <v>L1455</v>
      </c>
    </row>
    <row r="3" spans="1:25" x14ac:dyDescent="0.25">
      <c r="A3" s="1">
        <v>43952.493055555555</v>
      </c>
      <c r="B3" t="s">
        <v>18</v>
      </c>
      <c r="C3">
        <v>2888294383</v>
      </c>
      <c r="E3" t="s">
        <v>16</v>
      </c>
      <c r="F3">
        <v>0</v>
      </c>
      <c r="G3">
        <v>0</v>
      </c>
      <c r="H3">
        <v>0</v>
      </c>
      <c r="I3">
        <v>9999999</v>
      </c>
      <c r="J3">
        <v>0</v>
      </c>
      <c r="K3" s="2">
        <v>0</v>
      </c>
      <c r="L3" s="10">
        <f>SUM(F$2:F3)</f>
        <v>-1</v>
      </c>
      <c r="S3" t="s">
        <v>19</v>
      </c>
      <c r="T3">
        <f>COUNTIF(B:B, "Tournament Pool Tournament KO Award")</f>
        <v>316</v>
      </c>
      <c r="U3" s="3">
        <f>T3/T2</f>
        <v>0.85175202156334229</v>
      </c>
      <c r="W3" t="s">
        <v>37</v>
      </c>
      <c r="X3" t="s">
        <v>40</v>
      </c>
      <c r="Y3" t="str">
        <f>CONCATENATE("O", 1 +COUNT(F:F))</f>
        <v>O1455</v>
      </c>
    </row>
    <row r="4" spans="1:25" x14ac:dyDescent="0.25">
      <c r="A4" s="1">
        <v>43952.495138888888</v>
      </c>
      <c r="B4" t="s">
        <v>20</v>
      </c>
      <c r="C4">
        <v>2888294383</v>
      </c>
      <c r="E4" t="s">
        <v>16</v>
      </c>
      <c r="F4">
        <v>0</v>
      </c>
      <c r="G4">
        <v>0</v>
      </c>
      <c r="H4">
        <v>0</v>
      </c>
      <c r="I4">
        <v>9999999</v>
      </c>
      <c r="J4">
        <v>0</v>
      </c>
      <c r="K4" s="2">
        <v>0</v>
      </c>
      <c r="L4" s="10">
        <f>SUM(F$2:F4)</f>
        <v>-1</v>
      </c>
      <c r="S4" t="s">
        <v>21</v>
      </c>
      <c r="T4">
        <f>SUM(F:F)</f>
        <v>24.649999999999707</v>
      </c>
      <c r="W4" t="s">
        <v>38</v>
      </c>
      <c r="X4" t="s">
        <v>41</v>
      </c>
      <c r="Y4" t="str">
        <f>CONCATENATE("Q", 1 +COUNT(F:F))</f>
        <v>Q1455</v>
      </c>
    </row>
    <row r="5" spans="1:25" x14ac:dyDescent="0.25">
      <c r="A5" s="1">
        <v>43952.495138888888</v>
      </c>
      <c r="B5" t="s">
        <v>15</v>
      </c>
      <c r="C5">
        <v>2000005</v>
      </c>
      <c r="E5" t="s">
        <v>16</v>
      </c>
      <c r="F5">
        <v>-1</v>
      </c>
      <c r="G5">
        <v>0</v>
      </c>
      <c r="H5">
        <v>0</v>
      </c>
      <c r="I5">
        <v>9999999</v>
      </c>
      <c r="J5">
        <v>0</v>
      </c>
      <c r="K5">
        <v>0</v>
      </c>
      <c r="L5" s="10">
        <f>SUM(F$2:F5)</f>
        <v>-2</v>
      </c>
      <c r="S5" t="s">
        <v>22</v>
      </c>
      <c r="T5" s="4">
        <f>T4/(-1 * SUMIF(F:F, "&lt;0"))</f>
        <v>8.857348185411321E-3</v>
      </c>
    </row>
    <row r="6" spans="1:25" x14ac:dyDescent="0.25">
      <c r="A6" s="1">
        <v>43952.495138888888</v>
      </c>
      <c r="B6" t="s">
        <v>18</v>
      </c>
      <c r="C6">
        <v>2888297613</v>
      </c>
      <c r="E6" t="s">
        <v>16</v>
      </c>
      <c r="F6">
        <v>0</v>
      </c>
      <c r="G6">
        <v>0</v>
      </c>
      <c r="H6">
        <v>0</v>
      </c>
      <c r="I6">
        <v>9999999</v>
      </c>
      <c r="J6">
        <v>0</v>
      </c>
      <c r="K6">
        <v>0</v>
      </c>
      <c r="L6" s="10">
        <f>SUM(F$2:F6)</f>
        <v>-2</v>
      </c>
      <c r="S6" t="s">
        <v>23</v>
      </c>
      <c r="T6">
        <f>COUNTIF(B:B, "Tournament Pool Tournament Registration") - COUNTIF(B:B, "Tournament Pool Registration (inc. Fee)")</f>
        <v>102</v>
      </c>
      <c r="U6" s="4">
        <f>T6/T2</f>
        <v>0.27493261455525608</v>
      </c>
    </row>
    <row r="7" spans="1:25" x14ac:dyDescent="0.25">
      <c r="A7" s="1">
        <v>43952.498611111114</v>
      </c>
      <c r="B7" t="s">
        <v>20</v>
      </c>
      <c r="C7">
        <v>2888297613</v>
      </c>
      <c r="E7" t="s">
        <v>16</v>
      </c>
      <c r="F7">
        <v>0</v>
      </c>
      <c r="G7">
        <v>0</v>
      </c>
      <c r="H7">
        <v>0</v>
      </c>
      <c r="I7">
        <v>9999999</v>
      </c>
      <c r="J7">
        <v>0</v>
      </c>
      <c r="K7">
        <v>0</v>
      </c>
      <c r="L7" s="10">
        <f>SUM(F$2:F7)</f>
        <v>-2</v>
      </c>
      <c r="S7" t="s">
        <v>24</v>
      </c>
      <c r="T7">
        <f>COUNTIF(F:F, "&gt;100")</f>
        <v>5</v>
      </c>
    </row>
    <row r="8" spans="1:25" x14ac:dyDescent="0.25">
      <c r="A8" s="1">
        <v>43952.498611111114</v>
      </c>
      <c r="B8" t="s">
        <v>15</v>
      </c>
      <c r="C8">
        <v>2000005</v>
      </c>
      <c r="E8" t="s">
        <v>16</v>
      </c>
      <c r="F8">
        <v>-1</v>
      </c>
      <c r="G8">
        <v>0</v>
      </c>
      <c r="H8">
        <v>0</v>
      </c>
      <c r="I8">
        <v>9999999</v>
      </c>
      <c r="J8">
        <v>0</v>
      </c>
      <c r="K8">
        <v>0</v>
      </c>
      <c r="L8" s="10">
        <f>SUM(F$2:F8)</f>
        <v>-3</v>
      </c>
      <c r="T8" s="3"/>
    </row>
    <row r="9" spans="1:25" x14ac:dyDescent="0.25">
      <c r="A9" s="1">
        <v>43952.498611111114</v>
      </c>
      <c r="B9" t="s">
        <v>18</v>
      </c>
      <c r="C9">
        <v>2888303784</v>
      </c>
      <c r="E9" t="s">
        <v>16</v>
      </c>
      <c r="F9">
        <v>0</v>
      </c>
      <c r="G9">
        <v>0</v>
      </c>
      <c r="H9">
        <v>0</v>
      </c>
      <c r="I9">
        <v>9999999</v>
      </c>
      <c r="J9">
        <v>0</v>
      </c>
      <c r="K9">
        <v>0</v>
      </c>
      <c r="L9" s="10">
        <f>SUM(F$2:F9)</f>
        <v>-3</v>
      </c>
    </row>
    <row r="10" spans="1:25" x14ac:dyDescent="0.25">
      <c r="A10" s="1">
        <v>43952.499305555553</v>
      </c>
      <c r="B10" t="s">
        <v>20</v>
      </c>
      <c r="C10">
        <v>2888303784</v>
      </c>
      <c r="E10" t="s">
        <v>16</v>
      </c>
      <c r="F10">
        <v>0</v>
      </c>
      <c r="G10">
        <v>0</v>
      </c>
      <c r="H10">
        <v>0</v>
      </c>
      <c r="I10">
        <v>9999999</v>
      </c>
      <c r="J10">
        <v>0</v>
      </c>
      <c r="K10">
        <v>0</v>
      </c>
      <c r="L10" s="10">
        <f>SUM(F$2:F10)</f>
        <v>-3</v>
      </c>
      <c r="S10" t="s">
        <v>25</v>
      </c>
    </row>
    <row r="11" spans="1:25" x14ac:dyDescent="0.25">
      <c r="A11" s="1">
        <v>43952.499305555553</v>
      </c>
      <c r="B11" t="s">
        <v>15</v>
      </c>
      <c r="C11">
        <v>2000005</v>
      </c>
      <c r="E11" t="s">
        <v>16</v>
      </c>
      <c r="F11">
        <v>-1</v>
      </c>
      <c r="G11">
        <v>0</v>
      </c>
      <c r="H11">
        <v>0</v>
      </c>
      <c r="I11">
        <v>9999999</v>
      </c>
      <c r="J11">
        <v>0</v>
      </c>
      <c r="K11">
        <v>0</v>
      </c>
      <c r="L11" s="10">
        <f>SUM(F$2:F11)</f>
        <v>-4</v>
      </c>
      <c r="S11" t="s">
        <v>26</v>
      </c>
      <c r="T11">
        <v>0.75</v>
      </c>
    </row>
    <row r="12" spans="1:25" x14ac:dyDescent="0.25">
      <c r="A12" s="1">
        <v>43952.499305555553</v>
      </c>
      <c r="B12" t="s">
        <v>18</v>
      </c>
      <c r="C12">
        <v>2888305234</v>
      </c>
      <c r="E12" t="s">
        <v>16</v>
      </c>
      <c r="F12">
        <v>0</v>
      </c>
      <c r="G12">
        <v>0</v>
      </c>
      <c r="H12">
        <v>0</v>
      </c>
      <c r="I12">
        <v>9999999</v>
      </c>
      <c r="J12">
        <v>0</v>
      </c>
      <c r="K12">
        <v>0</v>
      </c>
      <c r="L12" s="10">
        <f>SUM(F$2:F12)</f>
        <v>-4</v>
      </c>
      <c r="S12" t="s">
        <v>27</v>
      </c>
      <c r="T12">
        <v>0.43099999999999999</v>
      </c>
    </row>
    <row r="13" spans="1:25" x14ac:dyDescent="0.25">
      <c r="A13" s="1">
        <v>43952.504166666666</v>
      </c>
      <c r="B13" t="s">
        <v>28</v>
      </c>
      <c r="C13">
        <v>2888305234</v>
      </c>
      <c r="E13" t="s">
        <v>16</v>
      </c>
      <c r="F13">
        <v>0.39</v>
      </c>
      <c r="G13">
        <v>0</v>
      </c>
      <c r="H13">
        <v>0</v>
      </c>
      <c r="I13">
        <v>9999999</v>
      </c>
      <c r="J13">
        <v>0</v>
      </c>
      <c r="K13">
        <v>0</v>
      </c>
      <c r="L13" s="10">
        <f>SUM(F$2:F13)</f>
        <v>-3.61</v>
      </c>
      <c r="S13" t="s">
        <v>29</v>
      </c>
      <c r="T13">
        <v>2.2749999999999999</v>
      </c>
    </row>
    <row r="14" spans="1:25" x14ac:dyDescent="0.25">
      <c r="A14" s="1">
        <v>43952.504166666666</v>
      </c>
      <c r="B14" t="s">
        <v>20</v>
      </c>
      <c r="C14">
        <v>2888305234</v>
      </c>
      <c r="E14" t="s">
        <v>16</v>
      </c>
      <c r="F14">
        <v>0</v>
      </c>
      <c r="G14">
        <v>0</v>
      </c>
      <c r="H14">
        <v>0</v>
      </c>
      <c r="I14">
        <v>9999999</v>
      </c>
      <c r="J14">
        <v>0</v>
      </c>
      <c r="K14">
        <v>0</v>
      </c>
      <c r="L14" s="10">
        <f>SUM(F$2:F14)</f>
        <v>-3.61</v>
      </c>
    </row>
    <row r="15" spans="1:25" x14ac:dyDescent="0.25">
      <c r="A15" s="1">
        <v>43952.504861111112</v>
      </c>
      <c r="B15" t="s">
        <v>18</v>
      </c>
      <c r="C15">
        <v>2888315190</v>
      </c>
      <c r="E15" t="s">
        <v>16</v>
      </c>
      <c r="F15">
        <v>0</v>
      </c>
      <c r="G15">
        <v>0</v>
      </c>
      <c r="H15">
        <v>0</v>
      </c>
      <c r="I15">
        <v>9999999</v>
      </c>
      <c r="J15">
        <v>0</v>
      </c>
      <c r="K15">
        <v>0</v>
      </c>
      <c r="L15" s="10">
        <f>SUM(F$2:F15)</f>
        <v>-3.61</v>
      </c>
      <c r="S15" t="s">
        <v>30</v>
      </c>
    </row>
    <row r="16" spans="1:25" x14ac:dyDescent="0.25">
      <c r="A16" s="1">
        <v>43952.506944444445</v>
      </c>
      <c r="B16" t="s">
        <v>15</v>
      </c>
      <c r="C16">
        <v>2000005</v>
      </c>
      <c r="E16" t="s">
        <v>16</v>
      </c>
      <c r="F16">
        <v>-1</v>
      </c>
      <c r="G16">
        <v>0</v>
      </c>
      <c r="H16">
        <v>0</v>
      </c>
      <c r="I16">
        <v>9999999</v>
      </c>
      <c r="J16">
        <v>0</v>
      </c>
      <c r="K16">
        <v>0</v>
      </c>
      <c r="L16" s="10">
        <f>SUM(F$2:F16)</f>
        <v>-4.6099999999999994</v>
      </c>
      <c r="S16" t="s">
        <v>26</v>
      </c>
      <c r="T16">
        <v>0.75</v>
      </c>
    </row>
    <row r="17" spans="1:22" x14ac:dyDescent="0.25">
      <c r="A17" s="1">
        <v>43952.506944444445</v>
      </c>
      <c r="B17" t="s">
        <v>18</v>
      </c>
      <c r="C17">
        <v>2888319567</v>
      </c>
      <c r="E17" t="s">
        <v>16</v>
      </c>
      <c r="F17">
        <v>0</v>
      </c>
      <c r="G17">
        <v>0</v>
      </c>
      <c r="H17">
        <v>0</v>
      </c>
      <c r="I17">
        <v>9999999</v>
      </c>
      <c r="J17">
        <v>0</v>
      </c>
      <c r="K17">
        <v>0</v>
      </c>
      <c r="L17" s="10">
        <f>SUM(F$2:F17)</f>
        <v>-4.6099999999999994</v>
      </c>
      <c r="S17" t="s">
        <v>27</v>
      </c>
      <c r="T17">
        <v>0.38800000000000001</v>
      </c>
    </row>
    <row r="18" spans="1:22" x14ac:dyDescent="0.25">
      <c r="A18" s="1">
        <v>43952.507638888892</v>
      </c>
      <c r="B18" t="s">
        <v>15</v>
      </c>
      <c r="C18">
        <v>2000005</v>
      </c>
      <c r="E18" t="s">
        <v>16</v>
      </c>
      <c r="F18">
        <v>-1</v>
      </c>
      <c r="G18">
        <v>0</v>
      </c>
      <c r="H18">
        <v>0</v>
      </c>
      <c r="I18">
        <v>9999999</v>
      </c>
      <c r="J18">
        <v>0</v>
      </c>
      <c r="K18">
        <v>0</v>
      </c>
      <c r="L18" s="10">
        <f>SUM(F$2:F18)</f>
        <v>-5.6099999999999994</v>
      </c>
      <c r="S18" t="s">
        <v>29</v>
      </c>
      <c r="T18">
        <v>2.0459999999999998</v>
      </c>
    </row>
    <row r="19" spans="1:22" x14ac:dyDescent="0.25">
      <c r="A19" s="1">
        <v>43952.507638888892</v>
      </c>
      <c r="B19" t="s">
        <v>18</v>
      </c>
      <c r="C19">
        <v>2888321083</v>
      </c>
      <c r="E19" t="s">
        <v>16</v>
      </c>
      <c r="F19">
        <v>0</v>
      </c>
      <c r="G19">
        <v>0</v>
      </c>
      <c r="H19">
        <v>0</v>
      </c>
      <c r="I19">
        <v>9999999</v>
      </c>
      <c r="J19">
        <v>0</v>
      </c>
      <c r="K19">
        <v>0</v>
      </c>
      <c r="L19" s="10">
        <f>SUM(F$2:F19)</f>
        <v>-5.6099999999999994</v>
      </c>
    </row>
    <row r="20" spans="1:22" x14ac:dyDescent="0.25">
      <c r="A20" s="1">
        <v>43952.507638888892</v>
      </c>
      <c r="B20" t="s">
        <v>15</v>
      </c>
      <c r="C20">
        <v>2000005</v>
      </c>
      <c r="E20" t="s">
        <v>16</v>
      </c>
      <c r="F20">
        <v>-1</v>
      </c>
      <c r="G20">
        <v>0</v>
      </c>
      <c r="H20">
        <v>0</v>
      </c>
      <c r="I20">
        <v>9999999</v>
      </c>
      <c r="J20">
        <v>0</v>
      </c>
      <c r="K20">
        <v>0</v>
      </c>
      <c r="L20" s="10">
        <f>SUM(F$2:F20)</f>
        <v>-6.6099999999999994</v>
      </c>
    </row>
    <row r="21" spans="1:22" x14ac:dyDescent="0.25">
      <c r="A21" s="1">
        <v>43952.507638888892</v>
      </c>
      <c r="B21" t="s">
        <v>18</v>
      </c>
      <c r="C21">
        <v>2888321357</v>
      </c>
      <c r="E21" t="s">
        <v>16</v>
      </c>
      <c r="F21">
        <v>0</v>
      </c>
      <c r="G21">
        <v>0</v>
      </c>
      <c r="H21">
        <v>0</v>
      </c>
      <c r="I21">
        <v>9999999</v>
      </c>
      <c r="J21">
        <v>0</v>
      </c>
      <c r="K21">
        <v>0</v>
      </c>
      <c r="L21" s="10">
        <f>SUM(F$2:F21)</f>
        <v>-6.6099999999999994</v>
      </c>
    </row>
    <row r="22" spans="1:22" x14ac:dyDescent="0.25">
      <c r="A22" s="1">
        <v>43952.510416666664</v>
      </c>
      <c r="B22" t="s">
        <v>31</v>
      </c>
      <c r="C22">
        <v>2888321357</v>
      </c>
      <c r="E22" t="s">
        <v>16</v>
      </c>
      <c r="F22">
        <v>0.22</v>
      </c>
      <c r="G22">
        <v>0</v>
      </c>
      <c r="H22">
        <v>0</v>
      </c>
      <c r="I22">
        <v>9999999</v>
      </c>
      <c r="J22">
        <v>0</v>
      </c>
      <c r="K22">
        <v>0</v>
      </c>
      <c r="L22" s="10">
        <f>SUM(F$2:F22)</f>
        <v>-6.39</v>
      </c>
      <c r="T22" s="5"/>
      <c r="U22" s="5"/>
      <c r="V22" s="5"/>
    </row>
    <row r="23" spans="1:22" x14ac:dyDescent="0.25">
      <c r="A23" s="1">
        <v>43952.510416666664</v>
      </c>
      <c r="B23" t="s">
        <v>28</v>
      </c>
      <c r="C23">
        <v>2888321357</v>
      </c>
      <c r="E23" t="s">
        <v>16</v>
      </c>
      <c r="F23">
        <v>0.22</v>
      </c>
      <c r="G23">
        <v>0</v>
      </c>
      <c r="H23">
        <v>0</v>
      </c>
      <c r="I23">
        <v>9999999</v>
      </c>
      <c r="J23">
        <v>0</v>
      </c>
      <c r="K23">
        <v>0</v>
      </c>
      <c r="L23" s="10">
        <f>SUM(F$2:F23)</f>
        <v>-6.17</v>
      </c>
      <c r="T23" s="6"/>
      <c r="U23" s="6"/>
      <c r="V23" s="6"/>
    </row>
    <row r="24" spans="1:22" x14ac:dyDescent="0.25">
      <c r="A24" s="1">
        <v>43952.511111111111</v>
      </c>
      <c r="B24" t="s">
        <v>28</v>
      </c>
      <c r="C24">
        <v>2888321083</v>
      </c>
      <c r="E24" t="s">
        <v>16</v>
      </c>
      <c r="F24">
        <v>0.34</v>
      </c>
      <c r="G24">
        <v>0</v>
      </c>
      <c r="H24">
        <v>0</v>
      </c>
      <c r="I24">
        <v>9999999</v>
      </c>
      <c r="J24">
        <v>0</v>
      </c>
      <c r="K24">
        <v>0</v>
      </c>
      <c r="L24" s="10">
        <f>SUM(F$2:F24)</f>
        <v>-5.83</v>
      </c>
      <c r="T24" s="7"/>
      <c r="U24" s="6"/>
      <c r="V24" s="6"/>
    </row>
    <row r="25" spans="1:22" x14ac:dyDescent="0.25">
      <c r="A25" s="1">
        <v>43952.511111111111</v>
      </c>
      <c r="B25" t="s">
        <v>31</v>
      </c>
      <c r="C25">
        <v>2888321083</v>
      </c>
      <c r="E25" t="s">
        <v>16</v>
      </c>
      <c r="F25">
        <v>0.17</v>
      </c>
      <c r="G25">
        <v>0</v>
      </c>
      <c r="H25">
        <v>0</v>
      </c>
      <c r="I25">
        <v>9999999</v>
      </c>
      <c r="J25">
        <v>0</v>
      </c>
      <c r="K25">
        <v>0</v>
      </c>
      <c r="L25" s="10">
        <f>SUM(F$2:F25)</f>
        <v>-5.66</v>
      </c>
      <c r="T25" s="2"/>
      <c r="U25" s="6"/>
      <c r="V25" s="6"/>
    </row>
    <row r="26" spans="1:22" x14ac:dyDescent="0.25">
      <c r="A26" s="1">
        <v>43952.511111111111</v>
      </c>
      <c r="B26" t="s">
        <v>20</v>
      </c>
      <c r="C26">
        <v>2888321357</v>
      </c>
      <c r="E26" t="s">
        <v>16</v>
      </c>
      <c r="F26">
        <v>0</v>
      </c>
      <c r="G26">
        <v>0</v>
      </c>
      <c r="H26">
        <v>0</v>
      </c>
      <c r="I26">
        <v>9999999</v>
      </c>
      <c r="J26">
        <v>0</v>
      </c>
      <c r="K26">
        <v>0</v>
      </c>
      <c r="L26" s="10">
        <f>SUM(F$2:F26)</f>
        <v>-5.66</v>
      </c>
    </row>
    <row r="27" spans="1:22" x14ac:dyDescent="0.25">
      <c r="A27" s="1">
        <v>43952.511111111111</v>
      </c>
      <c r="B27" t="s">
        <v>28</v>
      </c>
      <c r="C27">
        <v>2888321083</v>
      </c>
      <c r="E27" t="s">
        <v>16</v>
      </c>
      <c r="F27">
        <v>0.22</v>
      </c>
      <c r="G27">
        <v>0</v>
      </c>
      <c r="H27">
        <v>0</v>
      </c>
      <c r="I27">
        <v>9999999</v>
      </c>
      <c r="J27">
        <v>0</v>
      </c>
      <c r="K27">
        <v>0</v>
      </c>
      <c r="L27" s="10">
        <f>SUM(F$2:F27)</f>
        <v>-5.44</v>
      </c>
    </row>
    <row r="28" spans="1:22" x14ac:dyDescent="0.25">
      <c r="A28" s="1">
        <v>43952.511111111111</v>
      </c>
      <c r="B28" t="s">
        <v>31</v>
      </c>
      <c r="C28">
        <v>2888321083</v>
      </c>
      <c r="E28" t="s">
        <v>16</v>
      </c>
      <c r="F28">
        <v>0.33</v>
      </c>
      <c r="G28">
        <v>0</v>
      </c>
      <c r="H28">
        <v>0</v>
      </c>
      <c r="I28">
        <v>9999999</v>
      </c>
      <c r="J28">
        <v>0</v>
      </c>
      <c r="K28">
        <v>0</v>
      </c>
      <c r="L28" s="10">
        <f>SUM(F$2:F28)</f>
        <v>-5.1100000000000003</v>
      </c>
    </row>
    <row r="29" spans="1:22" x14ac:dyDescent="0.25">
      <c r="A29" s="1">
        <v>43952.511111111111</v>
      </c>
      <c r="B29" t="s">
        <v>20</v>
      </c>
      <c r="C29">
        <v>2888321083</v>
      </c>
      <c r="E29" t="s">
        <v>16</v>
      </c>
      <c r="F29">
        <v>0</v>
      </c>
      <c r="G29">
        <v>0</v>
      </c>
      <c r="H29">
        <v>0</v>
      </c>
      <c r="I29">
        <v>9999999</v>
      </c>
      <c r="J29">
        <v>0</v>
      </c>
      <c r="K29">
        <v>0</v>
      </c>
      <c r="L29" s="10">
        <f>SUM(F$2:F29)</f>
        <v>-5.1100000000000003</v>
      </c>
      <c r="T29" s="8"/>
    </row>
    <row r="30" spans="1:22" x14ac:dyDescent="0.25">
      <c r="A30" s="1">
        <v>43952.511111111111</v>
      </c>
      <c r="B30" t="s">
        <v>18</v>
      </c>
      <c r="C30">
        <v>2888327841</v>
      </c>
      <c r="E30" t="s">
        <v>16</v>
      </c>
      <c r="F30">
        <v>0</v>
      </c>
      <c r="G30">
        <v>0</v>
      </c>
      <c r="H30">
        <v>0</v>
      </c>
      <c r="I30">
        <v>9999999</v>
      </c>
      <c r="J30">
        <v>0</v>
      </c>
      <c r="K30">
        <v>0</v>
      </c>
      <c r="L30" s="10">
        <f>SUM(F$2:F30)</f>
        <v>-5.1100000000000003</v>
      </c>
    </row>
    <row r="31" spans="1:22" x14ac:dyDescent="0.25">
      <c r="A31" s="1">
        <v>43952.513194444444</v>
      </c>
      <c r="B31" t="s">
        <v>20</v>
      </c>
      <c r="C31">
        <v>2888319567</v>
      </c>
      <c r="E31" t="s">
        <v>16</v>
      </c>
      <c r="F31">
        <v>0</v>
      </c>
      <c r="G31">
        <v>0</v>
      </c>
      <c r="H31">
        <v>0</v>
      </c>
      <c r="I31">
        <v>9999999</v>
      </c>
      <c r="J31">
        <v>0</v>
      </c>
      <c r="K31">
        <v>0</v>
      </c>
      <c r="L31" s="10">
        <f>SUM(F$2:F31)</f>
        <v>-5.1100000000000003</v>
      </c>
    </row>
    <row r="32" spans="1:22" x14ac:dyDescent="0.25">
      <c r="A32" s="1">
        <v>43952.513888888891</v>
      </c>
      <c r="B32" t="s">
        <v>15</v>
      </c>
      <c r="C32">
        <v>2000005</v>
      </c>
      <c r="E32" t="s">
        <v>16</v>
      </c>
      <c r="F32">
        <v>-1</v>
      </c>
      <c r="G32">
        <v>0</v>
      </c>
      <c r="H32">
        <v>0</v>
      </c>
      <c r="I32">
        <v>9999999</v>
      </c>
      <c r="J32">
        <v>0</v>
      </c>
      <c r="K32">
        <v>0</v>
      </c>
      <c r="L32" s="10">
        <f>SUM(F$2:F32)</f>
        <v>-6.11</v>
      </c>
    </row>
    <row r="33" spans="1:12" x14ac:dyDescent="0.25">
      <c r="A33" s="1">
        <v>43952.513888888891</v>
      </c>
      <c r="B33" t="s">
        <v>18</v>
      </c>
      <c r="C33">
        <v>2888332915</v>
      </c>
      <c r="E33" t="s">
        <v>16</v>
      </c>
      <c r="F33">
        <v>0</v>
      </c>
      <c r="G33">
        <v>0</v>
      </c>
      <c r="H33">
        <v>0</v>
      </c>
      <c r="I33">
        <v>9999999</v>
      </c>
      <c r="J33">
        <v>0</v>
      </c>
      <c r="K33">
        <v>0</v>
      </c>
      <c r="L33" s="10">
        <f>SUM(F$2:F33)</f>
        <v>-6.11</v>
      </c>
    </row>
    <row r="34" spans="1:12" x14ac:dyDescent="0.25">
      <c r="A34" s="1">
        <v>43952.515277777777</v>
      </c>
      <c r="B34" t="s">
        <v>20</v>
      </c>
      <c r="C34">
        <v>2888332915</v>
      </c>
      <c r="E34" t="s">
        <v>16</v>
      </c>
      <c r="F34">
        <v>0</v>
      </c>
      <c r="G34">
        <v>0</v>
      </c>
      <c r="H34">
        <v>0</v>
      </c>
      <c r="I34">
        <v>9999999</v>
      </c>
      <c r="J34">
        <v>0</v>
      </c>
      <c r="K34">
        <v>0</v>
      </c>
      <c r="L34" s="10">
        <f>SUM(F$2:F34)</f>
        <v>-6.11</v>
      </c>
    </row>
    <row r="35" spans="1:12" x14ac:dyDescent="0.25">
      <c r="A35" s="1">
        <v>43952.515277777777</v>
      </c>
      <c r="B35" t="s">
        <v>15</v>
      </c>
      <c r="C35">
        <v>2000005</v>
      </c>
      <c r="E35" t="s">
        <v>16</v>
      </c>
      <c r="F35">
        <v>-1</v>
      </c>
      <c r="G35">
        <v>0</v>
      </c>
      <c r="H35">
        <v>0</v>
      </c>
      <c r="I35">
        <v>9999999</v>
      </c>
      <c r="J35">
        <v>0</v>
      </c>
      <c r="K35">
        <v>0</v>
      </c>
      <c r="L35" s="10">
        <f>SUM(F$2:F35)</f>
        <v>-7.11</v>
      </c>
    </row>
    <row r="36" spans="1:12" x14ac:dyDescent="0.25">
      <c r="A36" s="1">
        <v>43952.515277777777</v>
      </c>
      <c r="B36" t="s">
        <v>18</v>
      </c>
      <c r="C36">
        <v>2888335414</v>
      </c>
      <c r="E36" t="s">
        <v>16</v>
      </c>
      <c r="F36">
        <v>0</v>
      </c>
      <c r="G36">
        <v>0</v>
      </c>
      <c r="H36">
        <v>0</v>
      </c>
      <c r="I36">
        <v>9999999</v>
      </c>
      <c r="J36">
        <v>0</v>
      </c>
      <c r="K36">
        <v>0</v>
      </c>
      <c r="L36" s="10">
        <f>SUM(F$2:F36)</f>
        <v>-7.11</v>
      </c>
    </row>
    <row r="37" spans="1:12" x14ac:dyDescent="0.25">
      <c r="A37" s="1">
        <v>43952.518055555556</v>
      </c>
      <c r="B37" t="s">
        <v>20</v>
      </c>
      <c r="C37">
        <v>2888335414</v>
      </c>
      <c r="E37" t="s">
        <v>16</v>
      </c>
      <c r="F37">
        <v>0</v>
      </c>
      <c r="G37">
        <v>0</v>
      </c>
      <c r="H37">
        <v>0</v>
      </c>
      <c r="I37">
        <v>9999999</v>
      </c>
      <c r="J37">
        <v>0</v>
      </c>
      <c r="K37">
        <v>0</v>
      </c>
      <c r="L37" s="10">
        <f>SUM(F$2:F37)</f>
        <v>-7.11</v>
      </c>
    </row>
    <row r="38" spans="1:12" x14ac:dyDescent="0.25">
      <c r="A38" s="1">
        <v>43952.518055555556</v>
      </c>
      <c r="B38" t="s">
        <v>15</v>
      </c>
      <c r="C38">
        <v>2000005</v>
      </c>
      <c r="E38" t="s">
        <v>16</v>
      </c>
      <c r="F38">
        <v>-1</v>
      </c>
      <c r="G38">
        <v>0</v>
      </c>
      <c r="H38">
        <v>0</v>
      </c>
      <c r="I38">
        <v>9999999</v>
      </c>
      <c r="J38">
        <v>0</v>
      </c>
      <c r="K38">
        <v>0</v>
      </c>
      <c r="L38" s="10">
        <f>SUM(F$2:F38)</f>
        <v>-8.11</v>
      </c>
    </row>
    <row r="39" spans="1:12" x14ac:dyDescent="0.25">
      <c r="A39" s="1">
        <v>43952.518055555556</v>
      </c>
      <c r="B39" t="s">
        <v>18</v>
      </c>
      <c r="C39">
        <v>2888340305</v>
      </c>
      <c r="E39" t="s">
        <v>16</v>
      </c>
      <c r="F39">
        <v>0</v>
      </c>
      <c r="G39">
        <v>0</v>
      </c>
      <c r="H39">
        <v>0</v>
      </c>
      <c r="I39">
        <v>9999999</v>
      </c>
      <c r="J39">
        <v>0</v>
      </c>
      <c r="K39">
        <v>0</v>
      </c>
      <c r="L39" s="10">
        <f>SUM(F$2:F39)</f>
        <v>-8.11</v>
      </c>
    </row>
    <row r="40" spans="1:12" x14ac:dyDescent="0.25">
      <c r="A40" s="1">
        <v>43952.522222222222</v>
      </c>
      <c r="B40" t="s">
        <v>20</v>
      </c>
      <c r="C40">
        <v>2888340305</v>
      </c>
      <c r="E40" t="s">
        <v>16</v>
      </c>
      <c r="F40">
        <v>0</v>
      </c>
      <c r="G40">
        <v>0</v>
      </c>
      <c r="H40">
        <v>0</v>
      </c>
      <c r="I40">
        <v>9999999</v>
      </c>
      <c r="J40">
        <v>0</v>
      </c>
      <c r="K40">
        <v>0</v>
      </c>
      <c r="L40" s="10">
        <f>SUM(F$2:F40)</f>
        <v>-8.11</v>
      </c>
    </row>
    <row r="41" spans="1:12" x14ac:dyDescent="0.25">
      <c r="A41" s="1">
        <v>43952.522222222222</v>
      </c>
      <c r="B41" t="s">
        <v>15</v>
      </c>
      <c r="C41">
        <v>2000005</v>
      </c>
      <c r="E41" t="s">
        <v>16</v>
      </c>
      <c r="F41">
        <v>-1</v>
      </c>
      <c r="G41">
        <v>0</v>
      </c>
      <c r="H41">
        <v>0</v>
      </c>
      <c r="I41">
        <v>9999999</v>
      </c>
      <c r="J41">
        <v>0</v>
      </c>
      <c r="K41">
        <v>0</v>
      </c>
      <c r="L41" s="10">
        <f>SUM(F$2:F41)</f>
        <v>-9.11</v>
      </c>
    </row>
    <row r="42" spans="1:12" x14ac:dyDescent="0.25">
      <c r="A42" s="1">
        <v>43952.522222222222</v>
      </c>
      <c r="B42" t="s">
        <v>18</v>
      </c>
      <c r="C42">
        <v>2888348352</v>
      </c>
      <c r="E42" t="s">
        <v>16</v>
      </c>
      <c r="F42">
        <v>0</v>
      </c>
      <c r="G42">
        <v>0</v>
      </c>
      <c r="H42">
        <v>0</v>
      </c>
      <c r="I42">
        <v>9999999</v>
      </c>
      <c r="J42">
        <v>0</v>
      </c>
      <c r="K42">
        <v>0</v>
      </c>
      <c r="L42" s="10">
        <f>SUM(F$2:F42)</f>
        <v>-9.11</v>
      </c>
    </row>
    <row r="43" spans="1:12" x14ac:dyDescent="0.25">
      <c r="A43" s="1">
        <v>43952.522916666669</v>
      </c>
      <c r="B43" t="s">
        <v>15</v>
      </c>
      <c r="C43">
        <v>2000005</v>
      </c>
      <c r="E43" t="s">
        <v>16</v>
      </c>
      <c r="F43">
        <v>-1</v>
      </c>
      <c r="G43">
        <v>0</v>
      </c>
      <c r="H43">
        <v>0</v>
      </c>
      <c r="I43">
        <v>9999999</v>
      </c>
      <c r="J43">
        <v>0</v>
      </c>
      <c r="K43">
        <v>0</v>
      </c>
      <c r="L43" s="10">
        <f>SUM(F$2:F43)</f>
        <v>-10.11</v>
      </c>
    </row>
    <row r="44" spans="1:12" x14ac:dyDescent="0.25">
      <c r="A44" s="1">
        <v>43952.522916666669</v>
      </c>
      <c r="B44" t="s">
        <v>18</v>
      </c>
      <c r="C44">
        <v>2888348727</v>
      </c>
      <c r="E44" t="s">
        <v>16</v>
      </c>
      <c r="F44">
        <v>0</v>
      </c>
      <c r="G44">
        <v>0</v>
      </c>
      <c r="H44">
        <v>0</v>
      </c>
      <c r="I44">
        <v>9999999</v>
      </c>
      <c r="J44">
        <v>0</v>
      </c>
      <c r="K44">
        <v>0</v>
      </c>
      <c r="L44" s="10">
        <f>SUM(F$2:F44)</f>
        <v>-10.11</v>
      </c>
    </row>
    <row r="45" spans="1:12" x14ac:dyDescent="0.25">
      <c r="A45" s="1">
        <v>43952.522916666669</v>
      </c>
      <c r="B45" t="s">
        <v>15</v>
      </c>
      <c r="C45">
        <v>2000005</v>
      </c>
      <c r="E45" t="s">
        <v>16</v>
      </c>
      <c r="F45">
        <v>-1</v>
      </c>
      <c r="G45">
        <v>0</v>
      </c>
      <c r="H45">
        <v>0</v>
      </c>
      <c r="I45">
        <v>9999999</v>
      </c>
      <c r="J45">
        <v>0</v>
      </c>
      <c r="K45">
        <v>0</v>
      </c>
      <c r="L45" s="10">
        <f>SUM(F$2:F45)</f>
        <v>-11.11</v>
      </c>
    </row>
    <row r="46" spans="1:12" x14ac:dyDescent="0.25">
      <c r="A46" s="1">
        <v>43952.522916666669</v>
      </c>
      <c r="B46" t="s">
        <v>18</v>
      </c>
      <c r="C46">
        <v>2888348769</v>
      </c>
      <c r="E46" t="s">
        <v>16</v>
      </c>
      <c r="F46">
        <v>0</v>
      </c>
      <c r="G46">
        <v>0</v>
      </c>
      <c r="H46">
        <v>0</v>
      </c>
      <c r="I46">
        <v>9999999</v>
      </c>
      <c r="J46">
        <v>0</v>
      </c>
      <c r="K46">
        <v>0</v>
      </c>
      <c r="L46" s="10">
        <f>SUM(F$2:F46)</f>
        <v>-11.11</v>
      </c>
    </row>
    <row r="47" spans="1:12" x14ac:dyDescent="0.25">
      <c r="A47" s="1">
        <v>43952.522916666669</v>
      </c>
      <c r="B47" t="s">
        <v>20</v>
      </c>
      <c r="C47">
        <v>2888348352</v>
      </c>
      <c r="E47" t="s">
        <v>16</v>
      </c>
      <c r="F47">
        <v>0</v>
      </c>
      <c r="G47">
        <v>0</v>
      </c>
      <c r="H47">
        <v>0</v>
      </c>
      <c r="I47">
        <v>9999999</v>
      </c>
      <c r="J47">
        <v>0</v>
      </c>
      <c r="K47">
        <v>0</v>
      </c>
      <c r="L47" s="10">
        <f>SUM(F$2:F47)</f>
        <v>-11.11</v>
      </c>
    </row>
    <row r="48" spans="1:12" x14ac:dyDescent="0.25">
      <c r="A48" s="1">
        <v>43952.522916666669</v>
      </c>
      <c r="B48" t="s">
        <v>15</v>
      </c>
      <c r="C48">
        <v>2000005</v>
      </c>
      <c r="E48" t="s">
        <v>16</v>
      </c>
      <c r="F48">
        <v>-1</v>
      </c>
      <c r="G48">
        <v>0</v>
      </c>
      <c r="H48">
        <v>0</v>
      </c>
      <c r="I48">
        <v>9999999</v>
      </c>
      <c r="J48">
        <v>0</v>
      </c>
      <c r="K48">
        <v>0</v>
      </c>
      <c r="L48" s="10">
        <f>SUM(F$2:F48)</f>
        <v>-12.11</v>
      </c>
    </row>
    <row r="49" spans="1:12" x14ac:dyDescent="0.25">
      <c r="A49" s="1">
        <v>43952.522916666669</v>
      </c>
      <c r="B49" t="s">
        <v>18</v>
      </c>
      <c r="C49">
        <v>2888349250</v>
      </c>
      <c r="E49" t="s">
        <v>16</v>
      </c>
      <c r="F49">
        <v>0</v>
      </c>
      <c r="G49">
        <v>0</v>
      </c>
      <c r="H49">
        <v>0</v>
      </c>
      <c r="I49">
        <v>9999999</v>
      </c>
      <c r="J49">
        <v>0</v>
      </c>
      <c r="K49">
        <v>0</v>
      </c>
      <c r="L49" s="10">
        <f>SUM(F$2:F49)</f>
        <v>-12.11</v>
      </c>
    </row>
    <row r="50" spans="1:12" x14ac:dyDescent="0.25">
      <c r="A50" s="1">
        <v>43952.525000000001</v>
      </c>
      <c r="B50" t="s">
        <v>31</v>
      </c>
      <c r="C50">
        <v>2888348727</v>
      </c>
      <c r="E50" t="s">
        <v>16</v>
      </c>
      <c r="F50">
        <v>0.22</v>
      </c>
      <c r="G50">
        <v>0</v>
      </c>
      <c r="H50">
        <v>0</v>
      </c>
      <c r="I50">
        <v>9999999</v>
      </c>
      <c r="J50">
        <v>0</v>
      </c>
      <c r="K50">
        <v>0</v>
      </c>
      <c r="L50" s="10">
        <f>SUM(F$2:F50)</f>
        <v>-11.889999999999999</v>
      </c>
    </row>
    <row r="51" spans="1:12" x14ac:dyDescent="0.25">
      <c r="A51" s="1">
        <v>43952.525000000001</v>
      </c>
      <c r="B51" t="s">
        <v>28</v>
      </c>
      <c r="C51">
        <v>2888348727</v>
      </c>
      <c r="E51" t="s">
        <v>16</v>
      </c>
      <c r="F51">
        <v>0.22</v>
      </c>
      <c r="G51">
        <v>0</v>
      </c>
      <c r="H51">
        <v>0</v>
      </c>
      <c r="I51">
        <v>9999999</v>
      </c>
      <c r="J51">
        <v>0</v>
      </c>
      <c r="K51">
        <v>0</v>
      </c>
      <c r="L51" s="10">
        <f>SUM(F$2:F51)</f>
        <v>-11.669999999999998</v>
      </c>
    </row>
    <row r="52" spans="1:12" x14ac:dyDescent="0.25">
      <c r="A52" s="1">
        <v>43952.526388888888</v>
      </c>
      <c r="B52" t="s">
        <v>20</v>
      </c>
      <c r="C52">
        <v>2888349250</v>
      </c>
      <c r="E52" t="s">
        <v>16</v>
      </c>
      <c r="F52">
        <v>0</v>
      </c>
      <c r="G52">
        <v>0</v>
      </c>
      <c r="H52">
        <v>0</v>
      </c>
      <c r="I52">
        <v>9999999</v>
      </c>
      <c r="J52">
        <v>0</v>
      </c>
      <c r="K52">
        <v>0</v>
      </c>
      <c r="L52" s="10">
        <f>SUM(F$2:F52)</f>
        <v>-11.669999999999998</v>
      </c>
    </row>
    <row r="53" spans="1:12" x14ac:dyDescent="0.25">
      <c r="A53" s="1">
        <v>43952.526388888888</v>
      </c>
      <c r="B53" t="s">
        <v>28</v>
      </c>
      <c r="C53">
        <v>2888348727</v>
      </c>
      <c r="E53" t="s">
        <v>16</v>
      </c>
      <c r="F53">
        <v>0.22</v>
      </c>
      <c r="G53">
        <v>0</v>
      </c>
      <c r="H53">
        <v>0</v>
      </c>
      <c r="I53">
        <v>9999999</v>
      </c>
      <c r="J53">
        <v>0</v>
      </c>
      <c r="K53">
        <v>0</v>
      </c>
      <c r="L53" s="10">
        <f>SUM(F$2:F53)</f>
        <v>-11.449999999999998</v>
      </c>
    </row>
    <row r="54" spans="1:12" x14ac:dyDescent="0.25">
      <c r="A54" s="1">
        <v>43952.526388888888</v>
      </c>
      <c r="B54" t="s">
        <v>20</v>
      </c>
      <c r="C54">
        <v>2888348769</v>
      </c>
      <c r="E54" t="s">
        <v>16</v>
      </c>
      <c r="F54">
        <v>0</v>
      </c>
      <c r="G54">
        <v>0</v>
      </c>
      <c r="H54">
        <v>0</v>
      </c>
      <c r="I54">
        <v>9999999</v>
      </c>
      <c r="J54">
        <v>0</v>
      </c>
      <c r="K54">
        <v>0</v>
      </c>
      <c r="L54" s="10">
        <f>SUM(F$2:F54)</f>
        <v>-11.449999999999998</v>
      </c>
    </row>
    <row r="55" spans="1:12" x14ac:dyDescent="0.25">
      <c r="A55" s="1">
        <v>43952.526388888888</v>
      </c>
      <c r="B55" t="s">
        <v>15</v>
      </c>
      <c r="C55">
        <v>2000005</v>
      </c>
      <c r="E55" t="s">
        <v>16</v>
      </c>
      <c r="F55">
        <v>-1</v>
      </c>
      <c r="G55">
        <v>0</v>
      </c>
      <c r="H55">
        <v>0</v>
      </c>
      <c r="I55">
        <v>9999999</v>
      </c>
      <c r="J55">
        <v>0</v>
      </c>
      <c r="K55">
        <v>0</v>
      </c>
      <c r="L55" s="10">
        <f>SUM(F$2:F55)</f>
        <v>-12.449999999999998</v>
      </c>
    </row>
    <row r="56" spans="1:12" x14ac:dyDescent="0.25">
      <c r="A56" s="1">
        <v>43952.526388888888</v>
      </c>
      <c r="B56" t="s">
        <v>18</v>
      </c>
      <c r="C56">
        <v>2888356215</v>
      </c>
      <c r="E56" t="s">
        <v>16</v>
      </c>
      <c r="F56">
        <v>0</v>
      </c>
      <c r="G56">
        <v>0</v>
      </c>
      <c r="H56">
        <v>0</v>
      </c>
      <c r="I56">
        <v>9999999</v>
      </c>
      <c r="J56">
        <v>0</v>
      </c>
      <c r="K56">
        <v>0</v>
      </c>
      <c r="L56" s="10">
        <f>SUM(F$2:F56)</f>
        <v>-12.449999999999998</v>
      </c>
    </row>
    <row r="57" spans="1:12" x14ac:dyDescent="0.25">
      <c r="A57" s="1">
        <v>43952.527083333334</v>
      </c>
      <c r="B57" t="s">
        <v>28</v>
      </c>
      <c r="C57">
        <v>2888348727</v>
      </c>
      <c r="E57" t="s">
        <v>16</v>
      </c>
      <c r="F57">
        <v>0.22</v>
      </c>
      <c r="G57">
        <v>0</v>
      </c>
      <c r="H57">
        <v>0</v>
      </c>
      <c r="I57">
        <v>9999999</v>
      </c>
      <c r="J57">
        <v>0</v>
      </c>
      <c r="K57">
        <v>0</v>
      </c>
      <c r="L57" s="10">
        <f>SUM(F$2:F57)</f>
        <v>-12.229999999999997</v>
      </c>
    </row>
    <row r="58" spans="1:12" x14ac:dyDescent="0.25">
      <c r="A58" s="1">
        <v>43952.527083333334</v>
      </c>
      <c r="B58" t="s">
        <v>31</v>
      </c>
      <c r="C58">
        <v>2888348727</v>
      </c>
      <c r="E58" t="s">
        <v>16</v>
      </c>
      <c r="F58">
        <v>0.22</v>
      </c>
      <c r="G58">
        <v>0</v>
      </c>
      <c r="H58">
        <v>0</v>
      </c>
      <c r="I58">
        <v>9999999</v>
      </c>
      <c r="J58">
        <v>0</v>
      </c>
      <c r="K58">
        <v>0</v>
      </c>
      <c r="L58" s="10">
        <f>SUM(F$2:F58)</f>
        <v>-12.009999999999996</v>
      </c>
    </row>
    <row r="59" spans="1:12" x14ac:dyDescent="0.25">
      <c r="A59" s="1">
        <v>43952.527083333334</v>
      </c>
      <c r="B59" t="s">
        <v>20</v>
      </c>
      <c r="C59">
        <v>2888348727</v>
      </c>
      <c r="E59" t="s">
        <v>16</v>
      </c>
      <c r="F59">
        <v>0</v>
      </c>
      <c r="G59">
        <v>0</v>
      </c>
      <c r="H59">
        <v>0</v>
      </c>
      <c r="I59">
        <v>9999999</v>
      </c>
      <c r="J59">
        <v>0</v>
      </c>
      <c r="K59">
        <v>0</v>
      </c>
      <c r="L59" s="10">
        <f>SUM(F$2:F59)</f>
        <v>-12.009999999999996</v>
      </c>
    </row>
    <row r="60" spans="1:12" x14ac:dyDescent="0.25">
      <c r="A60" s="1">
        <v>43952.527083333334</v>
      </c>
      <c r="B60" t="s">
        <v>20</v>
      </c>
      <c r="C60">
        <v>2888356215</v>
      </c>
      <c r="E60" t="s">
        <v>16</v>
      </c>
      <c r="F60">
        <v>0</v>
      </c>
      <c r="G60">
        <v>0</v>
      </c>
      <c r="H60">
        <v>0</v>
      </c>
      <c r="I60">
        <v>9999999</v>
      </c>
      <c r="J60">
        <v>0</v>
      </c>
      <c r="K60">
        <v>0</v>
      </c>
      <c r="L60" s="10">
        <f>SUM(F$2:F60)</f>
        <v>-12.009999999999996</v>
      </c>
    </row>
    <row r="61" spans="1:12" x14ac:dyDescent="0.25">
      <c r="A61" s="1">
        <v>43952.527083333334</v>
      </c>
      <c r="B61" t="s">
        <v>18</v>
      </c>
      <c r="C61">
        <v>2888357341</v>
      </c>
      <c r="E61" t="s">
        <v>16</v>
      </c>
      <c r="F61">
        <v>0</v>
      </c>
      <c r="G61">
        <v>0</v>
      </c>
      <c r="H61">
        <v>0</v>
      </c>
      <c r="I61">
        <v>9999999</v>
      </c>
      <c r="J61">
        <v>0</v>
      </c>
      <c r="K61">
        <v>0</v>
      </c>
      <c r="L61" s="10">
        <f>SUM(F$2:F61)</f>
        <v>-12.009999999999996</v>
      </c>
    </row>
    <row r="62" spans="1:12" x14ac:dyDescent="0.25">
      <c r="A62" s="1">
        <v>43952.527083333334</v>
      </c>
      <c r="B62" t="s">
        <v>15</v>
      </c>
      <c r="C62">
        <v>2000005</v>
      </c>
      <c r="E62" t="s">
        <v>16</v>
      </c>
      <c r="F62">
        <v>-1</v>
      </c>
      <c r="G62">
        <v>0</v>
      </c>
      <c r="H62">
        <v>0</v>
      </c>
      <c r="I62">
        <v>9999999</v>
      </c>
      <c r="J62">
        <v>0</v>
      </c>
      <c r="K62">
        <v>0</v>
      </c>
      <c r="L62" s="10">
        <f>SUM(F$2:F62)</f>
        <v>-13.009999999999996</v>
      </c>
    </row>
    <row r="63" spans="1:12" x14ac:dyDescent="0.25">
      <c r="A63" s="1">
        <v>43952.527083333334</v>
      </c>
      <c r="B63" t="s">
        <v>18</v>
      </c>
      <c r="C63">
        <v>2888357450</v>
      </c>
      <c r="E63" t="s">
        <v>16</v>
      </c>
      <c r="F63">
        <v>0</v>
      </c>
      <c r="G63">
        <v>0</v>
      </c>
      <c r="H63">
        <v>0</v>
      </c>
      <c r="I63">
        <v>9999999</v>
      </c>
      <c r="J63">
        <v>0</v>
      </c>
      <c r="K63">
        <v>0</v>
      </c>
      <c r="L63" s="10">
        <f>SUM(F$2:F63)</f>
        <v>-13.009999999999996</v>
      </c>
    </row>
    <row r="64" spans="1:12" x14ac:dyDescent="0.25">
      <c r="A64" s="1">
        <v>43952.52847222222</v>
      </c>
      <c r="B64" t="s">
        <v>28</v>
      </c>
      <c r="C64">
        <v>2888357341</v>
      </c>
      <c r="E64" t="s">
        <v>16</v>
      </c>
      <c r="F64">
        <v>0.45</v>
      </c>
      <c r="G64">
        <v>0</v>
      </c>
      <c r="H64">
        <v>0</v>
      </c>
      <c r="I64">
        <v>9999999</v>
      </c>
      <c r="J64">
        <v>0</v>
      </c>
      <c r="K64">
        <v>0</v>
      </c>
      <c r="L64" s="10">
        <f>SUM(F$2:F64)</f>
        <v>-12.559999999999997</v>
      </c>
    </row>
    <row r="65" spans="1:12" x14ac:dyDescent="0.25">
      <c r="A65" s="1">
        <v>43952.52847222222</v>
      </c>
      <c r="B65" t="s">
        <v>31</v>
      </c>
      <c r="C65">
        <v>2888357341</v>
      </c>
      <c r="E65" t="s">
        <v>16</v>
      </c>
      <c r="F65">
        <v>0.45</v>
      </c>
      <c r="G65">
        <v>0</v>
      </c>
      <c r="H65">
        <v>0</v>
      </c>
      <c r="I65">
        <v>9999999</v>
      </c>
      <c r="J65">
        <v>0</v>
      </c>
      <c r="K65">
        <v>0</v>
      </c>
      <c r="L65" s="10">
        <f>SUM(F$2:F65)</f>
        <v>-12.109999999999998</v>
      </c>
    </row>
    <row r="66" spans="1:12" x14ac:dyDescent="0.25">
      <c r="A66" s="1">
        <v>43952.529861111114</v>
      </c>
      <c r="B66" t="s">
        <v>28</v>
      </c>
      <c r="C66">
        <v>2888357450</v>
      </c>
      <c r="E66" t="s">
        <v>16</v>
      </c>
      <c r="F66">
        <v>0.22</v>
      </c>
      <c r="G66">
        <v>0</v>
      </c>
      <c r="H66">
        <v>0</v>
      </c>
      <c r="I66">
        <v>9999999</v>
      </c>
      <c r="J66">
        <v>0</v>
      </c>
      <c r="K66">
        <v>0</v>
      </c>
      <c r="L66" s="10">
        <f>SUM(F$2:F66)</f>
        <v>-11.889999999999997</v>
      </c>
    </row>
    <row r="67" spans="1:12" x14ac:dyDescent="0.25">
      <c r="A67" s="1">
        <v>43952.529861111114</v>
      </c>
      <c r="B67" t="s">
        <v>31</v>
      </c>
      <c r="C67">
        <v>2888357450</v>
      </c>
      <c r="E67" t="s">
        <v>16</v>
      </c>
      <c r="F67">
        <v>0.11</v>
      </c>
      <c r="G67">
        <v>0</v>
      </c>
      <c r="H67">
        <v>0</v>
      </c>
      <c r="I67">
        <v>9999999</v>
      </c>
      <c r="J67">
        <v>0</v>
      </c>
      <c r="K67">
        <v>0</v>
      </c>
      <c r="L67" s="10">
        <f>SUM(F$2:F67)</f>
        <v>-11.779999999999998</v>
      </c>
    </row>
    <row r="68" spans="1:12" x14ac:dyDescent="0.25">
      <c r="A68" s="1">
        <v>43952.53125</v>
      </c>
      <c r="B68" t="s">
        <v>20</v>
      </c>
      <c r="C68">
        <v>2888357450</v>
      </c>
      <c r="E68" t="s">
        <v>16</v>
      </c>
      <c r="F68">
        <v>0</v>
      </c>
      <c r="G68">
        <v>0</v>
      </c>
      <c r="H68">
        <v>0</v>
      </c>
      <c r="I68">
        <v>9999999</v>
      </c>
      <c r="J68">
        <v>0</v>
      </c>
      <c r="K68">
        <v>0</v>
      </c>
      <c r="L68" s="10">
        <f>SUM(F$2:F68)</f>
        <v>-11.779999999999998</v>
      </c>
    </row>
    <row r="69" spans="1:12" x14ac:dyDescent="0.25">
      <c r="A69" s="1">
        <v>43952.53125</v>
      </c>
      <c r="B69" t="s">
        <v>15</v>
      </c>
      <c r="C69">
        <v>2000005</v>
      </c>
      <c r="E69" t="s">
        <v>16</v>
      </c>
      <c r="F69">
        <v>-1</v>
      </c>
      <c r="G69">
        <v>0</v>
      </c>
      <c r="H69">
        <v>0</v>
      </c>
      <c r="I69">
        <v>9999999</v>
      </c>
      <c r="J69">
        <v>0</v>
      </c>
      <c r="K69">
        <v>0</v>
      </c>
      <c r="L69" s="10">
        <f>SUM(F$2:F69)</f>
        <v>-12.779999999999998</v>
      </c>
    </row>
    <row r="70" spans="1:12" x14ac:dyDescent="0.25">
      <c r="A70" s="1">
        <v>43952.53125</v>
      </c>
      <c r="B70" t="s">
        <v>18</v>
      </c>
      <c r="C70">
        <v>2888365172</v>
      </c>
      <c r="E70" t="s">
        <v>16</v>
      </c>
      <c r="F70">
        <v>0</v>
      </c>
      <c r="G70">
        <v>0</v>
      </c>
      <c r="H70">
        <v>0</v>
      </c>
      <c r="I70">
        <v>9999999</v>
      </c>
      <c r="J70">
        <v>0</v>
      </c>
      <c r="K70">
        <v>0</v>
      </c>
      <c r="L70" s="10">
        <f>SUM(F$2:F70)</f>
        <v>-12.779999999999998</v>
      </c>
    </row>
    <row r="71" spans="1:12" x14ac:dyDescent="0.25">
      <c r="A71" s="1">
        <v>43952.531944444447</v>
      </c>
      <c r="B71" t="s">
        <v>20</v>
      </c>
      <c r="C71">
        <v>2888365172</v>
      </c>
      <c r="E71" t="s">
        <v>16</v>
      </c>
      <c r="F71">
        <v>0</v>
      </c>
      <c r="G71">
        <v>0</v>
      </c>
      <c r="H71">
        <v>0</v>
      </c>
      <c r="I71">
        <v>9999999</v>
      </c>
      <c r="J71">
        <v>0</v>
      </c>
      <c r="K71">
        <v>0</v>
      </c>
      <c r="L71" s="10">
        <f>SUM(F$2:F71)</f>
        <v>-12.779999999999998</v>
      </c>
    </row>
    <row r="72" spans="1:12" x14ac:dyDescent="0.25">
      <c r="A72" s="1">
        <v>43952.532638888886</v>
      </c>
      <c r="B72" t="s">
        <v>15</v>
      </c>
      <c r="C72">
        <v>2000005</v>
      </c>
      <c r="E72" t="s">
        <v>16</v>
      </c>
      <c r="F72">
        <v>-1</v>
      </c>
      <c r="G72">
        <v>0</v>
      </c>
      <c r="H72">
        <v>0</v>
      </c>
      <c r="I72">
        <v>9999999</v>
      </c>
      <c r="J72">
        <v>0</v>
      </c>
      <c r="K72">
        <v>0</v>
      </c>
      <c r="L72" s="10">
        <f>SUM(F$2:F72)</f>
        <v>-13.779999999999998</v>
      </c>
    </row>
    <row r="73" spans="1:12" x14ac:dyDescent="0.25">
      <c r="A73" s="1">
        <v>43952.532638888886</v>
      </c>
      <c r="B73" t="s">
        <v>18</v>
      </c>
      <c r="C73">
        <v>2888366715</v>
      </c>
      <c r="E73" t="s">
        <v>16</v>
      </c>
      <c r="F73">
        <v>0</v>
      </c>
      <c r="G73">
        <v>0</v>
      </c>
      <c r="H73">
        <v>0</v>
      </c>
      <c r="I73">
        <v>9999999</v>
      </c>
      <c r="J73">
        <v>0</v>
      </c>
      <c r="K73">
        <v>0</v>
      </c>
      <c r="L73" s="10">
        <f>SUM(F$2:F73)</f>
        <v>-13.779999999999998</v>
      </c>
    </row>
    <row r="74" spans="1:12" x14ac:dyDescent="0.25">
      <c r="A74" s="1">
        <v>43952.532638888886</v>
      </c>
      <c r="B74" t="s">
        <v>15</v>
      </c>
      <c r="C74">
        <v>2000005</v>
      </c>
      <c r="E74" t="s">
        <v>16</v>
      </c>
      <c r="F74">
        <v>-5</v>
      </c>
      <c r="G74">
        <v>0</v>
      </c>
      <c r="H74">
        <v>0</v>
      </c>
      <c r="I74">
        <v>9999999</v>
      </c>
      <c r="J74">
        <v>0</v>
      </c>
      <c r="K74">
        <v>0</v>
      </c>
      <c r="L74" s="10">
        <f>SUM(F$2:F74)</f>
        <v>-18.779999999999998</v>
      </c>
    </row>
    <row r="75" spans="1:12" x14ac:dyDescent="0.25">
      <c r="A75" s="1">
        <v>43952.532638888886</v>
      </c>
      <c r="B75" t="s">
        <v>18</v>
      </c>
      <c r="C75">
        <v>2888367374</v>
      </c>
      <c r="E75" t="s">
        <v>16</v>
      </c>
      <c r="F75">
        <v>0</v>
      </c>
      <c r="G75">
        <v>0</v>
      </c>
      <c r="H75">
        <v>0</v>
      </c>
      <c r="I75">
        <v>9999999</v>
      </c>
      <c r="J75">
        <v>0</v>
      </c>
      <c r="K75">
        <v>0</v>
      </c>
      <c r="L75" s="10">
        <f>SUM(F$2:F75)</f>
        <v>-18.779999999999998</v>
      </c>
    </row>
    <row r="76" spans="1:12" x14ac:dyDescent="0.25">
      <c r="A76" s="1">
        <v>43952.532638888886</v>
      </c>
      <c r="B76" t="s">
        <v>20</v>
      </c>
      <c r="C76">
        <v>2888366715</v>
      </c>
      <c r="E76" t="s">
        <v>16</v>
      </c>
      <c r="F76">
        <v>0</v>
      </c>
      <c r="G76">
        <v>0</v>
      </c>
      <c r="H76">
        <v>0</v>
      </c>
      <c r="I76">
        <v>9999999</v>
      </c>
      <c r="J76">
        <v>0</v>
      </c>
      <c r="K76">
        <v>0</v>
      </c>
      <c r="L76" s="10">
        <f>SUM(F$2:F76)</f>
        <v>-18.779999999999998</v>
      </c>
    </row>
    <row r="77" spans="1:12" x14ac:dyDescent="0.25">
      <c r="A77" s="1">
        <v>43952.532638888886</v>
      </c>
      <c r="B77" t="s">
        <v>15</v>
      </c>
      <c r="C77">
        <v>2000005</v>
      </c>
      <c r="E77" t="s">
        <v>16</v>
      </c>
      <c r="F77">
        <v>-5</v>
      </c>
      <c r="G77">
        <v>0</v>
      </c>
      <c r="H77">
        <v>0</v>
      </c>
      <c r="I77">
        <v>9999999</v>
      </c>
      <c r="J77">
        <v>0</v>
      </c>
      <c r="K77">
        <v>0</v>
      </c>
      <c r="L77" s="10">
        <f>SUM(F$2:F77)</f>
        <v>-23.779999999999998</v>
      </c>
    </row>
    <row r="78" spans="1:12" x14ac:dyDescent="0.25">
      <c r="A78" s="1">
        <v>43952.532638888886</v>
      </c>
      <c r="B78" t="s">
        <v>18</v>
      </c>
      <c r="C78">
        <v>2888367937</v>
      </c>
      <c r="E78" t="s">
        <v>16</v>
      </c>
      <c r="F78">
        <v>0</v>
      </c>
      <c r="G78">
        <v>0</v>
      </c>
      <c r="H78">
        <v>0</v>
      </c>
      <c r="I78">
        <v>9999999</v>
      </c>
      <c r="J78">
        <v>0</v>
      </c>
      <c r="K78">
        <v>0</v>
      </c>
      <c r="L78" s="10">
        <f>SUM(F$2:F78)</f>
        <v>-23.779999999999998</v>
      </c>
    </row>
    <row r="79" spans="1:12" x14ac:dyDescent="0.25">
      <c r="A79" s="1">
        <v>43952.533333333333</v>
      </c>
      <c r="B79" t="s">
        <v>28</v>
      </c>
      <c r="C79">
        <v>2888367374</v>
      </c>
      <c r="E79" t="s">
        <v>16</v>
      </c>
      <c r="F79">
        <v>1.1200000000000001</v>
      </c>
      <c r="G79">
        <v>0</v>
      </c>
      <c r="H79">
        <v>0</v>
      </c>
      <c r="I79">
        <v>9999999</v>
      </c>
      <c r="J79">
        <v>0</v>
      </c>
      <c r="K79">
        <v>0</v>
      </c>
      <c r="L79" s="10">
        <f>SUM(F$2:F79)</f>
        <v>-22.659999999999997</v>
      </c>
    </row>
    <row r="80" spans="1:12" x14ac:dyDescent="0.25">
      <c r="A80" s="1">
        <v>43952.533333333333</v>
      </c>
      <c r="B80" t="s">
        <v>31</v>
      </c>
      <c r="C80">
        <v>2888367374</v>
      </c>
      <c r="E80" t="s">
        <v>16</v>
      </c>
      <c r="F80">
        <v>2.8</v>
      </c>
      <c r="G80">
        <v>0</v>
      </c>
      <c r="H80">
        <v>0</v>
      </c>
      <c r="I80">
        <v>9999999</v>
      </c>
      <c r="J80">
        <v>0</v>
      </c>
      <c r="K80">
        <v>0</v>
      </c>
      <c r="L80" s="10">
        <f>SUM(F$2:F80)</f>
        <v>-19.859999999999996</v>
      </c>
    </row>
    <row r="81" spans="1:12" x14ac:dyDescent="0.25">
      <c r="A81" s="1">
        <v>43952.533333333333</v>
      </c>
      <c r="B81" t="s">
        <v>28</v>
      </c>
      <c r="C81">
        <v>2888367937</v>
      </c>
      <c r="E81" t="s">
        <v>16</v>
      </c>
      <c r="F81">
        <v>1.1200000000000001</v>
      </c>
      <c r="G81">
        <v>0</v>
      </c>
      <c r="H81">
        <v>0</v>
      </c>
      <c r="I81">
        <v>9999999</v>
      </c>
      <c r="J81">
        <v>0</v>
      </c>
      <c r="K81">
        <v>0</v>
      </c>
      <c r="L81" s="10">
        <f>SUM(F$2:F81)</f>
        <v>-18.739999999999995</v>
      </c>
    </row>
    <row r="82" spans="1:12" x14ac:dyDescent="0.25">
      <c r="A82" s="1">
        <v>43952.533333333333</v>
      </c>
      <c r="B82" t="s">
        <v>31</v>
      </c>
      <c r="C82">
        <v>2888367937</v>
      </c>
      <c r="E82" t="s">
        <v>16</v>
      </c>
      <c r="F82">
        <v>1.1200000000000001</v>
      </c>
      <c r="G82">
        <v>0</v>
      </c>
      <c r="H82">
        <v>0</v>
      </c>
      <c r="I82">
        <v>9999999</v>
      </c>
      <c r="J82">
        <v>0</v>
      </c>
      <c r="K82">
        <v>0</v>
      </c>
      <c r="L82" s="10">
        <f>SUM(F$2:F82)</f>
        <v>-17.619999999999994</v>
      </c>
    </row>
    <row r="83" spans="1:12" x14ac:dyDescent="0.25">
      <c r="A83" s="1">
        <v>43952.536111111112</v>
      </c>
      <c r="B83" t="s">
        <v>28</v>
      </c>
      <c r="C83">
        <v>2888367937</v>
      </c>
      <c r="E83" t="s">
        <v>16</v>
      </c>
      <c r="F83">
        <v>1.1200000000000001</v>
      </c>
      <c r="G83">
        <v>0</v>
      </c>
      <c r="H83">
        <v>0</v>
      </c>
      <c r="I83">
        <v>9999999</v>
      </c>
      <c r="J83">
        <v>0</v>
      </c>
      <c r="K83">
        <v>0</v>
      </c>
      <c r="L83" s="10">
        <f>SUM(F$2:F83)</f>
        <v>-16.499999999999993</v>
      </c>
    </row>
    <row r="84" spans="1:12" x14ac:dyDescent="0.25">
      <c r="A84" s="1">
        <v>43952.536111111112</v>
      </c>
      <c r="B84" t="s">
        <v>31</v>
      </c>
      <c r="C84">
        <v>2888367937</v>
      </c>
      <c r="E84" t="s">
        <v>16</v>
      </c>
      <c r="F84">
        <v>1.1200000000000001</v>
      </c>
      <c r="G84">
        <v>0</v>
      </c>
      <c r="H84">
        <v>0</v>
      </c>
      <c r="I84">
        <v>9999999</v>
      </c>
      <c r="J84">
        <v>0</v>
      </c>
      <c r="K84">
        <v>0</v>
      </c>
      <c r="L84" s="10">
        <f>SUM(F$2:F84)</f>
        <v>-15.379999999999992</v>
      </c>
    </row>
    <row r="85" spans="1:12" x14ac:dyDescent="0.25">
      <c r="A85" s="1">
        <v>43952.536111111112</v>
      </c>
      <c r="B85" t="s">
        <v>20</v>
      </c>
      <c r="C85">
        <v>2888367374</v>
      </c>
      <c r="E85" t="s">
        <v>16</v>
      </c>
      <c r="F85">
        <v>0</v>
      </c>
      <c r="G85">
        <v>0</v>
      </c>
      <c r="H85">
        <v>0</v>
      </c>
      <c r="I85">
        <v>9999999</v>
      </c>
      <c r="J85">
        <v>0</v>
      </c>
      <c r="K85">
        <v>0</v>
      </c>
      <c r="L85" s="10">
        <f>SUM(F$2:F85)</f>
        <v>-15.379999999999992</v>
      </c>
    </row>
    <row r="86" spans="1:12" x14ac:dyDescent="0.25">
      <c r="A86" s="1">
        <v>43952.536111111112</v>
      </c>
      <c r="B86" t="s">
        <v>15</v>
      </c>
      <c r="C86">
        <v>2000005</v>
      </c>
      <c r="E86" t="s">
        <v>16</v>
      </c>
      <c r="F86">
        <v>-5</v>
      </c>
      <c r="G86">
        <v>0</v>
      </c>
      <c r="H86">
        <v>0</v>
      </c>
      <c r="I86">
        <v>9999999</v>
      </c>
      <c r="J86">
        <v>0</v>
      </c>
      <c r="K86">
        <v>0</v>
      </c>
      <c r="L86" s="10">
        <f>SUM(F$2:F86)</f>
        <v>-20.379999999999992</v>
      </c>
    </row>
    <row r="87" spans="1:12" x14ac:dyDescent="0.25">
      <c r="A87" s="1">
        <v>43952.536111111112</v>
      </c>
      <c r="B87" t="s">
        <v>18</v>
      </c>
      <c r="C87">
        <v>2888374442</v>
      </c>
      <c r="E87" t="s">
        <v>16</v>
      </c>
      <c r="F87">
        <v>0</v>
      </c>
      <c r="G87">
        <v>0</v>
      </c>
      <c r="H87">
        <v>0</v>
      </c>
      <c r="I87">
        <v>9999999</v>
      </c>
      <c r="J87">
        <v>0</v>
      </c>
      <c r="K87">
        <v>0</v>
      </c>
      <c r="L87" s="10">
        <f>SUM(F$2:F87)</f>
        <v>-20.379999999999992</v>
      </c>
    </row>
    <row r="88" spans="1:12" x14ac:dyDescent="0.25">
      <c r="A88" s="1">
        <v>43952.536805555559</v>
      </c>
      <c r="B88" t="s">
        <v>28</v>
      </c>
      <c r="C88">
        <v>2888367937</v>
      </c>
      <c r="E88" t="s">
        <v>16</v>
      </c>
      <c r="F88">
        <v>1.1200000000000001</v>
      </c>
      <c r="G88">
        <v>0</v>
      </c>
      <c r="H88">
        <v>0</v>
      </c>
      <c r="I88">
        <v>9999999</v>
      </c>
      <c r="J88">
        <v>0</v>
      </c>
      <c r="K88">
        <v>0</v>
      </c>
      <c r="L88" s="10">
        <f>SUM(F$2:F88)</f>
        <v>-19.259999999999991</v>
      </c>
    </row>
    <row r="89" spans="1:12" x14ac:dyDescent="0.25">
      <c r="A89" s="1">
        <v>43952.536805555559</v>
      </c>
      <c r="B89" t="s">
        <v>31</v>
      </c>
      <c r="C89">
        <v>2888367937</v>
      </c>
      <c r="E89" t="s">
        <v>16</v>
      </c>
      <c r="F89">
        <v>1.1200000000000001</v>
      </c>
      <c r="G89">
        <v>0</v>
      </c>
      <c r="H89">
        <v>0</v>
      </c>
      <c r="I89">
        <v>9999999</v>
      </c>
      <c r="J89">
        <v>0</v>
      </c>
      <c r="K89">
        <v>0</v>
      </c>
      <c r="L89" s="10">
        <f>SUM(F$2:F89)</f>
        <v>-18.13999999999999</v>
      </c>
    </row>
    <row r="90" spans="1:12" x14ac:dyDescent="0.25">
      <c r="A90" s="1">
        <v>43952.536805555559</v>
      </c>
      <c r="B90" t="s">
        <v>20</v>
      </c>
      <c r="C90">
        <v>2888367937</v>
      </c>
      <c r="E90" t="s">
        <v>16</v>
      </c>
      <c r="F90">
        <v>0</v>
      </c>
      <c r="G90">
        <v>0</v>
      </c>
      <c r="H90">
        <v>0</v>
      </c>
      <c r="I90">
        <v>9999999</v>
      </c>
      <c r="J90">
        <v>0</v>
      </c>
      <c r="K90">
        <v>0</v>
      </c>
      <c r="L90" s="10">
        <f>SUM(F$2:F90)</f>
        <v>-18.13999999999999</v>
      </c>
    </row>
    <row r="91" spans="1:12" x14ac:dyDescent="0.25">
      <c r="A91" s="1">
        <v>43952.536805555559</v>
      </c>
      <c r="B91" t="s">
        <v>18</v>
      </c>
      <c r="C91">
        <v>2888375347</v>
      </c>
      <c r="E91" t="s">
        <v>16</v>
      </c>
      <c r="F91">
        <v>0</v>
      </c>
      <c r="G91">
        <v>0</v>
      </c>
      <c r="H91">
        <v>0</v>
      </c>
      <c r="I91">
        <v>9999999</v>
      </c>
      <c r="J91">
        <v>0</v>
      </c>
      <c r="K91">
        <v>0</v>
      </c>
      <c r="L91" s="10">
        <f>SUM(F$2:F91)</f>
        <v>-18.13999999999999</v>
      </c>
    </row>
    <row r="92" spans="1:12" x14ac:dyDescent="0.25">
      <c r="A92" s="1">
        <v>43952.536805555559</v>
      </c>
      <c r="B92" t="s">
        <v>31</v>
      </c>
      <c r="C92">
        <v>2888374442</v>
      </c>
      <c r="E92" t="s">
        <v>16</v>
      </c>
      <c r="F92">
        <v>1.1200000000000001</v>
      </c>
      <c r="G92">
        <v>0</v>
      </c>
      <c r="H92">
        <v>0</v>
      </c>
      <c r="I92">
        <v>9999999</v>
      </c>
      <c r="J92">
        <v>0</v>
      </c>
      <c r="K92">
        <v>0</v>
      </c>
      <c r="L92" s="10">
        <f>SUM(F$2:F92)</f>
        <v>-17.019999999999989</v>
      </c>
    </row>
    <row r="93" spans="1:12" x14ac:dyDescent="0.25">
      <c r="A93" s="1">
        <v>43952.536805555559</v>
      </c>
      <c r="B93" t="s">
        <v>28</v>
      </c>
      <c r="C93">
        <v>2888374442</v>
      </c>
      <c r="E93" t="s">
        <v>16</v>
      </c>
      <c r="F93">
        <v>1.1200000000000001</v>
      </c>
      <c r="G93">
        <v>0</v>
      </c>
      <c r="H93">
        <v>0</v>
      </c>
      <c r="I93">
        <v>9999999</v>
      </c>
      <c r="J93">
        <v>0</v>
      </c>
      <c r="K93">
        <v>0</v>
      </c>
      <c r="L93" s="10">
        <f>SUM(F$2:F93)</f>
        <v>-15.899999999999988</v>
      </c>
    </row>
    <row r="94" spans="1:12" x14ac:dyDescent="0.25">
      <c r="A94" s="1">
        <v>43952.538194444445</v>
      </c>
      <c r="B94" t="s">
        <v>31</v>
      </c>
      <c r="C94">
        <v>2888374442</v>
      </c>
      <c r="E94" t="s">
        <v>16</v>
      </c>
      <c r="F94">
        <v>0.56000000000000005</v>
      </c>
      <c r="G94">
        <v>0</v>
      </c>
      <c r="H94">
        <v>0</v>
      </c>
      <c r="I94">
        <v>9999999</v>
      </c>
      <c r="J94">
        <v>0</v>
      </c>
      <c r="K94">
        <v>0</v>
      </c>
      <c r="L94" s="10">
        <f>SUM(F$2:F94)</f>
        <v>-15.339999999999987</v>
      </c>
    </row>
    <row r="95" spans="1:12" x14ac:dyDescent="0.25">
      <c r="A95" s="1">
        <v>43952.538194444445</v>
      </c>
      <c r="B95" t="s">
        <v>28</v>
      </c>
      <c r="C95">
        <v>2888374442</v>
      </c>
      <c r="E95" t="s">
        <v>16</v>
      </c>
      <c r="F95">
        <v>1.1200000000000001</v>
      </c>
      <c r="G95">
        <v>0</v>
      </c>
      <c r="H95">
        <v>0</v>
      </c>
      <c r="I95">
        <v>9999999</v>
      </c>
      <c r="J95">
        <v>0</v>
      </c>
      <c r="K95">
        <v>0</v>
      </c>
      <c r="L95" s="10">
        <f>SUM(F$2:F95)</f>
        <v>-14.219999999999988</v>
      </c>
    </row>
    <row r="96" spans="1:12" x14ac:dyDescent="0.25">
      <c r="A96" s="1">
        <v>43952.538194444445</v>
      </c>
      <c r="B96" t="s">
        <v>28</v>
      </c>
      <c r="C96">
        <v>2888374442</v>
      </c>
      <c r="E96" t="s">
        <v>16</v>
      </c>
      <c r="F96">
        <v>1.1200000000000001</v>
      </c>
      <c r="G96">
        <v>0</v>
      </c>
      <c r="H96">
        <v>0</v>
      </c>
      <c r="I96">
        <v>9999999</v>
      </c>
      <c r="J96">
        <v>0</v>
      </c>
      <c r="K96">
        <v>0</v>
      </c>
      <c r="L96" s="10">
        <f>SUM(F$2:F96)</f>
        <v>-13.099999999999987</v>
      </c>
    </row>
    <row r="97" spans="1:12" x14ac:dyDescent="0.25">
      <c r="A97" s="1">
        <v>43952.538194444445</v>
      </c>
      <c r="B97" t="s">
        <v>31</v>
      </c>
      <c r="C97">
        <v>2888374442</v>
      </c>
      <c r="E97" t="s">
        <v>16</v>
      </c>
      <c r="F97">
        <v>4.4800000000000004</v>
      </c>
      <c r="G97">
        <v>0</v>
      </c>
      <c r="H97">
        <v>0</v>
      </c>
      <c r="I97">
        <v>9999999</v>
      </c>
      <c r="J97">
        <v>0</v>
      </c>
      <c r="K97">
        <v>0</v>
      </c>
      <c r="L97" s="10">
        <f>SUM(F$2:F97)</f>
        <v>-8.6199999999999868</v>
      </c>
    </row>
    <row r="98" spans="1:12" x14ac:dyDescent="0.25">
      <c r="A98" s="1">
        <v>43952.538194444445</v>
      </c>
      <c r="B98" t="s">
        <v>20</v>
      </c>
      <c r="C98">
        <v>2888374442</v>
      </c>
      <c r="E98" t="s">
        <v>16</v>
      </c>
      <c r="F98">
        <v>0</v>
      </c>
      <c r="G98">
        <v>0</v>
      </c>
      <c r="H98">
        <v>0</v>
      </c>
      <c r="I98">
        <v>9999999</v>
      </c>
      <c r="J98">
        <v>0</v>
      </c>
      <c r="K98">
        <v>0</v>
      </c>
      <c r="L98" s="10">
        <f>SUM(F$2:F98)</f>
        <v>-8.6199999999999868</v>
      </c>
    </row>
    <row r="99" spans="1:12" x14ac:dyDescent="0.25">
      <c r="A99" s="1">
        <v>43952.538194444445</v>
      </c>
      <c r="B99" t="s">
        <v>18</v>
      </c>
      <c r="C99">
        <v>2888378193</v>
      </c>
      <c r="E99" t="s">
        <v>16</v>
      </c>
      <c r="F99">
        <v>0</v>
      </c>
      <c r="G99">
        <v>0</v>
      </c>
      <c r="H99">
        <v>0</v>
      </c>
      <c r="I99">
        <v>9999999</v>
      </c>
      <c r="J99">
        <v>0</v>
      </c>
      <c r="K99">
        <v>0</v>
      </c>
      <c r="L99" s="10">
        <f>SUM(F$2:F99)</f>
        <v>-8.6199999999999868</v>
      </c>
    </row>
    <row r="100" spans="1:12" x14ac:dyDescent="0.25">
      <c r="A100" s="1">
        <v>43952.62222222222</v>
      </c>
      <c r="B100" t="s">
        <v>15</v>
      </c>
      <c r="C100">
        <v>2000005</v>
      </c>
      <c r="E100" t="s">
        <v>16</v>
      </c>
      <c r="F100">
        <v>-2</v>
      </c>
      <c r="G100">
        <v>0</v>
      </c>
      <c r="H100">
        <v>0</v>
      </c>
      <c r="I100">
        <v>9999999</v>
      </c>
      <c r="J100">
        <v>0</v>
      </c>
      <c r="K100">
        <v>0</v>
      </c>
      <c r="L100" s="10">
        <f>SUM(F$2:F100)</f>
        <v>-10.619999999999987</v>
      </c>
    </row>
    <row r="101" spans="1:12" x14ac:dyDescent="0.25">
      <c r="A101" s="1">
        <v>43952.62222222222</v>
      </c>
      <c r="B101" t="s">
        <v>18</v>
      </c>
      <c r="C101">
        <v>2888542065</v>
      </c>
      <c r="E101" t="s">
        <v>16</v>
      </c>
      <c r="F101">
        <v>0</v>
      </c>
      <c r="G101">
        <v>0</v>
      </c>
      <c r="H101">
        <v>0</v>
      </c>
      <c r="I101">
        <v>9999999</v>
      </c>
      <c r="J101">
        <v>0</v>
      </c>
      <c r="K101">
        <v>0</v>
      </c>
      <c r="L101" s="10">
        <f>SUM(F$2:F101)</f>
        <v>-10.619999999999987</v>
      </c>
    </row>
    <row r="102" spans="1:12" x14ac:dyDescent="0.25">
      <c r="A102" s="1">
        <v>43952.624305555553</v>
      </c>
      <c r="B102" t="s">
        <v>28</v>
      </c>
      <c r="C102">
        <v>2888542065</v>
      </c>
      <c r="E102" t="s">
        <v>16</v>
      </c>
      <c r="F102">
        <v>0.45</v>
      </c>
      <c r="G102">
        <v>0</v>
      </c>
      <c r="H102">
        <v>0</v>
      </c>
      <c r="I102">
        <v>9999999</v>
      </c>
      <c r="J102">
        <v>0</v>
      </c>
      <c r="K102">
        <v>0</v>
      </c>
      <c r="L102" s="10">
        <f>SUM(F$2:F102)</f>
        <v>-10.169999999999987</v>
      </c>
    </row>
    <row r="103" spans="1:12" x14ac:dyDescent="0.25">
      <c r="A103" s="1">
        <v>43952.624305555553</v>
      </c>
      <c r="B103" t="s">
        <v>31</v>
      </c>
      <c r="C103">
        <v>2888542065</v>
      </c>
      <c r="E103" t="s">
        <v>16</v>
      </c>
      <c r="F103">
        <v>1.57</v>
      </c>
      <c r="G103">
        <v>0</v>
      </c>
      <c r="H103">
        <v>0</v>
      </c>
      <c r="I103">
        <v>9999999</v>
      </c>
      <c r="J103">
        <v>0</v>
      </c>
      <c r="K103">
        <v>0</v>
      </c>
      <c r="L103" s="10">
        <f>SUM(F$2:F103)</f>
        <v>-8.5999999999999872</v>
      </c>
    </row>
    <row r="104" spans="1:12" x14ac:dyDescent="0.25">
      <c r="A104" s="1">
        <v>43952.625694444447</v>
      </c>
      <c r="B104" t="s">
        <v>28</v>
      </c>
      <c r="C104">
        <v>2888542065</v>
      </c>
      <c r="E104" t="s">
        <v>16</v>
      </c>
      <c r="F104">
        <v>0.45</v>
      </c>
      <c r="G104">
        <v>0</v>
      </c>
      <c r="H104">
        <v>0</v>
      </c>
      <c r="I104">
        <v>9999999</v>
      </c>
      <c r="J104">
        <v>0</v>
      </c>
      <c r="K104">
        <v>0</v>
      </c>
      <c r="L104" s="10">
        <f>SUM(F$2:F104)</f>
        <v>-8.1499999999999879</v>
      </c>
    </row>
    <row r="105" spans="1:12" x14ac:dyDescent="0.25">
      <c r="A105" s="1">
        <v>43952.625694444447</v>
      </c>
      <c r="B105" t="s">
        <v>31</v>
      </c>
      <c r="C105">
        <v>2888542065</v>
      </c>
      <c r="E105" t="s">
        <v>16</v>
      </c>
      <c r="F105">
        <v>0.9</v>
      </c>
      <c r="G105">
        <v>0</v>
      </c>
      <c r="H105">
        <v>0</v>
      </c>
      <c r="I105">
        <v>9999999</v>
      </c>
      <c r="J105">
        <v>0</v>
      </c>
      <c r="K105">
        <v>0</v>
      </c>
      <c r="L105" s="10">
        <f>SUM(F$2:F105)</f>
        <v>-7.2499999999999876</v>
      </c>
    </row>
    <row r="106" spans="1:12" x14ac:dyDescent="0.25">
      <c r="A106" s="1">
        <v>43952.62777777778</v>
      </c>
      <c r="B106" t="s">
        <v>20</v>
      </c>
      <c r="C106">
        <v>2888542065</v>
      </c>
      <c r="E106" t="s">
        <v>16</v>
      </c>
      <c r="F106">
        <v>0</v>
      </c>
      <c r="G106">
        <v>0</v>
      </c>
      <c r="H106">
        <v>0</v>
      </c>
      <c r="I106">
        <v>9999999</v>
      </c>
      <c r="J106">
        <v>0</v>
      </c>
      <c r="K106">
        <v>0</v>
      </c>
      <c r="L106" s="10">
        <f>SUM(F$2:F106)</f>
        <v>-7.2499999999999876</v>
      </c>
    </row>
    <row r="107" spans="1:12" x14ac:dyDescent="0.25">
      <c r="A107" s="1">
        <v>43952.643750000003</v>
      </c>
      <c r="B107" t="s">
        <v>15</v>
      </c>
      <c r="C107">
        <v>2000005</v>
      </c>
      <c r="E107" t="s">
        <v>16</v>
      </c>
      <c r="F107">
        <v>-2</v>
      </c>
      <c r="G107">
        <v>0</v>
      </c>
      <c r="H107">
        <v>0</v>
      </c>
      <c r="I107">
        <v>9999999</v>
      </c>
      <c r="J107">
        <v>0</v>
      </c>
      <c r="K107">
        <v>0</v>
      </c>
      <c r="L107" s="10">
        <f>SUM(F$2:F107)</f>
        <v>-9.2499999999999876</v>
      </c>
    </row>
    <row r="108" spans="1:12" x14ac:dyDescent="0.25">
      <c r="A108" s="1">
        <v>43952.643750000003</v>
      </c>
      <c r="B108" t="s">
        <v>18</v>
      </c>
      <c r="C108">
        <v>2888585715</v>
      </c>
      <c r="E108" t="s">
        <v>16</v>
      </c>
      <c r="F108">
        <v>0</v>
      </c>
      <c r="G108">
        <v>0</v>
      </c>
      <c r="H108">
        <v>0</v>
      </c>
      <c r="I108">
        <v>9999999</v>
      </c>
      <c r="J108">
        <v>0</v>
      </c>
      <c r="K108">
        <v>0</v>
      </c>
      <c r="L108" s="10">
        <f>SUM(F$2:F108)</f>
        <v>-9.2499999999999876</v>
      </c>
    </row>
    <row r="109" spans="1:12" x14ac:dyDescent="0.25">
      <c r="A109" s="1">
        <v>43952.649305555555</v>
      </c>
      <c r="B109" t="s">
        <v>20</v>
      </c>
      <c r="C109">
        <v>2888585715</v>
      </c>
      <c r="E109" t="s">
        <v>16</v>
      </c>
      <c r="F109">
        <v>0</v>
      </c>
      <c r="G109">
        <v>0</v>
      </c>
      <c r="H109">
        <v>0</v>
      </c>
      <c r="I109">
        <v>9999999</v>
      </c>
      <c r="J109">
        <v>0</v>
      </c>
      <c r="K109">
        <v>0</v>
      </c>
      <c r="L109" s="10">
        <f>SUM(F$2:F109)</f>
        <v>-9.2499999999999876</v>
      </c>
    </row>
    <row r="110" spans="1:12" x14ac:dyDescent="0.25">
      <c r="A110" s="1">
        <v>43952.789583333331</v>
      </c>
      <c r="B110" t="s">
        <v>15</v>
      </c>
      <c r="C110">
        <v>2000005</v>
      </c>
      <c r="E110" t="s">
        <v>16</v>
      </c>
      <c r="F110">
        <v>-5</v>
      </c>
      <c r="G110">
        <v>0</v>
      </c>
      <c r="H110">
        <v>0</v>
      </c>
      <c r="I110">
        <v>9999999</v>
      </c>
      <c r="J110">
        <v>0</v>
      </c>
      <c r="K110">
        <v>0</v>
      </c>
      <c r="L110" s="10">
        <f>SUM(F$2:F110)</f>
        <v>-14.249999999999988</v>
      </c>
    </row>
    <row r="111" spans="1:12" x14ac:dyDescent="0.25">
      <c r="A111" s="1">
        <v>43952.789583333331</v>
      </c>
      <c r="B111" t="s">
        <v>18</v>
      </c>
      <c r="C111">
        <v>2888886593</v>
      </c>
      <c r="E111" t="s">
        <v>16</v>
      </c>
      <c r="F111">
        <v>0</v>
      </c>
      <c r="G111">
        <v>0</v>
      </c>
      <c r="H111">
        <v>0</v>
      </c>
      <c r="I111">
        <v>9999999</v>
      </c>
      <c r="J111">
        <v>0</v>
      </c>
      <c r="K111">
        <v>0</v>
      </c>
      <c r="L111" s="10">
        <f>SUM(F$2:F111)</f>
        <v>-14.249999999999988</v>
      </c>
    </row>
    <row r="112" spans="1:12" x14ac:dyDescent="0.25">
      <c r="A112" s="1">
        <v>43952.792361111111</v>
      </c>
      <c r="B112" t="s">
        <v>20</v>
      </c>
      <c r="C112">
        <v>2888886593</v>
      </c>
      <c r="E112" t="s">
        <v>16</v>
      </c>
      <c r="F112">
        <v>0</v>
      </c>
      <c r="G112">
        <v>0</v>
      </c>
      <c r="H112">
        <v>0</v>
      </c>
      <c r="I112">
        <v>9999999</v>
      </c>
      <c r="J112">
        <v>0</v>
      </c>
      <c r="K112">
        <v>0</v>
      </c>
      <c r="L112" s="10">
        <f>SUM(F$2:F112)</f>
        <v>-14.249999999999988</v>
      </c>
    </row>
    <row r="113" spans="1:12" x14ac:dyDescent="0.25">
      <c r="A113" s="1">
        <v>43952.792361111111</v>
      </c>
      <c r="B113" t="s">
        <v>15</v>
      </c>
      <c r="C113">
        <v>2000005</v>
      </c>
      <c r="E113" t="s">
        <v>16</v>
      </c>
      <c r="F113">
        <v>-5</v>
      </c>
      <c r="G113">
        <v>0</v>
      </c>
      <c r="H113">
        <v>0</v>
      </c>
      <c r="I113">
        <v>9999999</v>
      </c>
      <c r="J113">
        <v>0</v>
      </c>
      <c r="K113">
        <v>0</v>
      </c>
      <c r="L113" s="10">
        <f>SUM(F$2:F113)</f>
        <v>-19.249999999999986</v>
      </c>
    </row>
    <row r="114" spans="1:12" x14ac:dyDescent="0.25">
      <c r="A114" s="1">
        <v>43952.792361111111</v>
      </c>
      <c r="B114" t="s">
        <v>18</v>
      </c>
      <c r="C114">
        <v>2888891919</v>
      </c>
      <c r="E114" t="s">
        <v>16</v>
      </c>
      <c r="F114">
        <v>0</v>
      </c>
      <c r="G114">
        <v>0</v>
      </c>
      <c r="H114">
        <v>0</v>
      </c>
      <c r="I114">
        <v>9999999</v>
      </c>
      <c r="J114">
        <v>0</v>
      </c>
      <c r="K114">
        <v>0</v>
      </c>
      <c r="L114" s="10">
        <f>SUM(F$2:F114)</f>
        <v>-19.249999999999986</v>
      </c>
    </row>
    <row r="115" spans="1:12" x14ac:dyDescent="0.25">
      <c r="A115" s="1">
        <v>43952.792361111111</v>
      </c>
      <c r="B115" t="s">
        <v>28</v>
      </c>
      <c r="C115">
        <v>2888891919</v>
      </c>
      <c r="E115" t="s">
        <v>16</v>
      </c>
      <c r="F115">
        <v>1.1200000000000001</v>
      </c>
      <c r="G115">
        <v>0</v>
      </c>
      <c r="H115">
        <v>0</v>
      </c>
      <c r="I115">
        <v>9999999</v>
      </c>
      <c r="J115">
        <v>0</v>
      </c>
      <c r="K115">
        <v>0</v>
      </c>
      <c r="L115" s="10">
        <f>SUM(F$2:F115)</f>
        <v>-18.129999999999985</v>
      </c>
    </row>
    <row r="116" spans="1:12" x14ac:dyDescent="0.25">
      <c r="A116" s="1">
        <v>43952.792361111111</v>
      </c>
      <c r="B116" t="s">
        <v>31</v>
      </c>
      <c r="C116">
        <v>2888891919</v>
      </c>
      <c r="E116" t="s">
        <v>16</v>
      </c>
      <c r="F116">
        <v>1.1200000000000001</v>
      </c>
      <c r="G116">
        <v>0</v>
      </c>
      <c r="H116">
        <v>0</v>
      </c>
      <c r="I116">
        <v>9999999</v>
      </c>
      <c r="J116">
        <v>0</v>
      </c>
      <c r="K116">
        <v>0</v>
      </c>
      <c r="L116" s="10">
        <f>SUM(F$2:F116)</f>
        <v>-17.009999999999984</v>
      </c>
    </row>
    <row r="117" spans="1:12" x14ac:dyDescent="0.25">
      <c r="A117" s="1">
        <v>43952.793055555558</v>
      </c>
      <c r="B117" t="s">
        <v>28</v>
      </c>
      <c r="C117">
        <v>2888891919</v>
      </c>
      <c r="E117" t="s">
        <v>16</v>
      </c>
      <c r="F117">
        <v>1.1499999999999999</v>
      </c>
      <c r="G117">
        <v>0</v>
      </c>
      <c r="H117">
        <v>0</v>
      </c>
      <c r="I117">
        <v>9999999</v>
      </c>
      <c r="J117">
        <v>0</v>
      </c>
      <c r="K117">
        <v>0</v>
      </c>
      <c r="L117" s="10">
        <f>SUM(F$2:F117)</f>
        <v>-15.859999999999983</v>
      </c>
    </row>
    <row r="118" spans="1:12" x14ac:dyDescent="0.25">
      <c r="A118" s="1">
        <v>43952.795138888891</v>
      </c>
      <c r="B118" t="s">
        <v>28</v>
      </c>
      <c r="C118">
        <v>2888891919</v>
      </c>
      <c r="E118" t="s">
        <v>16</v>
      </c>
      <c r="F118">
        <v>1.1200000000000001</v>
      </c>
      <c r="G118">
        <v>0</v>
      </c>
      <c r="H118">
        <v>0</v>
      </c>
      <c r="I118">
        <v>9999999</v>
      </c>
      <c r="J118">
        <v>0</v>
      </c>
      <c r="K118">
        <v>0</v>
      </c>
      <c r="L118" s="10">
        <f>SUM(F$2:F118)</f>
        <v>-14.739999999999984</v>
      </c>
    </row>
    <row r="119" spans="1:12" x14ac:dyDescent="0.25">
      <c r="A119" s="1">
        <v>43952.795138888891</v>
      </c>
      <c r="B119" t="s">
        <v>31</v>
      </c>
      <c r="C119">
        <v>2888891919</v>
      </c>
      <c r="E119" t="s">
        <v>16</v>
      </c>
      <c r="F119">
        <v>1.1200000000000001</v>
      </c>
      <c r="G119">
        <v>0</v>
      </c>
      <c r="H119">
        <v>0</v>
      </c>
      <c r="I119">
        <v>9999999</v>
      </c>
      <c r="J119">
        <v>0</v>
      </c>
      <c r="K119">
        <v>0</v>
      </c>
      <c r="L119" s="10">
        <f>SUM(F$2:F119)</f>
        <v>-13.619999999999983</v>
      </c>
    </row>
    <row r="120" spans="1:12" x14ac:dyDescent="0.25">
      <c r="A120" s="1">
        <v>43952.795138888891</v>
      </c>
      <c r="B120" t="s">
        <v>20</v>
      </c>
      <c r="C120">
        <v>2888891919</v>
      </c>
      <c r="E120" t="s">
        <v>16</v>
      </c>
      <c r="F120">
        <v>0</v>
      </c>
      <c r="G120">
        <v>0</v>
      </c>
      <c r="H120">
        <v>0</v>
      </c>
      <c r="I120">
        <v>9999999</v>
      </c>
      <c r="J120">
        <v>0</v>
      </c>
      <c r="K120">
        <v>0</v>
      </c>
      <c r="L120" s="10">
        <f>SUM(F$2:F120)</f>
        <v>-13.619999999999983</v>
      </c>
    </row>
    <row r="121" spans="1:12" x14ac:dyDescent="0.25">
      <c r="A121" s="1">
        <v>43952.795138888891</v>
      </c>
      <c r="B121" t="s">
        <v>18</v>
      </c>
      <c r="C121">
        <v>2888896965</v>
      </c>
      <c r="E121" t="s">
        <v>16</v>
      </c>
      <c r="F121">
        <v>0</v>
      </c>
      <c r="G121">
        <v>0</v>
      </c>
      <c r="H121">
        <v>0</v>
      </c>
      <c r="I121">
        <v>9999999</v>
      </c>
      <c r="J121">
        <v>0</v>
      </c>
      <c r="K121">
        <v>0</v>
      </c>
      <c r="L121" s="10">
        <f>SUM(F$2:F121)</f>
        <v>-13.619999999999983</v>
      </c>
    </row>
    <row r="122" spans="1:12" x14ac:dyDescent="0.25">
      <c r="A122" s="1">
        <v>43952.801388888889</v>
      </c>
      <c r="B122" t="s">
        <v>28</v>
      </c>
      <c r="C122">
        <v>2888896965</v>
      </c>
      <c r="E122" t="s">
        <v>16</v>
      </c>
      <c r="F122">
        <v>2.2599999999999998</v>
      </c>
      <c r="G122">
        <v>0</v>
      </c>
      <c r="H122">
        <v>0</v>
      </c>
      <c r="I122">
        <v>9999999</v>
      </c>
      <c r="J122">
        <v>0</v>
      </c>
      <c r="K122">
        <v>0</v>
      </c>
      <c r="L122" s="10">
        <f>SUM(F$2:F122)</f>
        <v>-11.359999999999983</v>
      </c>
    </row>
    <row r="123" spans="1:12" x14ac:dyDescent="0.25">
      <c r="A123" s="1">
        <v>43952.801388888889</v>
      </c>
      <c r="B123" t="s">
        <v>31</v>
      </c>
      <c r="C123">
        <v>2888896965</v>
      </c>
      <c r="E123" t="s">
        <v>16</v>
      </c>
      <c r="F123">
        <v>2.2599999999999998</v>
      </c>
      <c r="G123">
        <v>0</v>
      </c>
      <c r="H123">
        <v>0</v>
      </c>
      <c r="I123">
        <v>9999999</v>
      </c>
      <c r="J123">
        <v>0</v>
      </c>
      <c r="K123">
        <v>0</v>
      </c>
      <c r="L123" s="10">
        <f>SUM(F$2:F123)</f>
        <v>-9.0999999999999837</v>
      </c>
    </row>
    <row r="124" spans="1:12" x14ac:dyDescent="0.25">
      <c r="A124" s="1">
        <v>43952.809027777781</v>
      </c>
      <c r="B124" t="s">
        <v>15</v>
      </c>
      <c r="C124">
        <v>2000005</v>
      </c>
      <c r="E124" t="s">
        <v>16</v>
      </c>
      <c r="F124">
        <v>-5</v>
      </c>
      <c r="G124">
        <v>0</v>
      </c>
      <c r="H124">
        <v>0</v>
      </c>
      <c r="I124">
        <v>9999999</v>
      </c>
      <c r="J124">
        <v>0</v>
      </c>
      <c r="K124">
        <v>0</v>
      </c>
      <c r="L124" s="10">
        <f>SUM(F$2:F124)</f>
        <v>-14.099999999999984</v>
      </c>
    </row>
    <row r="125" spans="1:12" x14ac:dyDescent="0.25">
      <c r="A125" s="1">
        <v>43952.809027777781</v>
      </c>
      <c r="B125" t="s">
        <v>18</v>
      </c>
      <c r="C125">
        <v>2888921210</v>
      </c>
      <c r="E125" t="s">
        <v>16</v>
      </c>
      <c r="F125">
        <v>0</v>
      </c>
      <c r="G125">
        <v>0</v>
      </c>
      <c r="H125">
        <v>0</v>
      </c>
      <c r="I125">
        <v>9999999</v>
      </c>
      <c r="J125">
        <v>0</v>
      </c>
      <c r="K125">
        <v>0</v>
      </c>
      <c r="L125" s="10">
        <f>SUM(F$2:F125)</f>
        <v>-14.099999999999984</v>
      </c>
    </row>
    <row r="126" spans="1:12" x14ac:dyDescent="0.25">
      <c r="A126" s="1">
        <v>43952.810416666667</v>
      </c>
      <c r="B126" t="s">
        <v>20</v>
      </c>
      <c r="C126">
        <v>2888921210</v>
      </c>
      <c r="E126" t="s">
        <v>16</v>
      </c>
      <c r="F126">
        <v>0</v>
      </c>
      <c r="G126">
        <v>0</v>
      </c>
      <c r="H126">
        <v>0</v>
      </c>
      <c r="I126">
        <v>9999999</v>
      </c>
      <c r="J126">
        <v>0</v>
      </c>
      <c r="K126">
        <v>0</v>
      </c>
      <c r="L126" s="10">
        <f>SUM(F$2:F126)</f>
        <v>-14.099999999999984</v>
      </c>
    </row>
    <row r="127" spans="1:12" x14ac:dyDescent="0.25">
      <c r="A127" s="1">
        <v>43952.810416666667</v>
      </c>
      <c r="B127" t="s">
        <v>15</v>
      </c>
      <c r="C127">
        <v>2000005</v>
      </c>
      <c r="E127" t="s">
        <v>16</v>
      </c>
      <c r="F127">
        <v>-5</v>
      </c>
      <c r="G127">
        <v>0</v>
      </c>
      <c r="H127">
        <v>0</v>
      </c>
      <c r="I127">
        <v>9999999</v>
      </c>
      <c r="J127">
        <v>0</v>
      </c>
      <c r="K127">
        <v>0</v>
      </c>
      <c r="L127" s="10">
        <f>SUM(F$2:F127)</f>
        <v>-19.099999999999984</v>
      </c>
    </row>
    <row r="128" spans="1:12" x14ac:dyDescent="0.25">
      <c r="A128" s="1">
        <v>43952.810416666667</v>
      </c>
      <c r="B128" t="s">
        <v>18</v>
      </c>
      <c r="C128">
        <v>2888923692</v>
      </c>
      <c r="E128" t="s">
        <v>16</v>
      </c>
      <c r="F128">
        <v>0</v>
      </c>
      <c r="G128">
        <v>0</v>
      </c>
      <c r="H128">
        <v>0</v>
      </c>
      <c r="I128">
        <v>9999999</v>
      </c>
      <c r="J128">
        <v>0</v>
      </c>
      <c r="K128">
        <v>0</v>
      </c>
      <c r="L128" s="10">
        <f>SUM(F$2:F128)</f>
        <v>-19.099999999999984</v>
      </c>
    </row>
    <row r="129" spans="1:12" x14ac:dyDescent="0.25">
      <c r="A129" s="1">
        <v>43952.811111111114</v>
      </c>
      <c r="B129" t="s">
        <v>28</v>
      </c>
      <c r="C129">
        <v>2888923692</v>
      </c>
      <c r="E129" t="s">
        <v>16</v>
      </c>
      <c r="F129">
        <v>1.1200000000000001</v>
      </c>
      <c r="G129">
        <v>0</v>
      </c>
      <c r="H129">
        <v>0</v>
      </c>
      <c r="I129">
        <v>9999999</v>
      </c>
      <c r="J129">
        <v>0</v>
      </c>
      <c r="K129">
        <v>0</v>
      </c>
      <c r="L129" s="10">
        <f>SUM(F$2:F129)</f>
        <v>-17.979999999999983</v>
      </c>
    </row>
    <row r="130" spans="1:12" x14ac:dyDescent="0.25">
      <c r="A130" s="1">
        <v>43952.811111111114</v>
      </c>
      <c r="B130" t="s">
        <v>31</v>
      </c>
      <c r="C130">
        <v>2888923692</v>
      </c>
      <c r="E130" t="s">
        <v>16</v>
      </c>
      <c r="F130">
        <v>2.8</v>
      </c>
      <c r="G130">
        <v>0</v>
      </c>
      <c r="H130">
        <v>0</v>
      </c>
      <c r="I130">
        <v>9999999</v>
      </c>
      <c r="J130">
        <v>0</v>
      </c>
      <c r="K130">
        <v>0</v>
      </c>
      <c r="L130" s="10">
        <f>SUM(F$2:F130)</f>
        <v>-15.179999999999982</v>
      </c>
    </row>
    <row r="131" spans="1:12" x14ac:dyDescent="0.25">
      <c r="A131" s="1">
        <v>43952.811805555553</v>
      </c>
      <c r="B131" t="s">
        <v>20</v>
      </c>
      <c r="C131">
        <v>2888923692</v>
      </c>
      <c r="E131" t="s">
        <v>16</v>
      </c>
      <c r="F131">
        <v>0</v>
      </c>
      <c r="G131">
        <v>0</v>
      </c>
      <c r="H131">
        <v>0</v>
      </c>
      <c r="I131">
        <v>9999999</v>
      </c>
      <c r="J131">
        <v>0</v>
      </c>
      <c r="K131">
        <v>0</v>
      </c>
      <c r="L131" s="10">
        <f>SUM(F$2:F131)</f>
        <v>-15.179999999999982</v>
      </c>
    </row>
    <row r="132" spans="1:12" x14ac:dyDescent="0.25">
      <c r="A132" s="1">
        <v>43952.811805555553</v>
      </c>
      <c r="B132" t="s">
        <v>15</v>
      </c>
      <c r="C132">
        <v>2000005</v>
      </c>
      <c r="E132" t="s">
        <v>16</v>
      </c>
      <c r="F132">
        <v>-5</v>
      </c>
      <c r="G132">
        <v>0</v>
      </c>
      <c r="H132">
        <v>0</v>
      </c>
      <c r="I132">
        <v>9999999</v>
      </c>
      <c r="J132">
        <v>0</v>
      </c>
      <c r="K132">
        <v>0</v>
      </c>
      <c r="L132" s="10">
        <f>SUM(F$2:F132)</f>
        <v>-20.179999999999982</v>
      </c>
    </row>
    <row r="133" spans="1:12" x14ac:dyDescent="0.25">
      <c r="A133" s="1">
        <v>43952.811805555553</v>
      </c>
      <c r="B133" t="s">
        <v>18</v>
      </c>
      <c r="C133">
        <v>2888926881</v>
      </c>
      <c r="E133" t="s">
        <v>16</v>
      </c>
      <c r="F133">
        <v>0</v>
      </c>
      <c r="G133">
        <v>0</v>
      </c>
      <c r="H133">
        <v>0</v>
      </c>
      <c r="I133">
        <v>9999999</v>
      </c>
      <c r="J133">
        <v>0</v>
      </c>
      <c r="K133">
        <v>0</v>
      </c>
      <c r="L133" s="10">
        <f>SUM(F$2:F133)</f>
        <v>-20.179999999999982</v>
      </c>
    </row>
    <row r="134" spans="1:12" x14ac:dyDescent="0.25">
      <c r="A134" s="1">
        <v>43952.813194444447</v>
      </c>
      <c r="B134" t="s">
        <v>28</v>
      </c>
      <c r="C134">
        <v>2888926881</v>
      </c>
      <c r="E134" t="s">
        <v>16</v>
      </c>
      <c r="F134">
        <v>1.1200000000000001</v>
      </c>
      <c r="G134">
        <v>0</v>
      </c>
      <c r="H134">
        <v>0</v>
      </c>
      <c r="I134">
        <v>9999999</v>
      </c>
      <c r="J134">
        <v>0</v>
      </c>
      <c r="K134">
        <v>0</v>
      </c>
      <c r="L134" s="10">
        <f>SUM(F$2:F134)</f>
        <v>-19.059999999999981</v>
      </c>
    </row>
    <row r="135" spans="1:12" x14ac:dyDescent="0.25">
      <c r="A135" s="1">
        <v>43952.813194444447</v>
      </c>
      <c r="B135" t="s">
        <v>31</v>
      </c>
      <c r="C135">
        <v>2888926881</v>
      </c>
      <c r="E135" t="s">
        <v>16</v>
      </c>
      <c r="F135">
        <v>0.56000000000000005</v>
      </c>
      <c r="G135">
        <v>0</v>
      </c>
      <c r="H135">
        <v>0</v>
      </c>
      <c r="I135">
        <v>9999999</v>
      </c>
      <c r="J135">
        <v>0</v>
      </c>
      <c r="K135">
        <v>0</v>
      </c>
      <c r="L135" s="10">
        <f>SUM(F$2:F135)</f>
        <v>-18.499999999999982</v>
      </c>
    </row>
    <row r="136" spans="1:12" x14ac:dyDescent="0.25">
      <c r="A136" s="1">
        <v>43952.815972222219</v>
      </c>
      <c r="B136" t="s">
        <v>20</v>
      </c>
      <c r="C136">
        <v>2888926881</v>
      </c>
      <c r="E136" t="s">
        <v>16</v>
      </c>
      <c r="F136">
        <v>0</v>
      </c>
      <c r="G136">
        <v>0</v>
      </c>
      <c r="H136">
        <v>0</v>
      </c>
      <c r="I136">
        <v>9999999</v>
      </c>
      <c r="J136">
        <v>0</v>
      </c>
      <c r="K136">
        <v>0</v>
      </c>
      <c r="L136" s="10">
        <f>SUM(F$2:F136)</f>
        <v>-18.499999999999982</v>
      </c>
    </row>
    <row r="137" spans="1:12" x14ac:dyDescent="0.25">
      <c r="A137" s="1">
        <v>43952.820138888892</v>
      </c>
      <c r="B137" t="s">
        <v>15</v>
      </c>
      <c r="C137">
        <v>2000005</v>
      </c>
      <c r="E137" t="s">
        <v>16</v>
      </c>
      <c r="F137">
        <v>-5</v>
      </c>
      <c r="G137">
        <v>0</v>
      </c>
      <c r="H137">
        <v>0</v>
      </c>
      <c r="I137">
        <v>9999999</v>
      </c>
      <c r="J137">
        <v>0</v>
      </c>
      <c r="K137">
        <v>0</v>
      </c>
      <c r="L137" s="10">
        <f>SUM(F$2:F137)</f>
        <v>-23.499999999999982</v>
      </c>
    </row>
    <row r="138" spans="1:12" x14ac:dyDescent="0.25">
      <c r="A138" s="1">
        <v>43952.820138888892</v>
      </c>
      <c r="B138" t="s">
        <v>18</v>
      </c>
      <c r="C138">
        <v>2888941121</v>
      </c>
      <c r="E138" t="s">
        <v>16</v>
      </c>
      <c r="F138">
        <v>0</v>
      </c>
      <c r="G138">
        <v>0</v>
      </c>
      <c r="H138">
        <v>0</v>
      </c>
      <c r="I138">
        <v>9999999</v>
      </c>
      <c r="J138">
        <v>0</v>
      </c>
      <c r="K138">
        <v>0</v>
      </c>
      <c r="L138" s="10">
        <f>SUM(F$2:F138)</f>
        <v>-23.499999999999982</v>
      </c>
    </row>
    <row r="139" spans="1:12" x14ac:dyDescent="0.25">
      <c r="A139" s="1">
        <v>43952.822222222225</v>
      </c>
      <c r="B139" t="s">
        <v>20</v>
      </c>
      <c r="C139">
        <v>2888941121</v>
      </c>
      <c r="E139" t="s">
        <v>16</v>
      </c>
      <c r="F139">
        <v>0</v>
      </c>
      <c r="G139">
        <v>0</v>
      </c>
      <c r="H139">
        <v>0</v>
      </c>
      <c r="I139">
        <v>9999999</v>
      </c>
      <c r="J139">
        <v>0</v>
      </c>
      <c r="K139">
        <v>0</v>
      </c>
      <c r="L139" s="10">
        <f>SUM(F$2:F139)</f>
        <v>-23.499999999999982</v>
      </c>
    </row>
    <row r="140" spans="1:12" x14ac:dyDescent="0.25">
      <c r="A140" s="1">
        <v>43952.822916666664</v>
      </c>
      <c r="B140" t="s">
        <v>15</v>
      </c>
      <c r="C140">
        <v>2000005</v>
      </c>
      <c r="E140" t="s">
        <v>16</v>
      </c>
      <c r="F140">
        <v>-5</v>
      </c>
      <c r="G140">
        <v>0</v>
      </c>
      <c r="H140">
        <v>0</v>
      </c>
      <c r="I140">
        <v>9999999</v>
      </c>
      <c r="J140">
        <v>0</v>
      </c>
      <c r="K140">
        <v>0</v>
      </c>
      <c r="L140" s="10">
        <f>SUM(F$2:F140)</f>
        <v>-28.499999999999982</v>
      </c>
    </row>
    <row r="141" spans="1:12" x14ac:dyDescent="0.25">
      <c r="A141" s="1">
        <v>43952.822916666664</v>
      </c>
      <c r="B141" t="s">
        <v>18</v>
      </c>
      <c r="C141">
        <v>2888945786</v>
      </c>
      <c r="E141" t="s">
        <v>16</v>
      </c>
      <c r="F141">
        <v>0</v>
      </c>
      <c r="G141">
        <v>0</v>
      </c>
      <c r="H141">
        <v>0</v>
      </c>
      <c r="I141">
        <v>9999999</v>
      </c>
      <c r="J141">
        <v>0</v>
      </c>
      <c r="K141">
        <v>0</v>
      </c>
      <c r="L141" s="10">
        <f>SUM(F$2:F141)</f>
        <v>-28.499999999999982</v>
      </c>
    </row>
    <row r="142" spans="1:12" x14ac:dyDescent="0.25">
      <c r="A142" s="1">
        <v>43952.82708333333</v>
      </c>
      <c r="B142" t="s">
        <v>20</v>
      </c>
      <c r="C142">
        <v>2888945786</v>
      </c>
      <c r="E142" t="s">
        <v>16</v>
      </c>
      <c r="F142">
        <v>0</v>
      </c>
      <c r="G142">
        <v>0</v>
      </c>
      <c r="H142">
        <v>0</v>
      </c>
      <c r="I142">
        <v>9999999</v>
      </c>
      <c r="J142">
        <v>0</v>
      </c>
      <c r="K142">
        <v>0</v>
      </c>
      <c r="L142" s="10">
        <f>SUM(F$2:F142)</f>
        <v>-28.499999999999982</v>
      </c>
    </row>
    <row r="143" spans="1:12" x14ac:dyDescent="0.25">
      <c r="A143" s="1">
        <v>43952.82708333333</v>
      </c>
      <c r="B143" t="s">
        <v>28</v>
      </c>
      <c r="C143">
        <v>2888945786</v>
      </c>
      <c r="E143" t="s">
        <v>16</v>
      </c>
      <c r="F143">
        <v>2.16</v>
      </c>
      <c r="G143">
        <v>0</v>
      </c>
      <c r="H143">
        <v>0</v>
      </c>
      <c r="I143">
        <v>9999999</v>
      </c>
      <c r="J143">
        <v>0</v>
      </c>
      <c r="K143">
        <v>0</v>
      </c>
      <c r="L143" s="10">
        <f>SUM(F$2:F143)</f>
        <v>-26.339999999999982</v>
      </c>
    </row>
    <row r="144" spans="1:12" x14ac:dyDescent="0.25">
      <c r="A144" s="1">
        <v>43952.82708333333</v>
      </c>
      <c r="B144" t="s">
        <v>18</v>
      </c>
      <c r="C144">
        <v>2888952797</v>
      </c>
      <c r="E144" t="s">
        <v>16</v>
      </c>
      <c r="F144">
        <v>0</v>
      </c>
      <c r="G144">
        <v>0</v>
      </c>
      <c r="H144">
        <v>0</v>
      </c>
      <c r="I144">
        <v>9999999</v>
      </c>
      <c r="J144">
        <v>0</v>
      </c>
      <c r="K144">
        <v>0</v>
      </c>
      <c r="L144" s="10">
        <f>SUM(F$2:F144)</f>
        <v>-26.339999999999982</v>
      </c>
    </row>
    <row r="145" spans="1:12" x14ac:dyDescent="0.25">
      <c r="A145" s="1">
        <v>43952.82916666667</v>
      </c>
      <c r="B145" t="s">
        <v>15</v>
      </c>
      <c r="C145">
        <v>2000005</v>
      </c>
      <c r="E145" t="s">
        <v>16</v>
      </c>
      <c r="F145">
        <v>-5</v>
      </c>
      <c r="G145">
        <v>0</v>
      </c>
      <c r="H145">
        <v>0</v>
      </c>
      <c r="I145">
        <v>9999999</v>
      </c>
      <c r="J145">
        <v>0</v>
      </c>
      <c r="K145">
        <v>0</v>
      </c>
      <c r="L145" s="10">
        <f>SUM(F$2:F145)</f>
        <v>-31.339999999999982</v>
      </c>
    </row>
    <row r="146" spans="1:12" x14ac:dyDescent="0.25">
      <c r="A146" s="1">
        <v>43952.82916666667</v>
      </c>
      <c r="B146" t="s">
        <v>18</v>
      </c>
      <c r="C146">
        <v>2888956277</v>
      </c>
      <c r="E146" t="s">
        <v>16</v>
      </c>
      <c r="F146">
        <v>0</v>
      </c>
      <c r="G146">
        <v>0</v>
      </c>
      <c r="H146">
        <v>0</v>
      </c>
      <c r="I146">
        <v>9999999</v>
      </c>
      <c r="J146">
        <v>0</v>
      </c>
      <c r="K146">
        <v>0</v>
      </c>
      <c r="L146" s="10">
        <f>SUM(F$2:F146)</f>
        <v>-31.339999999999982</v>
      </c>
    </row>
    <row r="147" spans="1:12" x14ac:dyDescent="0.25">
      <c r="A147" s="1">
        <v>43952.830555555556</v>
      </c>
      <c r="B147" t="s">
        <v>28</v>
      </c>
      <c r="C147">
        <v>2888956277</v>
      </c>
      <c r="E147" t="s">
        <v>16</v>
      </c>
      <c r="F147">
        <v>1.1200000000000001</v>
      </c>
      <c r="G147">
        <v>0</v>
      </c>
      <c r="H147">
        <v>0</v>
      </c>
      <c r="I147">
        <v>9999999</v>
      </c>
      <c r="J147">
        <v>0</v>
      </c>
      <c r="K147">
        <v>0</v>
      </c>
      <c r="L147" s="10">
        <f>SUM(F$2:F147)</f>
        <v>-30.219999999999981</v>
      </c>
    </row>
    <row r="148" spans="1:12" x14ac:dyDescent="0.25">
      <c r="A148" s="1">
        <v>43952.830555555556</v>
      </c>
      <c r="B148" t="s">
        <v>31</v>
      </c>
      <c r="C148">
        <v>2888956277</v>
      </c>
      <c r="E148" t="s">
        <v>16</v>
      </c>
      <c r="F148">
        <v>3.36</v>
      </c>
      <c r="G148">
        <v>0</v>
      </c>
      <c r="H148">
        <v>0</v>
      </c>
      <c r="I148">
        <v>9999999</v>
      </c>
      <c r="J148">
        <v>0</v>
      </c>
      <c r="K148">
        <v>0</v>
      </c>
      <c r="L148" s="10">
        <f>SUM(F$2:F148)</f>
        <v>-26.859999999999982</v>
      </c>
    </row>
    <row r="149" spans="1:12" x14ac:dyDescent="0.25">
      <c r="A149" s="1">
        <v>43952.832638888889</v>
      </c>
      <c r="B149" t="s">
        <v>28</v>
      </c>
      <c r="C149">
        <v>2888956277</v>
      </c>
      <c r="E149" t="s">
        <v>16</v>
      </c>
      <c r="F149">
        <v>1.1200000000000001</v>
      </c>
      <c r="G149">
        <v>0</v>
      </c>
      <c r="H149">
        <v>0</v>
      </c>
      <c r="I149">
        <v>9999999</v>
      </c>
      <c r="J149">
        <v>0</v>
      </c>
      <c r="K149">
        <v>0</v>
      </c>
      <c r="L149" s="10">
        <f>SUM(F$2:F149)</f>
        <v>-25.739999999999981</v>
      </c>
    </row>
    <row r="150" spans="1:12" x14ac:dyDescent="0.25">
      <c r="A150" s="1">
        <v>43952.832638888889</v>
      </c>
      <c r="B150" t="s">
        <v>31</v>
      </c>
      <c r="C150">
        <v>2888956277</v>
      </c>
      <c r="E150" t="s">
        <v>16</v>
      </c>
      <c r="F150">
        <v>3.36</v>
      </c>
      <c r="G150">
        <v>0</v>
      </c>
      <c r="H150">
        <v>0</v>
      </c>
      <c r="I150">
        <v>9999999</v>
      </c>
      <c r="J150">
        <v>0</v>
      </c>
      <c r="K150">
        <v>0</v>
      </c>
      <c r="L150" s="10">
        <f>SUM(F$2:F150)</f>
        <v>-22.379999999999981</v>
      </c>
    </row>
    <row r="151" spans="1:12" x14ac:dyDescent="0.25">
      <c r="A151" s="1">
        <v>43952.833333333336</v>
      </c>
      <c r="B151" t="s">
        <v>28</v>
      </c>
      <c r="C151">
        <v>2888956277</v>
      </c>
      <c r="E151" t="s">
        <v>16</v>
      </c>
      <c r="F151">
        <v>1.1200000000000001</v>
      </c>
      <c r="G151">
        <v>0</v>
      </c>
      <c r="H151">
        <v>0</v>
      </c>
      <c r="I151">
        <v>9999999</v>
      </c>
      <c r="J151">
        <v>0</v>
      </c>
      <c r="K151">
        <v>0</v>
      </c>
      <c r="L151" s="10">
        <f>SUM(F$2:F151)</f>
        <v>-21.25999999999998</v>
      </c>
    </row>
    <row r="152" spans="1:12" x14ac:dyDescent="0.25">
      <c r="A152" s="1">
        <v>43952.833333333336</v>
      </c>
      <c r="B152" t="s">
        <v>31</v>
      </c>
      <c r="C152">
        <v>2888956277</v>
      </c>
      <c r="E152" t="s">
        <v>16</v>
      </c>
      <c r="F152">
        <v>2.8</v>
      </c>
      <c r="G152">
        <v>0</v>
      </c>
      <c r="H152">
        <v>0</v>
      </c>
      <c r="I152">
        <v>9999999</v>
      </c>
      <c r="J152">
        <v>0</v>
      </c>
      <c r="K152">
        <v>0</v>
      </c>
      <c r="L152" s="10">
        <f>SUM(F$2:F152)</f>
        <v>-18.45999999999998</v>
      </c>
    </row>
    <row r="153" spans="1:12" x14ac:dyDescent="0.25">
      <c r="A153" s="1">
        <v>43952.833333333336</v>
      </c>
      <c r="B153" t="s">
        <v>20</v>
      </c>
      <c r="C153">
        <v>2888956277</v>
      </c>
      <c r="E153" t="s">
        <v>16</v>
      </c>
      <c r="F153">
        <v>0</v>
      </c>
      <c r="G153">
        <v>0</v>
      </c>
      <c r="H153">
        <v>0</v>
      </c>
      <c r="I153">
        <v>9999999</v>
      </c>
      <c r="J153">
        <v>0</v>
      </c>
      <c r="K153">
        <v>0</v>
      </c>
      <c r="L153" s="10">
        <f>SUM(F$2:F153)</f>
        <v>-18.45999999999998</v>
      </c>
    </row>
    <row r="154" spans="1:12" x14ac:dyDescent="0.25">
      <c r="A154" s="1">
        <v>43952.833333333336</v>
      </c>
      <c r="B154" t="s">
        <v>18</v>
      </c>
      <c r="C154">
        <v>2888963057</v>
      </c>
      <c r="E154" t="s">
        <v>16</v>
      </c>
      <c r="F154">
        <v>0</v>
      </c>
      <c r="G154">
        <v>0</v>
      </c>
      <c r="H154">
        <v>0</v>
      </c>
      <c r="I154">
        <v>9999999</v>
      </c>
      <c r="J154">
        <v>0</v>
      </c>
      <c r="K154">
        <v>0</v>
      </c>
      <c r="L154" s="10">
        <f>SUM(F$2:F154)</f>
        <v>-18.45999999999998</v>
      </c>
    </row>
    <row r="155" spans="1:12" x14ac:dyDescent="0.25">
      <c r="A155" s="1">
        <v>43952.834722222222</v>
      </c>
      <c r="B155" t="s">
        <v>15</v>
      </c>
      <c r="C155">
        <v>2000005</v>
      </c>
      <c r="E155" t="s">
        <v>16</v>
      </c>
      <c r="F155">
        <v>-5</v>
      </c>
      <c r="G155">
        <v>0</v>
      </c>
      <c r="H155">
        <v>0</v>
      </c>
      <c r="I155">
        <v>9999999</v>
      </c>
      <c r="J155">
        <v>0</v>
      </c>
      <c r="K155">
        <v>0</v>
      </c>
      <c r="L155" s="10">
        <f>SUM(F$2:F155)</f>
        <v>-23.45999999999998</v>
      </c>
    </row>
    <row r="156" spans="1:12" x14ac:dyDescent="0.25">
      <c r="A156" s="1">
        <v>43952.834722222222</v>
      </c>
      <c r="B156" t="s">
        <v>18</v>
      </c>
      <c r="C156">
        <v>2888965024</v>
      </c>
      <c r="E156" t="s">
        <v>16</v>
      </c>
      <c r="F156">
        <v>0</v>
      </c>
      <c r="G156">
        <v>0</v>
      </c>
      <c r="H156">
        <v>0</v>
      </c>
      <c r="I156">
        <v>9999999</v>
      </c>
      <c r="J156">
        <v>0</v>
      </c>
      <c r="K156">
        <v>0</v>
      </c>
      <c r="L156" s="10">
        <f>SUM(F$2:F156)</f>
        <v>-23.45999999999998</v>
      </c>
    </row>
    <row r="157" spans="1:12" x14ac:dyDescent="0.25">
      <c r="A157" s="1">
        <v>43952.836805555555</v>
      </c>
      <c r="B157" t="s">
        <v>20</v>
      </c>
      <c r="C157">
        <v>2888965024</v>
      </c>
      <c r="E157" t="s">
        <v>16</v>
      </c>
      <c r="F157">
        <v>0</v>
      </c>
      <c r="G157">
        <v>0</v>
      </c>
      <c r="H157">
        <v>0</v>
      </c>
      <c r="I157">
        <v>9999999</v>
      </c>
      <c r="J157">
        <v>0</v>
      </c>
      <c r="K157">
        <v>0</v>
      </c>
      <c r="L157" s="10">
        <f>SUM(F$2:F157)</f>
        <v>-23.45999999999998</v>
      </c>
    </row>
    <row r="158" spans="1:12" x14ac:dyDescent="0.25">
      <c r="A158" s="1">
        <v>43952.836805555555</v>
      </c>
      <c r="B158" t="s">
        <v>15</v>
      </c>
      <c r="C158">
        <v>2000005</v>
      </c>
      <c r="E158" t="s">
        <v>16</v>
      </c>
      <c r="F158">
        <v>-5</v>
      </c>
      <c r="G158">
        <v>0</v>
      </c>
      <c r="H158">
        <v>0</v>
      </c>
      <c r="I158">
        <v>9999999</v>
      </c>
      <c r="J158">
        <v>0</v>
      </c>
      <c r="K158">
        <v>0</v>
      </c>
      <c r="L158" s="10">
        <f>SUM(F$2:F158)</f>
        <v>-28.45999999999998</v>
      </c>
    </row>
    <row r="159" spans="1:12" x14ac:dyDescent="0.25">
      <c r="A159" s="1">
        <v>43952.836805555555</v>
      </c>
      <c r="B159" t="s">
        <v>18</v>
      </c>
      <c r="C159">
        <v>2888969070</v>
      </c>
      <c r="E159" t="s">
        <v>16</v>
      </c>
      <c r="F159">
        <v>0</v>
      </c>
      <c r="G159">
        <v>0</v>
      </c>
      <c r="H159">
        <v>0</v>
      </c>
      <c r="I159">
        <v>9999999</v>
      </c>
      <c r="J159">
        <v>0</v>
      </c>
      <c r="K159">
        <v>0</v>
      </c>
      <c r="L159" s="10">
        <f>SUM(F$2:F159)</f>
        <v>-28.45999999999998</v>
      </c>
    </row>
    <row r="160" spans="1:12" x14ac:dyDescent="0.25">
      <c r="A160" s="1">
        <v>43952.838194444441</v>
      </c>
      <c r="B160" t="s">
        <v>28</v>
      </c>
      <c r="C160">
        <v>2888969070</v>
      </c>
      <c r="E160" t="s">
        <v>16</v>
      </c>
      <c r="F160">
        <v>0.45</v>
      </c>
      <c r="G160">
        <v>0</v>
      </c>
      <c r="H160">
        <v>0</v>
      </c>
      <c r="I160">
        <v>9999999</v>
      </c>
      <c r="J160">
        <v>0</v>
      </c>
      <c r="K160">
        <v>0</v>
      </c>
      <c r="L160" s="10">
        <f>SUM(F$2:F160)</f>
        <v>-28.00999999999998</v>
      </c>
    </row>
    <row r="161" spans="1:12" x14ac:dyDescent="0.25">
      <c r="A161" s="1">
        <v>43952.838194444441</v>
      </c>
      <c r="B161" t="s">
        <v>31</v>
      </c>
      <c r="C161">
        <v>2888969070</v>
      </c>
      <c r="E161" t="s">
        <v>16</v>
      </c>
      <c r="F161">
        <v>0.22</v>
      </c>
      <c r="G161">
        <v>0</v>
      </c>
      <c r="H161">
        <v>0</v>
      </c>
      <c r="I161">
        <v>9999999</v>
      </c>
      <c r="J161">
        <v>0</v>
      </c>
      <c r="K161">
        <v>0</v>
      </c>
      <c r="L161" s="10">
        <f>SUM(F$2:F161)</f>
        <v>-27.789999999999981</v>
      </c>
    </row>
    <row r="162" spans="1:12" x14ac:dyDescent="0.25">
      <c r="A162" s="1">
        <v>43952.840277777781</v>
      </c>
      <c r="B162" t="s">
        <v>20</v>
      </c>
      <c r="C162">
        <v>2888969070</v>
      </c>
      <c r="E162" t="s">
        <v>16</v>
      </c>
      <c r="F162">
        <v>0</v>
      </c>
      <c r="G162">
        <v>0</v>
      </c>
      <c r="H162">
        <v>0</v>
      </c>
      <c r="I162">
        <v>9999999</v>
      </c>
      <c r="J162">
        <v>0</v>
      </c>
      <c r="K162">
        <v>0</v>
      </c>
      <c r="L162" s="10">
        <f>SUM(F$2:F162)</f>
        <v>-27.789999999999981</v>
      </c>
    </row>
    <row r="163" spans="1:12" x14ac:dyDescent="0.25">
      <c r="A163" s="1">
        <v>43952.842361111114</v>
      </c>
      <c r="B163" t="s">
        <v>15</v>
      </c>
      <c r="C163">
        <v>2000005</v>
      </c>
      <c r="E163" t="s">
        <v>16</v>
      </c>
      <c r="F163">
        <v>-5</v>
      </c>
      <c r="G163">
        <v>0</v>
      </c>
      <c r="H163">
        <v>0</v>
      </c>
      <c r="I163">
        <v>9999999</v>
      </c>
      <c r="J163">
        <v>0</v>
      </c>
      <c r="K163">
        <v>0</v>
      </c>
      <c r="L163" s="10">
        <f>SUM(F$2:F163)</f>
        <v>-32.789999999999978</v>
      </c>
    </row>
    <row r="164" spans="1:12" x14ac:dyDescent="0.25">
      <c r="A164" s="1">
        <v>43952.842361111114</v>
      </c>
      <c r="B164" t="s">
        <v>18</v>
      </c>
      <c r="C164">
        <v>2888977415</v>
      </c>
      <c r="E164" t="s">
        <v>16</v>
      </c>
      <c r="F164">
        <v>0</v>
      </c>
      <c r="G164">
        <v>0</v>
      </c>
      <c r="H164">
        <v>0</v>
      </c>
      <c r="I164">
        <v>9999999</v>
      </c>
      <c r="J164">
        <v>0</v>
      </c>
      <c r="K164">
        <v>0</v>
      </c>
      <c r="L164" s="10">
        <f>SUM(F$2:F164)</f>
        <v>-32.789999999999978</v>
      </c>
    </row>
    <row r="165" spans="1:12" x14ac:dyDescent="0.25">
      <c r="A165" s="1">
        <v>43952.845833333333</v>
      </c>
      <c r="B165" t="s">
        <v>28</v>
      </c>
      <c r="C165">
        <v>2888977415</v>
      </c>
      <c r="E165" t="s">
        <v>16</v>
      </c>
      <c r="F165">
        <v>1.1200000000000001</v>
      </c>
      <c r="G165">
        <v>0</v>
      </c>
      <c r="H165">
        <v>0</v>
      </c>
      <c r="I165">
        <v>9999999</v>
      </c>
      <c r="J165">
        <v>0</v>
      </c>
      <c r="K165">
        <v>0</v>
      </c>
      <c r="L165" s="10">
        <f>SUM(F$2:F165)</f>
        <v>-31.669999999999977</v>
      </c>
    </row>
    <row r="166" spans="1:12" x14ac:dyDescent="0.25">
      <c r="A166" s="1">
        <v>43952.845833333333</v>
      </c>
      <c r="B166" t="s">
        <v>31</v>
      </c>
      <c r="C166">
        <v>2888977415</v>
      </c>
      <c r="E166" t="s">
        <v>16</v>
      </c>
      <c r="F166">
        <v>2.8</v>
      </c>
      <c r="G166">
        <v>0</v>
      </c>
      <c r="H166">
        <v>0</v>
      </c>
      <c r="I166">
        <v>9999999</v>
      </c>
      <c r="J166">
        <v>0</v>
      </c>
      <c r="K166">
        <v>0</v>
      </c>
      <c r="L166" s="10">
        <f>SUM(F$2:F166)</f>
        <v>-28.869999999999976</v>
      </c>
    </row>
    <row r="167" spans="1:12" x14ac:dyDescent="0.25">
      <c r="A167" s="1">
        <v>43952.847222222219</v>
      </c>
      <c r="B167" t="s">
        <v>28</v>
      </c>
      <c r="C167">
        <v>2888977415</v>
      </c>
      <c r="E167" t="s">
        <v>16</v>
      </c>
      <c r="F167">
        <v>1.1200000000000001</v>
      </c>
      <c r="G167">
        <v>0</v>
      </c>
      <c r="H167">
        <v>0</v>
      </c>
      <c r="I167">
        <v>9999999</v>
      </c>
      <c r="J167">
        <v>0</v>
      </c>
      <c r="K167">
        <v>0</v>
      </c>
      <c r="L167" s="10">
        <f>SUM(F$2:F167)</f>
        <v>-27.749999999999975</v>
      </c>
    </row>
    <row r="168" spans="1:12" x14ac:dyDescent="0.25">
      <c r="A168" s="1">
        <v>43952.847222222219</v>
      </c>
      <c r="B168" t="s">
        <v>28</v>
      </c>
      <c r="C168">
        <v>2888977415</v>
      </c>
      <c r="E168" t="s">
        <v>16</v>
      </c>
      <c r="F168">
        <v>1.02</v>
      </c>
      <c r="G168">
        <v>0</v>
      </c>
      <c r="H168">
        <v>0</v>
      </c>
      <c r="I168">
        <v>9999999</v>
      </c>
      <c r="J168">
        <v>0</v>
      </c>
      <c r="K168">
        <v>0</v>
      </c>
      <c r="L168" s="10">
        <f>SUM(F$2:F168)</f>
        <v>-26.729999999999976</v>
      </c>
    </row>
    <row r="169" spans="1:12" x14ac:dyDescent="0.25">
      <c r="A169" s="1">
        <v>43952.847222222219</v>
      </c>
      <c r="B169" t="s">
        <v>20</v>
      </c>
      <c r="C169">
        <v>2888977415</v>
      </c>
      <c r="E169" t="s">
        <v>16</v>
      </c>
      <c r="F169">
        <v>0</v>
      </c>
      <c r="G169">
        <v>0</v>
      </c>
      <c r="H169">
        <v>0</v>
      </c>
      <c r="I169">
        <v>9999999</v>
      </c>
      <c r="J169">
        <v>0</v>
      </c>
      <c r="K169">
        <v>0</v>
      </c>
      <c r="L169" s="10">
        <f>SUM(F$2:F169)</f>
        <v>-26.729999999999976</v>
      </c>
    </row>
    <row r="170" spans="1:12" x14ac:dyDescent="0.25">
      <c r="A170" s="1">
        <v>43952.847222222219</v>
      </c>
      <c r="B170" t="s">
        <v>18</v>
      </c>
      <c r="C170">
        <v>2888985251</v>
      </c>
      <c r="E170" t="s">
        <v>16</v>
      </c>
      <c r="F170">
        <v>0</v>
      </c>
      <c r="G170">
        <v>0</v>
      </c>
      <c r="H170">
        <v>0</v>
      </c>
      <c r="I170">
        <v>9999999</v>
      </c>
      <c r="J170">
        <v>0</v>
      </c>
      <c r="K170">
        <v>0</v>
      </c>
      <c r="L170" s="10">
        <f>SUM(F$2:F170)</f>
        <v>-26.729999999999976</v>
      </c>
    </row>
    <row r="171" spans="1:12" x14ac:dyDescent="0.25">
      <c r="A171" s="1">
        <v>43952.849305555559</v>
      </c>
      <c r="B171" t="s">
        <v>28</v>
      </c>
      <c r="C171">
        <v>2888985251</v>
      </c>
      <c r="E171" t="s">
        <v>16</v>
      </c>
      <c r="F171">
        <v>2.7</v>
      </c>
      <c r="G171">
        <v>0</v>
      </c>
      <c r="H171">
        <v>0</v>
      </c>
      <c r="I171">
        <v>9999999</v>
      </c>
      <c r="J171">
        <v>0</v>
      </c>
      <c r="K171">
        <v>0</v>
      </c>
      <c r="L171" s="10">
        <f>SUM(F$2:F171)</f>
        <v>-24.029999999999976</v>
      </c>
    </row>
    <row r="172" spans="1:12" x14ac:dyDescent="0.25">
      <c r="A172" s="1">
        <v>43952.849305555559</v>
      </c>
      <c r="B172" t="s">
        <v>31</v>
      </c>
      <c r="C172">
        <v>2888985251</v>
      </c>
      <c r="E172" t="s">
        <v>16</v>
      </c>
      <c r="F172">
        <v>1.35</v>
      </c>
      <c r="G172">
        <v>0</v>
      </c>
      <c r="H172">
        <v>0</v>
      </c>
      <c r="I172">
        <v>9999999</v>
      </c>
      <c r="J172">
        <v>0</v>
      </c>
      <c r="K172">
        <v>0</v>
      </c>
      <c r="L172" s="10">
        <f>SUM(F$2:F172)</f>
        <v>-22.679999999999975</v>
      </c>
    </row>
    <row r="173" spans="1:12" x14ac:dyDescent="0.25">
      <c r="A173" s="1">
        <v>43952.85</v>
      </c>
      <c r="B173" t="s">
        <v>28</v>
      </c>
      <c r="C173">
        <v>2888985251</v>
      </c>
      <c r="E173" t="s">
        <v>16</v>
      </c>
      <c r="F173">
        <v>2.09</v>
      </c>
      <c r="G173">
        <v>0</v>
      </c>
      <c r="H173">
        <v>0</v>
      </c>
      <c r="I173">
        <v>9999999</v>
      </c>
      <c r="J173">
        <v>0</v>
      </c>
      <c r="K173">
        <v>0</v>
      </c>
      <c r="L173" s="10">
        <f>SUM(F$2:F173)</f>
        <v>-20.589999999999975</v>
      </c>
    </row>
    <row r="174" spans="1:12" x14ac:dyDescent="0.25">
      <c r="A174" s="1">
        <v>43952.85</v>
      </c>
      <c r="B174" t="s">
        <v>31</v>
      </c>
      <c r="C174">
        <v>2888985251</v>
      </c>
      <c r="E174" t="s">
        <v>16</v>
      </c>
      <c r="F174">
        <v>2.09</v>
      </c>
      <c r="G174">
        <v>0</v>
      </c>
      <c r="H174">
        <v>0</v>
      </c>
      <c r="I174">
        <v>9999999</v>
      </c>
      <c r="J174">
        <v>0</v>
      </c>
      <c r="K174">
        <v>0</v>
      </c>
      <c r="L174" s="10">
        <f>SUM(F$2:F174)</f>
        <v>-18.499999999999975</v>
      </c>
    </row>
    <row r="175" spans="1:12" x14ac:dyDescent="0.25">
      <c r="A175" s="1">
        <v>43952.851388888892</v>
      </c>
      <c r="B175" t="s">
        <v>28</v>
      </c>
      <c r="C175">
        <v>2888985251</v>
      </c>
      <c r="E175" t="s">
        <v>16</v>
      </c>
      <c r="F175">
        <v>2.7</v>
      </c>
      <c r="G175">
        <v>0</v>
      </c>
      <c r="H175">
        <v>0</v>
      </c>
      <c r="I175">
        <v>9999999</v>
      </c>
      <c r="J175">
        <v>0</v>
      </c>
      <c r="K175">
        <v>0</v>
      </c>
      <c r="L175" s="10">
        <f>SUM(F$2:F175)</f>
        <v>-15.799999999999976</v>
      </c>
    </row>
    <row r="176" spans="1:12" x14ac:dyDescent="0.25">
      <c r="A176" s="1">
        <v>43952.851388888892</v>
      </c>
      <c r="B176" t="s">
        <v>18</v>
      </c>
      <c r="C176">
        <v>2888991026</v>
      </c>
      <c r="E176" t="s">
        <v>16</v>
      </c>
      <c r="F176">
        <v>0</v>
      </c>
      <c r="G176">
        <v>0</v>
      </c>
      <c r="H176">
        <v>0</v>
      </c>
      <c r="I176">
        <v>9999999</v>
      </c>
      <c r="J176">
        <v>0</v>
      </c>
      <c r="K176">
        <v>0</v>
      </c>
      <c r="L176" s="10">
        <f>SUM(F$2:F176)</f>
        <v>-15.799999999999976</v>
      </c>
    </row>
    <row r="177" spans="1:12" x14ac:dyDescent="0.25">
      <c r="A177" s="1">
        <v>43952.852777777778</v>
      </c>
      <c r="B177" t="s">
        <v>28</v>
      </c>
      <c r="C177">
        <v>2888991026</v>
      </c>
      <c r="E177" t="s">
        <v>16</v>
      </c>
      <c r="F177">
        <v>4.5</v>
      </c>
      <c r="G177">
        <v>0</v>
      </c>
      <c r="H177">
        <v>0</v>
      </c>
      <c r="I177">
        <v>9999999</v>
      </c>
      <c r="J177">
        <v>0</v>
      </c>
      <c r="K177">
        <v>0</v>
      </c>
      <c r="L177" s="10">
        <f>SUM(F$2:F177)</f>
        <v>-11.299999999999976</v>
      </c>
    </row>
    <row r="178" spans="1:12" x14ac:dyDescent="0.25">
      <c r="A178" s="1">
        <v>43952.852777777778</v>
      </c>
      <c r="B178" t="s">
        <v>31</v>
      </c>
      <c r="C178">
        <v>2888991026</v>
      </c>
      <c r="E178" t="s">
        <v>16</v>
      </c>
      <c r="F178">
        <v>4.5</v>
      </c>
      <c r="G178">
        <v>0</v>
      </c>
      <c r="H178">
        <v>0</v>
      </c>
      <c r="I178">
        <v>9999999</v>
      </c>
      <c r="J178">
        <v>0</v>
      </c>
      <c r="K178">
        <v>0</v>
      </c>
      <c r="L178" s="10">
        <f>SUM(F$2:F178)</f>
        <v>-6.7999999999999758</v>
      </c>
    </row>
    <row r="179" spans="1:12" x14ac:dyDescent="0.25">
      <c r="A179" s="1">
        <v>43952.854861111111</v>
      </c>
      <c r="B179" t="s">
        <v>28</v>
      </c>
      <c r="C179">
        <v>2888991026</v>
      </c>
      <c r="E179" t="s">
        <v>16</v>
      </c>
      <c r="F179">
        <v>8.1300000000000008</v>
      </c>
      <c r="G179">
        <v>0</v>
      </c>
      <c r="H179">
        <v>0</v>
      </c>
      <c r="I179">
        <v>9999999</v>
      </c>
      <c r="J179">
        <v>0</v>
      </c>
      <c r="K179">
        <v>0</v>
      </c>
      <c r="L179" s="10">
        <f>SUM(F$2:F179)</f>
        <v>1.3300000000000249</v>
      </c>
    </row>
    <row r="180" spans="1:12" x14ac:dyDescent="0.25">
      <c r="A180" s="1">
        <v>43952.854861111111</v>
      </c>
      <c r="B180" t="s">
        <v>31</v>
      </c>
      <c r="C180">
        <v>2888991026</v>
      </c>
      <c r="E180" t="s">
        <v>16</v>
      </c>
      <c r="F180">
        <v>4.0599999999999996</v>
      </c>
      <c r="G180">
        <v>0</v>
      </c>
      <c r="H180">
        <v>0</v>
      </c>
      <c r="I180">
        <v>9999999</v>
      </c>
      <c r="J180">
        <v>0</v>
      </c>
      <c r="K180">
        <v>0</v>
      </c>
      <c r="L180" s="10">
        <f>SUM(F$2:F180)</f>
        <v>5.3900000000000245</v>
      </c>
    </row>
    <row r="181" spans="1:12" x14ac:dyDescent="0.25">
      <c r="A181" s="1">
        <v>43952.856944444444</v>
      </c>
      <c r="B181" t="s">
        <v>18</v>
      </c>
      <c r="C181">
        <v>2888999058</v>
      </c>
      <c r="E181" t="s">
        <v>16</v>
      </c>
      <c r="F181">
        <v>0</v>
      </c>
      <c r="G181">
        <v>0</v>
      </c>
      <c r="H181">
        <v>0</v>
      </c>
      <c r="I181">
        <v>9999999</v>
      </c>
      <c r="J181">
        <v>0</v>
      </c>
      <c r="K181">
        <v>0</v>
      </c>
      <c r="L181" s="10">
        <f>SUM(F$2:F181)</f>
        <v>5.3900000000000245</v>
      </c>
    </row>
    <row r="182" spans="1:12" x14ac:dyDescent="0.25">
      <c r="A182" s="1">
        <v>43952.856944444444</v>
      </c>
      <c r="B182" t="s">
        <v>28</v>
      </c>
      <c r="C182">
        <v>2888999058</v>
      </c>
      <c r="E182" t="s">
        <v>16</v>
      </c>
      <c r="F182">
        <v>10.8</v>
      </c>
      <c r="G182">
        <v>0</v>
      </c>
      <c r="H182">
        <v>0</v>
      </c>
      <c r="I182">
        <v>9999999</v>
      </c>
      <c r="J182">
        <v>0</v>
      </c>
      <c r="K182">
        <v>0</v>
      </c>
      <c r="L182" s="10">
        <f>SUM(F$2:F182)</f>
        <v>16.190000000000026</v>
      </c>
    </row>
    <row r="183" spans="1:12" x14ac:dyDescent="0.25">
      <c r="A183" s="1">
        <v>43952.856944444444</v>
      </c>
      <c r="B183" t="s">
        <v>31</v>
      </c>
      <c r="C183">
        <v>2888999058</v>
      </c>
      <c r="E183" t="s">
        <v>16</v>
      </c>
      <c r="F183">
        <v>5.4</v>
      </c>
      <c r="G183">
        <v>0</v>
      </c>
      <c r="H183">
        <v>0</v>
      </c>
      <c r="I183">
        <v>9999999</v>
      </c>
      <c r="J183">
        <v>0</v>
      </c>
      <c r="K183">
        <v>0</v>
      </c>
      <c r="L183" s="10">
        <f>SUM(F$2:F183)</f>
        <v>21.590000000000025</v>
      </c>
    </row>
    <row r="184" spans="1:12" x14ac:dyDescent="0.25">
      <c r="A184" s="1">
        <v>43952.863194444442</v>
      </c>
      <c r="B184" t="s">
        <v>15</v>
      </c>
      <c r="C184">
        <v>2000005</v>
      </c>
      <c r="E184" t="s">
        <v>16</v>
      </c>
      <c r="F184">
        <v>-5</v>
      </c>
      <c r="G184">
        <v>0</v>
      </c>
      <c r="H184">
        <v>0</v>
      </c>
      <c r="I184">
        <v>9999999</v>
      </c>
      <c r="J184">
        <v>0</v>
      </c>
      <c r="K184">
        <v>0</v>
      </c>
      <c r="L184" s="10">
        <f>SUM(F$2:F184)</f>
        <v>16.590000000000025</v>
      </c>
    </row>
    <row r="185" spans="1:12" x14ac:dyDescent="0.25">
      <c r="A185" s="1">
        <v>43952.863194444442</v>
      </c>
      <c r="B185" t="s">
        <v>18</v>
      </c>
      <c r="C185">
        <v>2889007800</v>
      </c>
      <c r="E185" t="s">
        <v>16</v>
      </c>
      <c r="F185">
        <v>0</v>
      </c>
      <c r="G185">
        <v>0</v>
      </c>
      <c r="H185">
        <v>0</v>
      </c>
      <c r="I185">
        <v>9999999</v>
      </c>
      <c r="J185">
        <v>0</v>
      </c>
      <c r="K185">
        <v>0</v>
      </c>
      <c r="L185" s="10">
        <f>SUM(F$2:F185)</f>
        <v>16.590000000000025</v>
      </c>
    </row>
    <row r="186" spans="1:12" x14ac:dyDescent="0.25">
      <c r="A186" s="1">
        <v>43952.865277777775</v>
      </c>
      <c r="B186" t="s">
        <v>20</v>
      </c>
      <c r="C186">
        <v>2889007800</v>
      </c>
      <c r="E186" t="s">
        <v>16</v>
      </c>
      <c r="F186">
        <v>0</v>
      </c>
      <c r="G186">
        <v>0</v>
      </c>
      <c r="H186">
        <v>0</v>
      </c>
      <c r="I186">
        <v>9999999</v>
      </c>
      <c r="J186">
        <v>0</v>
      </c>
      <c r="K186">
        <v>0</v>
      </c>
      <c r="L186" s="10">
        <f>SUM(F$2:F186)</f>
        <v>16.590000000000025</v>
      </c>
    </row>
    <row r="187" spans="1:12" x14ac:dyDescent="0.25">
      <c r="A187" s="1">
        <v>43952.865277777775</v>
      </c>
      <c r="B187" t="s">
        <v>15</v>
      </c>
      <c r="C187">
        <v>2000005</v>
      </c>
      <c r="E187" t="s">
        <v>16</v>
      </c>
      <c r="F187">
        <v>-5</v>
      </c>
      <c r="G187">
        <v>0</v>
      </c>
      <c r="H187">
        <v>0</v>
      </c>
      <c r="I187">
        <v>9999999</v>
      </c>
      <c r="J187">
        <v>0</v>
      </c>
      <c r="K187">
        <v>0</v>
      </c>
      <c r="L187" s="10">
        <f>SUM(F$2:F187)</f>
        <v>11.590000000000025</v>
      </c>
    </row>
    <row r="188" spans="1:12" x14ac:dyDescent="0.25">
      <c r="A188" s="1">
        <v>43952.865277777775</v>
      </c>
      <c r="B188" t="s">
        <v>18</v>
      </c>
      <c r="C188">
        <v>2889011500</v>
      </c>
      <c r="E188" t="s">
        <v>16</v>
      </c>
      <c r="F188">
        <v>0</v>
      </c>
      <c r="G188">
        <v>0</v>
      </c>
      <c r="H188">
        <v>0</v>
      </c>
      <c r="I188">
        <v>9999999</v>
      </c>
      <c r="J188">
        <v>0</v>
      </c>
      <c r="K188">
        <v>0</v>
      </c>
      <c r="L188" s="10">
        <f>SUM(F$2:F188)</f>
        <v>11.590000000000025</v>
      </c>
    </row>
    <row r="189" spans="1:12" x14ac:dyDescent="0.25">
      <c r="A189" s="1">
        <v>43952.867361111108</v>
      </c>
      <c r="B189" t="s">
        <v>20</v>
      </c>
      <c r="C189">
        <v>2889011500</v>
      </c>
      <c r="E189" t="s">
        <v>16</v>
      </c>
      <c r="F189">
        <v>0</v>
      </c>
      <c r="G189">
        <v>0</v>
      </c>
      <c r="H189">
        <v>0</v>
      </c>
      <c r="I189">
        <v>9999999</v>
      </c>
      <c r="J189">
        <v>0</v>
      </c>
      <c r="K189">
        <v>0</v>
      </c>
      <c r="L189" s="10">
        <f>SUM(F$2:F189)</f>
        <v>11.590000000000025</v>
      </c>
    </row>
    <row r="190" spans="1:12" x14ac:dyDescent="0.25">
      <c r="A190" s="1">
        <v>43952.867361111108</v>
      </c>
      <c r="B190" t="s">
        <v>15</v>
      </c>
      <c r="C190">
        <v>2000005</v>
      </c>
      <c r="E190" t="s">
        <v>16</v>
      </c>
      <c r="F190">
        <v>-5</v>
      </c>
      <c r="G190">
        <v>0</v>
      </c>
      <c r="H190">
        <v>0</v>
      </c>
      <c r="I190">
        <v>9999999</v>
      </c>
      <c r="J190">
        <v>0</v>
      </c>
      <c r="K190">
        <v>0</v>
      </c>
      <c r="L190" s="10">
        <f>SUM(F$2:F190)</f>
        <v>6.5900000000000247</v>
      </c>
    </row>
    <row r="191" spans="1:12" x14ac:dyDescent="0.25">
      <c r="A191" s="1">
        <v>43952.867361111108</v>
      </c>
      <c r="B191" t="s">
        <v>18</v>
      </c>
      <c r="C191">
        <v>2889014218</v>
      </c>
      <c r="E191" t="s">
        <v>16</v>
      </c>
      <c r="F191">
        <v>0</v>
      </c>
      <c r="G191">
        <v>0</v>
      </c>
      <c r="H191">
        <v>0</v>
      </c>
      <c r="I191">
        <v>9999999</v>
      </c>
      <c r="J191">
        <v>0</v>
      </c>
      <c r="K191">
        <v>0</v>
      </c>
      <c r="L191" s="10">
        <f>SUM(F$2:F191)</f>
        <v>6.5900000000000247</v>
      </c>
    </row>
    <row r="192" spans="1:12" x14ac:dyDescent="0.25">
      <c r="A192" s="1">
        <v>43952.868055555555</v>
      </c>
      <c r="B192" t="s">
        <v>15</v>
      </c>
      <c r="C192">
        <v>2000005</v>
      </c>
      <c r="E192" t="s">
        <v>16</v>
      </c>
      <c r="F192">
        <v>-5</v>
      </c>
      <c r="G192">
        <v>0</v>
      </c>
      <c r="H192">
        <v>0</v>
      </c>
      <c r="I192">
        <v>9999999</v>
      </c>
      <c r="J192">
        <v>0</v>
      </c>
      <c r="K192">
        <v>0</v>
      </c>
      <c r="L192" s="10">
        <f>SUM(F$2:F192)</f>
        <v>1.5900000000000247</v>
      </c>
    </row>
    <row r="193" spans="1:17" x14ac:dyDescent="0.25">
      <c r="A193" s="1">
        <v>43952.868055555555</v>
      </c>
      <c r="B193" t="s">
        <v>18</v>
      </c>
      <c r="C193">
        <v>2889014992</v>
      </c>
      <c r="E193" t="s">
        <v>16</v>
      </c>
      <c r="F193">
        <v>0</v>
      </c>
      <c r="G193">
        <v>0</v>
      </c>
      <c r="H193">
        <v>0</v>
      </c>
      <c r="I193">
        <v>9999999</v>
      </c>
      <c r="J193">
        <v>0</v>
      </c>
      <c r="K193">
        <v>0</v>
      </c>
      <c r="L193" s="10">
        <f>SUM(F$2:F193)</f>
        <v>1.5900000000000247</v>
      </c>
    </row>
    <row r="194" spans="1:17" x14ac:dyDescent="0.25">
      <c r="A194" s="1">
        <v>43952.869444444441</v>
      </c>
      <c r="B194" t="s">
        <v>28</v>
      </c>
      <c r="C194">
        <v>2889014992</v>
      </c>
      <c r="E194" t="s">
        <v>16</v>
      </c>
      <c r="F194">
        <v>0.93</v>
      </c>
      <c r="G194">
        <v>0</v>
      </c>
      <c r="H194">
        <v>0</v>
      </c>
      <c r="I194">
        <v>9999999</v>
      </c>
      <c r="J194">
        <v>0</v>
      </c>
      <c r="K194">
        <v>0</v>
      </c>
      <c r="L194" s="10">
        <f>SUM(F$2:F194)</f>
        <v>2.5200000000000249</v>
      </c>
    </row>
    <row r="195" spans="1:17" x14ac:dyDescent="0.25">
      <c r="A195" s="1">
        <v>43952.869444444441</v>
      </c>
      <c r="B195" t="s">
        <v>31</v>
      </c>
      <c r="C195">
        <v>2889014992</v>
      </c>
      <c r="E195" t="s">
        <v>16</v>
      </c>
      <c r="F195">
        <v>0.46</v>
      </c>
      <c r="G195">
        <v>0</v>
      </c>
      <c r="H195">
        <v>0</v>
      </c>
      <c r="I195">
        <v>9999999</v>
      </c>
      <c r="J195">
        <v>0</v>
      </c>
      <c r="K195">
        <v>0</v>
      </c>
      <c r="L195" s="10">
        <f>SUM(F$2:F195)</f>
        <v>2.9800000000000249</v>
      </c>
    </row>
    <row r="196" spans="1:17" x14ac:dyDescent="0.25">
      <c r="A196" s="1">
        <v>43952.870138888888</v>
      </c>
      <c r="B196" t="s">
        <v>20</v>
      </c>
      <c r="C196">
        <v>2889014218</v>
      </c>
      <c r="E196" t="s">
        <v>16</v>
      </c>
      <c r="F196">
        <v>0</v>
      </c>
      <c r="G196">
        <v>0</v>
      </c>
      <c r="H196">
        <v>0</v>
      </c>
      <c r="I196">
        <v>9999999</v>
      </c>
      <c r="J196">
        <v>0</v>
      </c>
      <c r="K196">
        <v>0</v>
      </c>
      <c r="L196" s="10">
        <f>SUM(F$2:F196)</f>
        <v>2.9800000000000249</v>
      </c>
    </row>
    <row r="197" spans="1:17" x14ac:dyDescent="0.25">
      <c r="A197" s="1">
        <v>43952.870833333334</v>
      </c>
      <c r="B197" t="s">
        <v>15</v>
      </c>
      <c r="C197">
        <v>2000005</v>
      </c>
      <c r="E197" t="s">
        <v>16</v>
      </c>
      <c r="F197">
        <v>-5</v>
      </c>
      <c r="G197">
        <v>0</v>
      </c>
      <c r="H197">
        <v>0</v>
      </c>
      <c r="I197">
        <v>9999999</v>
      </c>
      <c r="J197">
        <v>0</v>
      </c>
      <c r="K197">
        <v>0</v>
      </c>
      <c r="L197" s="10">
        <f>SUM(F$2:F197)</f>
        <v>-2.0199999999999751</v>
      </c>
    </row>
    <row r="198" spans="1:17" x14ac:dyDescent="0.25">
      <c r="A198" s="1">
        <v>43952.870833333334</v>
      </c>
      <c r="B198" t="s">
        <v>18</v>
      </c>
      <c r="C198">
        <v>2889018583</v>
      </c>
      <c r="E198" t="s">
        <v>16</v>
      </c>
      <c r="F198">
        <v>0</v>
      </c>
      <c r="G198">
        <v>0</v>
      </c>
      <c r="H198">
        <v>0</v>
      </c>
      <c r="I198">
        <v>9999999</v>
      </c>
      <c r="J198">
        <v>0</v>
      </c>
      <c r="K198">
        <v>0</v>
      </c>
      <c r="L198" s="10">
        <f>SUM(F$2:F198)</f>
        <v>-2.0199999999999751</v>
      </c>
    </row>
    <row r="199" spans="1:17" x14ac:dyDescent="0.25">
      <c r="A199" s="1">
        <v>43952.871527777781</v>
      </c>
      <c r="B199" t="s">
        <v>28</v>
      </c>
      <c r="C199">
        <v>2889018583</v>
      </c>
      <c r="E199" t="s">
        <v>16</v>
      </c>
      <c r="F199">
        <v>1.1200000000000001</v>
      </c>
      <c r="G199">
        <v>0</v>
      </c>
      <c r="H199">
        <v>0</v>
      </c>
      <c r="I199">
        <v>9999999</v>
      </c>
      <c r="J199">
        <v>0</v>
      </c>
      <c r="K199">
        <v>0</v>
      </c>
      <c r="L199" s="10">
        <f>SUM(F$2:F199)</f>
        <v>-0.89999999999997504</v>
      </c>
    </row>
    <row r="200" spans="1:17" x14ac:dyDescent="0.25">
      <c r="A200" s="1">
        <v>43952.871527777781</v>
      </c>
      <c r="B200" t="s">
        <v>31</v>
      </c>
      <c r="C200">
        <v>2889018583</v>
      </c>
      <c r="E200" t="s">
        <v>16</v>
      </c>
      <c r="F200">
        <v>1.68</v>
      </c>
      <c r="G200">
        <v>0</v>
      </c>
      <c r="H200">
        <v>0</v>
      </c>
      <c r="I200">
        <v>9999999</v>
      </c>
      <c r="J200">
        <v>0</v>
      </c>
      <c r="K200">
        <v>0</v>
      </c>
      <c r="L200" s="10">
        <f>SUM(F$2:F200)</f>
        <v>0.7800000000000249</v>
      </c>
    </row>
    <row r="201" spans="1:17" x14ac:dyDescent="0.25">
      <c r="A201" s="1">
        <v>43952.87222222222</v>
      </c>
      <c r="B201" t="s">
        <v>28</v>
      </c>
      <c r="C201">
        <v>2889014992</v>
      </c>
      <c r="E201" t="s">
        <v>16</v>
      </c>
      <c r="F201">
        <v>1.81</v>
      </c>
      <c r="G201">
        <v>0</v>
      </c>
      <c r="H201">
        <v>0</v>
      </c>
      <c r="I201">
        <v>9999999</v>
      </c>
      <c r="J201">
        <v>0</v>
      </c>
      <c r="K201">
        <v>0</v>
      </c>
      <c r="L201" s="10">
        <f>SUM(F$2:F201)</f>
        <v>2.5900000000000247</v>
      </c>
      <c r="M201">
        <f>COUNTIF($B2:$B201, "Tournament Pool Tournament Registration") - COUNTIF($B2:$B201, "Tournament Pool Registration (inc. Fee)")</f>
        <v>11</v>
      </c>
      <c r="N201">
        <f>COUNTIF($B2:$B201, "Tournament Pool Tournament Registration")</f>
        <v>50</v>
      </c>
      <c r="O201" s="17">
        <f>M201/N201</f>
        <v>0.22</v>
      </c>
      <c r="P201">
        <f>COUNTIF($B2:$B201, "Tournament Pool Tournament KO Award")</f>
        <v>41</v>
      </c>
      <c r="Q201" s="9">
        <f>P201/N201</f>
        <v>0.82</v>
      </c>
    </row>
    <row r="202" spans="1:17" x14ac:dyDescent="0.25">
      <c r="A202" s="1">
        <v>43952.87222222222</v>
      </c>
      <c r="B202" t="s">
        <v>31</v>
      </c>
      <c r="C202">
        <v>2889014992</v>
      </c>
      <c r="E202" t="s">
        <v>16</v>
      </c>
      <c r="F202">
        <v>12.67</v>
      </c>
      <c r="G202">
        <v>0</v>
      </c>
      <c r="H202">
        <v>0</v>
      </c>
      <c r="I202">
        <v>9999999</v>
      </c>
      <c r="J202">
        <v>0</v>
      </c>
      <c r="K202">
        <v>0</v>
      </c>
      <c r="L202" s="10">
        <f>SUM(F$2:F202)</f>
        <v>15.260000000000025</v>
      </c>
      <c r="M202">
        <f t="shared" ref="M202:M265" si="0">COUNTIF($B3:$B202, "Tournament Pool Tournament Registration") - COUNTIF($B3:$B202, "Tournament Pool Registration (inc. Fee)")</f>
        <v>12</v>
      </c>
      <c r="N202">
        <f t="shared" ref="N202:N265" si="1">COUNTIF($B3:$B202, "Tournament Pool Tournament Registration")</f>
        <v>50</v>
      </c>
      <c r="O202" s="17">
        <f t="shared" ref="O202:O265" si="2">M202/N202</f>
        <v>0.24</v>
      </c>
      <c r="P202">
        <f t="shared" ref="P202:P265" si="3">COUNTIF($B3:$B202, "Tournament Pool Tournament KO Award")</f>
        <v>41</v>
      </c>
      <c r="Q202" s="9">
        <f t="shared" ref="Q202:Q265" si="4">P202/N202</f>
        <v>0.82</v>
      </c>
    </row>
    <row r="203" spans="1:17" x14ac:dyDescent="0.25">
      <c r="A203" s="1">
        <v>43952.87222222222</v>
      </c>
      <c r="B203" t="s">
        <v>20</v>
      </c>
      <c r="C203">
        <v>2889014992</v>
      </c>
      <c r="E203" t="s">
        <v>16</v>
      </c>
      <c r="F203">
        <v>0</v>
      </c>
      <c r="G203">
        <v>0</v>
      </c>
      <c r="H203">
        <v>0</v>
      </c>
      <c r="I203">
        <v>9999999</v>
      </c>
      <c r="J203">
        <v>0</v>
      </c>
      <c r="K203">
        <v>0</v>
      </c>
      <c r="L203" s="10">
        <f>SUM(F$2:F203)</f>
        <v>15.260000000000025</v>
      </c>
      <c r="M203">
        <f t="shared" si="0"/>
        <v>11</v>
      </c>
      <c r="N203">
        <f t="shared" si="1"/>
        <v>49</v>
      </c>
      <c r="O203" s="17">
        <f t="shared" si="2"/>
        <v>0.22448979591836735</v>
      </c>
      <c r="P203">
        <f t="shared" si="3"/>
        <v>41</v>
      </c>
      <c r="Q203" s="9">
        <f t="shared" si="4"/>
        <v>0.83673469387755106</v>
      </c>
    </row>
    <row r="204" spans="1:17" x14ac:dyDescent="0.25">
      <c r="A204" s="1">
        <v>43952.872916666667</v>
      </c>
      <c r="B204" t="s">
        <v>18</v>
      </c>
      <c r="C204">
        <v>2889021852</v>
      </c>
      <c r="E204" t="s">
        <v>16</v>
      </c>
      <c r="F204">
        <v>0</v>
      </c>
      <c r="G204">
        <v>0</v>
      </c>
      <c r="H204">
        <v>0</v>
      </c>
      <c r="I204">
        <v>9999999</v>
      </c>
      <c r="J204">
        <v>0</v>
      </c>
      <c r="K204">
        <v>0</v>
      </c>
      <c r="L204" s="10">
        <f>SUM(F$2:F204)</f>
        <v>15.260000000000025</v>
      </c>
      <c r="M204">
        <f t="shared" si="0"/>
        <v>12</v>
      </c>
      <c r="N204">
        <f t="shared" si="1"/>
        <v>50</v>
      </c>
      <c r="O204" s="17">
        <f t="shared" si="2"/>
        <v>0.24</v>
      </c>
      <c r="P204">
        <f t="shared" si="3"/>
        <v>41</v>
      </c>
      <c r="Q204" s="9">
        <f t="shared" si="4"/>
        <v>0.82</v>
      </c>
    </row>
    <row r="205" spans="1:17" x14ac:dyDescent="0.25">
      <c r="A205" s="1">
        <v>43952.874305555553</v>
      </c>
      <c r="B205" t="s">
        <v>20</v>
      </c>
      <c r="C205">
        <v>2889018583</v>
      </c>
      <c r="E205" t="s">
        <v>16</v>
      </c>
      <c r="F205">
        <v>0</v>
      </c>
      <c r="G205">
        <v>0</v>
      </c>
      <c r="H205">
        <v>0</v>
      </c>
      <c r="I205">
        <v>9999999</v>
      </c>
      <c r="J205">
        <v>0</v>
      </c>
      <c r="K205">
        <v>0</v>
      </c>
      <c r="L205" s="10">
        <f>SUM(F$2:F205)</f>
        <v>15.260000000000025</v>
      </c>
      <c r="M205">
        <f t="shared" si="0"/>
        <v>13</v>
      </c>
      <c r="N205">
        <f t="shared" si="1"/>
        <v>50</v>
      </c>
      <c r="O205" s="17">
        <f t="shared" si="2"/>
        <v>0.26</v>
      </c>
      <c r="P205">
        <f t="shared" si="3"/>
        <v>41</v>
      </c>
      <c r="Q205" s="9">
        <f t="shared" si="4"/>
        <v>0.82</v>
      </c>
    </row>
    <row r="206" spans="1:17" x14ac:dyDescent="0.25">
      <c r="A206" s="1">
        <v>43952.874305555553</v>
      </c>
      <c r="B206" t="s">
        <v>15</v>
      </c>
      <c r="C206">
        <v>2000005</v>
      </c>
      <c r="E206" t="s">
        <v>16</v>
      </c>
      <c r="F206">
        <v>-5</v>
      </c>
      <c r="G206">
        <v>0</v>
      </c>
      <c r="H206">
        <v>0</v>
      </c>
      <c r="I206">
        <v>9999999</v>
      </c>
      <c r="J206">
        <v>0</v>
      </c>
      <c r="K206">
        <v>0</v>
      </c>
      <c r="L206" s="10">
        <f>SUM(F$2:F206)</f>
        <v>10.260000000000025</v>
      </c>
      <c r="M206">
        <f t="shared" si="0"/>
        <v>11</v>
      </c>
      <c r="N206">
        <f t="shared" si="1"/>
        <v>49</v>
      </c>
      <c r="O206" s="17">
        <f t="shared" si="2"/>
        <v>0.22448979591836735</v>
      </c>
      <c r="P206">
        <f t="shared" si="3"/>
        <v>41</v>
      </c>
      <c r="Q206" s="9">
        <f t="shared" si="4"/>
        <v>0.83673469387755106</v>
      </c>
    </row>
    <row r="207" spans="1:17" x14ac:dyDescent="0.25">
      <c r="A207" s="1">
        <v>43952.874305555553</v>
      </c>
      <c r="B207" t="s">
        <v>18</v>
      </c>
      <c r="C207">
        <v>2889023586</v>
      </c>
      <c r="E207" t="s">
        <v>16</v>
      </c>
      <c r="F207">
        <v>0</v>
      </c>
      <c r="G207">
        <v>0</v>
      </c>
      <c r="H207">
        <v>0</v>
      </c>
      <c r="I207">
        <v>9999999</v>
      </c>
      <c r="J207">
        <v>0</v>
      </c>
      <c r="K207">
        <v>0</v>
      </c>
      <c r="L207" s="10">
        <f>SUM(F$2:F207)</f>
        <v>10.260000000000025</v>
      </c>
      <c r="M207">
        <f t="shared" si="0"/>
        <v>12</v>
      </c>
      <c r="N207">
        <f t="shared" si="1"/>
        <v>50</v>
      </c>
      <c r="O207" s="17">
        <f t="shared" si="2"/>
        <v>0.24</v>
      </c>
      <c r="P207">
        <f t="shared" si="3"/>
        <v>41</v>
      </c>
      <c r="Q207" s="9">
        <f t="shared" si="4"/>
        <v>0.82</v>
      </c>
    </row>
    <row r="208" spans="1:17" x14ac:dyDescent="0.25">
      <c r="A208" s="1">
        <v>43952.874305555553</v>
      </c>
      <c r="B208" t="s">
        <v>28</v>
      </c>
      <c r="C208">
        <v>2889021852</v>
      </c>
      <c r="E208" t="s">
        <v>16</v>
      </c>
      <c r="F208">
        <v>2.25</v>
      </c>
      <c r="G208">
        <v>0</v>
      </c>
      <c r="H208">
        <v>0</v>
      </c>
      <c r="I208">
        <v>9999999</v>
      </c>
      <c r="J208">
        <v>0</v>
      </c>
      <c r="K208">
        <v>0</v>
      </c>
      <c r="L208" s="10">
        <f>SUM(F$2:F208)</f>
        <v>12.510000000000025</v>
      </c>
      <c r="M208">
        <f t="shared" si="0"/>
        <v>13</v>
      </c>
      <c r="N208">
        <f t="shared" si="1"/>
        <v>50</v>
      </c>
      <c r="O208" s="17">
        <f t="shared" si="2"/>
        <v>0.26</v>
      </c>
      <c r="P208">
        <f t="shared" si="3"/>
        <v>42</v>
      </c>
      <c r="Q208" s="9">
        <f t="shared" si="4"/>
        <v>0.84</v>
      </c>
    </row>
    <row r="209" spans="1:17" x14ac:dyDescent="0.25">
      <c r="A209" s="1">
        <v>43952.874305555553</v>
      </c>
      <c r="B209" t="s">
        <v>31</v>
      </c>
      <c r="C209">
        <v>2889021852</v>
      </c>
      <c r="E209" t="s">
        <v>16</v>
      </c>
      <c r="F209">
        <v>6.75</v>
      </c>
      <c r="G209">
        <v>0</v>
      </c>
      <c r="H209">
        <v>0</v>
      </c>
      <c r="I209">
        <v>9999999</v>
      </c>
      <c r="J209">
        <v>0</v>
      </c>
      <c r="K209">
        <v>0</v>
      </c>
      <c r="L209" s="10">
        <f>SUM(F$2:F209)</f>
        <v>19.260000000000026</v>
      </c>
      <c r="M209">
        <f t="shared" si="0"/>
        <v>12</v>
      </c>
      <c r="N209">
        <f t="shared" si="1"/>
        <v>49</v>
      </c>
      <c r="O209" s="17">
        <f t="shared" si="2"/>
        <v>0.24489795918367346</v>
      </c>
      <c r="P209">
        <f t="shared" si="3"/>
        <v>42</v>
      </c>
      <c r="Q209" s="9">
        <f t="shared" si="4"/>
        <v>0.8571428571428571</v>
      </c>
    </row>
    <row r="210" spans="1:17" x14ac:dyDescent="0.25">
      <c r="A210" s="1">
        <v>43952.875</v>
      </c>
      <c r="B210" t="s">
        <v>20</v>
      </c>
      <c r="C210">
        <v>2889023586</v>
      </c>
      <c r="E210" t="s">
        <v>16</v>
      </c>
      <c r="F210">
        <v>0</v>
      </c>
      <c r="G210">
        <v>0</v>
      </c>
      <c r="H210">
        <v>0</v>
      </c>
      <c r="I210">
        <v>9999999</v>
      </c>
      <c r="J210">
        <v>0</v>
      </c>
      <c r="K210">
        <v>0</v>
      </c>
      <c r="L210" s="10">
        <f>SUM(F$2:F210)</f>
        <v>19.260000000000026</v>
      </c>
      <c r="M210">
        <f t="shared" si="0"/>
        <v>12</v>
      </c>
      <c r="N210">
        <f t="shared" si="1"/>
        <v>49</v>
      </c>
      <c r="O210" s="17">
        <f t="shared" si="2"/>
        <v>0.24489795918367346</v>
      </c>
      <c r="P210">
        <f t="shared" si="3"/>
        <v>42</v>
      </c>
      <c r="Q210" s="9">
        <f t="shared" si="4"/>
        <v>0.8571428571428571</v>
      </c>
    </row>
    <row r="211" spans="1:17" x14ac:dyDescent="0.25">
      <c r="A211" s="1">
        <v>43952.875</v>
      </c>
      <c r="B211" t="s">
        <v>28</v>
      </c>
      <c r="C211">
        <v>2889021852</v>
      </c>
      <c r="E211" t="s">
        <v>16</v>
      </c>
      <c r="F211">
        <v>2.7</v>
      </c>
      <c r="G211">
        <v>0</v>
      </c>
      <c r="H211">
        <v>0</v>
      </c>
      <c r="I211">
        <v>9999999</v>
      </c>
      <c r="J211">
        <v>0</v>
      </c>
      <c r="K211">
        <v>0</v>
      </c>
      <c r="L211" s="10">
        <f>SUM(F$2:F211)</f>
        <v>21.960000000000026</v>
      </c>
      <c r="M211">
        <f t="shared" si="0"/>
        <v>13</v>
      </c>
      <c r="N211">
        <f t="shared" si="1"/>
        <v>49</v>
      </c>
      <c r="O211" s="17">
        <f t="shared" si="2"/>
        <v>0.26530612244897961</v>
      </c>
      <c r="P211">
        <f t="shared" si="3"/>
        <v>43</v>
      </c>
      <c r="Q211" s="9">
        <f t="shared" si="4"/>
        <v>0.87755102040816324</v>
      </c>
    </row>
    <row r="212" spans="1:17" x14ac:dyDescent="0.25">
      <c r="A212" s="1">
        <v>43952.875</v>
      </c>
      <c r="B212" t="s">
        <v>31</v>
      </c>
      <c r="C212">
        <v>2889021852</v>
      </c>
      <c r="E212" t="s">
        <v>16</v>
      </c>
      <c r="F212">
        <v>4.05</v>
      </c>
      <c r="G212">
        <v>0</v>
      </c>
      <c r="H212">
        <v>0</v>
      </c>
      <c r="I212">
        <v>9999999</v>
      </c>
      <c r="J212">
        <v>0</v>
      </c>
      <c r="K212">
        <v>0</v>
      </c>
      <c r="L212" s="10">
        <f>SUM(F$2:F212)</f>
        <v>26.010000000000026</v>
      </c>
      <c r="M212">
        <f t="shared" si="0"/>
        <v>12</v>
      </c>
      <c r="N212">
        <f t="shared" si="1"/>
        <v>48</v>
      </c>
      <c r="O212" s="17">
        <f t="shared" si="2"/>
        <v>0.25</v>
      </c>
      <c r="P212">
        <f t="shared" si="3"/>
        <v>43</v>
      </c>
      <c r="Q212" s="9">
        <f t="shared" si="4"/>
        <v>0.89583333333333337</v>
      </c>
    </row>
    <row r="213" spans="1:17" x14ac:dyDescent="0.25">
      <c r="A213" s="1">
        <v>43952.875</v>
      </c>
      <c r="B213" t="s">
        <v>15</v>
      </c>
      <c r="C213">
        <v>2000005</v>
      </c>
      <c r="E213" t="s">
        <v>16</v>
      </c>
      <c r="F213">
        <v>-5</v>
      </c>
      <c r="G213">
        <v>0</v>
      </c>
      <c r="H213">
        <v>0</v>
      </c>
      <c r="I213">
        <v>9999999</v>
      </c>
      <c r="J213">
        <v>0</v>
      </c>
      <c r="K213">
        <v>0</v>
      </c>
      <c r="L213" s="10">
        <f>SUM(F$2:F213)</f>
        <v>21.010000000000026</v>
      </c>
      <c r="M213">
        <f t="shared" si="0"/>
        <v>11</v>
      </c>
      <c r="N213">
        <f t="shared" si="1"/>
        <v>48</v>
      </c>
      <c r="O213" s="17">
        <f t="shared" si="2"/>
        <v>0.22916666666666666</v>
      </c>
      <c r="P213">
        <f t="shared" si="3"/>
        <v>42</v>
      </c>
      <c r="Q213" s="9">
        <f t="shared" si="4"/>
        <v>0.875</v>
      </c>
    </row>
    <row r="214" spans="1:17" x14ac:dyDescent="0.25">
      <c r="A214" s="1">
        <v>43952.875</v>
      </c>
      <c r="B214" t="s">
        <v>18</v>
      </c>
      <c r="C214">
        <v>2889024852</v>
      </c>
      <c r="E214" t="s">
        <v>16</v>
      </c>
      <c r="F214">
        <v>0</v>
      </c>
      <c r="G214">
        <v>0</v>
      </c>
      <c r="H214">
        <v>0</v>
      </c>
      <c r="I214">
        <v>9999999</v>
      </c>
      <c r="J214">
        <v>0</v>
      </c>
      <c r="K214">
        <v>0</v>
      </c>
      <c r="L214" s="10">
        <f>SUM(F$2:F214)</f>
        <v>21.010000000000026</v>
      </c>
      <c r="M214">
        <f t="shared" si="0"/>
        <v>12</v>
      </c>
      <c r="N214">
        <f t="shared" si="1"/>
        <v>49</v>
      </c>
      <c r="O214" s="17">
        <f t="shared" si="2"/>
        <v>0.24489795918367346</v>
      </c>
      <c r="P214">
        <f t="shared" si="3"/>
        <v>42</v>
      </c>
      <c r="Q214" s="9">
        <f t="shared" si="4"/>
        <v>0.8571428571428571</v>
      </c>
    </row>
    <row r="215" spans="1:17" x14ac:dyDescent="0.25">
      <c r="A215" s="1">
        <v>43952.875</v>
      </c>
      <c r="B215" t="s">
        <v>28</v>
      </c>
      <c r="C215">
        <v>2889021852</v>
      </c>
      <c r="E215" t="s">
        <v>16</v>
      </c>
      <c r="F215">
        <v>2.31</v>
      </c>
      <c r="G215">
        <v>0</v>
      </c>
      <c r="H215">
        <v>0</v>
      </c>
      <c r="I215">
        <v>9999999</v>
      </c>
      <c r="J215">
        <v>0</v>
      </c>
      <c r="K215">
        <v>0</v>
      </c>
      <c r="L215" s="10">
        <f>SUM(F$2:F215)</f>
        <v>23.320000000000025</v>
      </c>
      <c r="M215">
        <f t="shared" si="0"/>
        <v>11</v>
      </c>
      <c r="N215">
        <f t="shared" si="1"/>
        <v>48</v>
      </c>
      <c r="O215" s="17">
        <f t="shared" si="2"/>
        <v>0.22916666666666666</v>
      </c>
      <c r="P215">
        <f t="shared" si="3"/>
        <v>43</v>
      </c>
      <c r="Q215" s="9">
        <f t="shared" si="4"/>
        <v>0.89583333333333337</v>
      </c>
    </row>
    <row r="216" spans="1:17" x14ac:dyDescent="0.25">
      <c r="A216" s="1">
        <v>43952.875</v>
      </c>
      <c r="B216" t="s">
        <v>31</v>
      </c>
      <c r="C216">
        <v>2889021852</v>
      </c>
      <c r="E216" t="s">
        <v>16</v>
      </c>
      <c r="F216">
        <v>1.1499999999999999</v>
      </c>
      <c r="G216">
        <v>0</v>
      </c>
      <c r="H216">
        <v>0</v>
      </c>
      <c r="I216">
        <v>9999999</v>
      </c>
      <c r="J216">
        <v>0</v>
      </c>
      <c r="K216">
        <v>0</v>
      </c>
      <c r="L216" s="10">
        <f>SUM(F$2:F216)</f>
        <v>24.470000000000024</v>
      </c>
      <c r="M216">
        <f t="shared" si="0"/>
        <v>12</v>
      </c>
      <c r="N216">
        <f t="shared" si="1"/>
        <v>48</v>
      </c>
      <c r="O216" s="17">
        <f t="shared" si="2"/>
        <v>0.25</v>
      </c>
      <c r="P216">
        <f t="shared" si="3"/>
        <v>43</v>
      </c>
      <c r="Q216" s="9">
        <f t="shared" si="4"/>
        <v>0.89583333333333337</v>
      </c>
    </row>
    <row r="217" spans="1:17" x14ac:dyDescent="0.25">
      <c r="A217" s="1">
        <v>43952.875694444447</v>
      </c>
      <c r="B217" t="s">
        <v>18</v>
      </c>
      <c r="C217">
        <v>2889025532</v>
      </c>
      <c r="E217" t="s">
        <v>16</v>
      </c>
      <c r="F217">
        <v>0</v>
      </c>
      <c r="G217">
        <v>0</v>
      </c>
      <c r="H217">
        <v>0</v>
      </c>
      <c r="I217">
        <v>9999999</v>
      </c>
      <c r="J217">
        <v>0</v>
      </c>
      <c r="K217">
        <v>0</v>
      </c>
      <c r="L217" s="10">
        <f>SUM(F$2:F217)</f>
        <v>24.470000000000024</v>
      </c>
      <c r="M217">
        <f t="shared" si="0"/>
        <v>12</v>
      </c>
      <c r="N217">
        <f t="shared" si="1"/>
        <v>48</v>
      </c>
      <c r="O217" s="17">
        <f t="shared" si="2"/>
        <v>0.25</v>
      </c>
      <c r="P217">
        <f t="shared" si="3"/>
        <v>43</v>
      </c>
      <c r="Q217" s="9">
        <f t="shared" si="4"/>
        <v>0.89583333333333337</v>
      </c>
    </row>
    <row r="218" spans="1:17" x14ac:dyDescent="0.25">
      <c r="A218" s="1">
        <v>43952.877083333333</v>
      </c>
      <c r="B218" t="s">
        <v>20</v>
      </c>
      <c r="C218">
        <v>2889024852</v>
      </c>
      <c r="E218" t="s">
        <v>16</v>
      </c>
      <c r="F218">
        <v>0</v>
      </c>
      <c r="G218">
        <v>0</v>
      </c>
      <c r="H218">
        <v>0</v>
      </c>
      <c r="I218">
        <v>9999999</v>
      </c>
      <c r="J218">
        <v>0</v>
      </c>
      <c r="K218">
        <v>0</v>
      </c>
      <c r="L218" s="10">
        <f>SUM(F$2:F218)</f>
        <v>24.470000000000024</v>
      </c>
      <c r="M218">
        <f t="shared" si="0"/>
        <v>13</v>
      </c>
      <c r="N218">
        <f t="shared" si="1"/>
        <v>48</v>
      </c>
      <c r="O218" s="17">
        <f t="shared" si="2"/>
        <v>0.27083333333333331</v>
      </c>
      <c r="P218">
        <f t="shared" si="3"/>
        <v>43</v>
      </c>
      <c r="Q218" s="9">
        <f t="shared" si="4"/>
        <v>0.89583333333333337</v>
      </c>
    </row>
    <row r="219" spans="1:17" x14ac:dyDescent="0.25">
      <c r="A219" s="1">
        <v>43952.877083333333</v>
      </c>
      <c r="B219" t="s">
        <v>15</v>
      </c>
      <c r="C219">
        <v>2000005</v>
      </c>
      <c r="E219" t="s">
        <v>16</v>
      </c>
      <c r="F219">
        <v>-5</v>
      </c>
      <c r="G219">
        <v>0</v>
      </c>
      <c r="H219">
        <v>0</v>
      </c>
      <c r="I219">
        <v>9999999</v>
      </c>
      <c r="J219">
        <v>0</v>
      </c>
      <c r="K219">
        <v>0</v>
      </c>
      <c r="L219" s="10">
        <f>SUM(F$2:F219)</f>
        <v>19.470000000000024</v>
      </c>
      <c r="M219">
        <f t="shared" si="0"/>
        <v>11</v>
      </c>
      <c r="N219">
        <f t="shared" si="1"/>
        <v>47</v>
      </c>
      <c r="O219" s="17">
        <f t="shared" si="2"/>
        <v>0.23404255319148937</v>
      </c>
      <c r="P219">
        <f t="shared" si="3"/>
        <v>43</v>
      </c>
      <c r="Q219" s="9">
        <f t="shared" si="4"/>
        <v>0.91489361702127658</v>
      </c>
    </row>
    <row r="220" spans="1:17" x14ac:dyDescent="0.25">
      <c r="A220" s="1">
        <v>43952.877083333333</v>
      </c>
      <c r="B220" t="s">
        <v>18</v>
      </c>
      <c r="C220">
        <v>2889027385</v>
      </c>
      <c r="E220" t="s">
        <v>16</v>
      </c>
      <c r="F220">
        <v>0</v>
      </c>
      <c r="G220">
        <v>0</v>
      </c>
      <c r="H220">
        <v>0</v>
      </c>
      <c r="I220">
        <v>9999999</v>
      </c>
      <c r="J220">
        <v>0</v>
      </c>
      <c r="K220">
        <v>0</v>
      </c>
      <c r="L220" s="10">
        <f>SUM(F$2:F220)</f>
        <v>19.470000000000024</v>
      </c>
      <c r="M220">
        <f t="shared" si="0"/>
        <v>13</v>
      </c>
      <c r="N220">
        <f t="shared" si="1"/>
        <v>48</v>
      </c>
      <c r="O220" s="17">
        <f t="shared" si="2"/>
        <v>0.27083333333333331</v>
      </c>
      <c r="P220">
        <f t="shared" si="3"/>
        <v>43</v>
      </c>
      <c r="Q220" s="9">
        <f t="shared" si="4"/>
        <v>0.89583333333333337</v>
      </c>
    </row>
    <row r="221" spans="1:17" x14ac:dyDescent="0.25">
      <c r="A221" s="1">
        <v>43952.880555555559</v>
      </c>
      <c r="B221" t="s">
        <v>20</v>
      </c>
      <c r="C221">
        <v>2889027385</v>
      </c>
      <c r="E221" t="s">
        <v>16</v>
      </c>
      <c r="F221">
        <v>0</v>
      </c>
      <c r="G221">
        <v>0</v>
      </c>
      <c r="H221">
        <v>0</v>
      </c>
      <c r="I221">
        <v>9999999</v>
      </c>
      <c r="J221">
        <v>0</v>
      </c>
      <c r="K221">
        <v>0</v>
      </c>
      <c r="L221" s="10">
        <f>SUM(F$2:F221)</f>
        <v>19.470000000000024</v>
      </c>
      <c r="M221">
        <f t="shared" si="0"/>
        <v>12</v>
      </c>
      <c r="N221">
        <f t="shared" si="1"/>
        <v>47</v>
      </c>
      <c r="O221" s="17">
        <f t="shared" si="2"/>
        <v>0.25531914893617019</v>
      </c>
      <c r="P221">
        <f t="shared" si="3"/>
        <v>43</v>
      </c>
      <c r="Q221" s="9">
        <f t="shared" si="4"/>
        <v>0.91489361702127658</v>
      </c>
    </row>
    <row r="222" spans="1:17" x14ac:dyDescent="0.25">
      <c r="A222" s="1">
        <v>43952.880555555559</v>
      </c>
      <c r="B222" t="s">
        <v>15</v>
      </c>
      <c r="C222">
        <v>2000005</v>
      </c>
      <c r="E222" t="s">
        <v>16</v>
      </c>
      <c r="F222">
        <v>-5</v>
      </c>
      <c r="G222">
        <v>0</v>
      </c>
      <c r="H222">
        <v>0</v>
      </c>
      <c r="I222">
        <v>9999999</v>
      </c>
      <c r="J222">
        <v>0</v>
      </c>
      <c r="K222">
        <v>0</v>
      </c>
      <c r="L222" s="10">
        <f>SUM(F$2:F222)</f>
        <v>14.470000000000024</v>
      </c>
      <c r="M222">
        <f t="shared" si="0"/>
        <v>11</v>
      </c>
      <c r="N222">
        <f t="shared" si="1"/>
        <v>47</v>
      </c>
      <c r="O222" s="17">
        <f t="shared" si="2"/>
        <v>0.23404255319148937</v>
      </c>
      <c r="P222">
        <f t="shared" si="3"/>
        <v>43</v>
      </c>
      <c r="Q222" s="9">
        <f t="shared" si="4"/>
        <v>0.91489361702127658</v>
      </c>
    </row>
    <row r="223" spans="1:17" x14ac:dyDescent="0.25">
      <c r="A223" s="1">
        <v>43952.880555555559</v>
      </c>
      <c r="B223" t="s">
        <v>18</v>
      </c>
      <c r="C223">
        <v>2889032520</v>
      </c>
      <c r="E223" t="s">
        <v>16</v>
      </c>
      <c r="F223">
        <v>0</v>
      </c>
      <c r="G223">
        <v>0</v>
      </c>
      <c r="H223">
        <v>0</v>
      </c>
      <c r="I223">
        <v>9999999</v>
      </c>
      <c r="J223">
        <v>0</v>
      </c>
      <c r="K223">
        <v>0</v>
      </c>
      <c r="L223" s="10">
        <f>SUM(F$2:F223)</f>
        <v>14.470000000000024</v>
      </c>
      <c r="M223">
        <f t="shared" si="0"/>
        <v>12</v>
      </c>
      <c r="N223">
        <f t="shared" si="1"/>
        <v>48</v>
      </c>
      <c r="O223" s="17">
        <f t="shared" si="2"/>
        <v>0.25</v>
      </c>
      <c r="P223">
        <f t="shared" si="3"/>
        <v>42</v>
      </c>
      <c r="Q223" s="9">
        <f t="shared" si="4"/>
        <v>0.875</v>
      </c>
    </row>
    <row r="224" spans="1:17" x14ac:dyDescent="0.25">
      <c r="A224" s="1">
        <v>43952.881249999999</v>
      </c>
      <c r="B224" t="s">
        <v>20</v>
      </c>
      <c r="C224">
        <v>2889032520</v>
      </c>
      <c r="E224" t="s">
        <v>16</v>
      </c>
      <c r="F224">
        <v>0</v>
      </c>
      <c r="G224">
        <v>0</v>
      </c>
      <c r="H224">
        <v>0</v>
      </c>
      <c r="I224">
        <v>9999999</v>
      </c>
      <c r="J224">
        <v>0</v>
      </c>
      <c r="K224">
        <v>0</v>
      </c>
      <c r="L224" s="10">
        <f>SUM(F$2:F224)</f>
        <v>14.470000000000024</v>
      </c>
      <c r="M224">
        <f t="shared" si="0"/>
        <v>12</v>
      </c>
      <c r="N224">
        <f t="shared" si="1"/>
        <v>48</v>
      </c>
      <c r="O224" s="17">
        <f t="shared" si="2"/>
        <v>0.25</v>
      </c>
      <c r="P224">
        <f t="shared" si="3"/>
        <v>41</v>
      </c>
      <c r="Q224" s="9">
        <f t="shared" si="4"/>
        <v>0.85416666666666663</v>
      </c>
    </row>
    <row r="225" spans="1:17" x14ac:dyDescent="0.25">
      <c r="A225" s="1">
        <v>43952.881249999999</v>
      </c>
      <c r="B225" t="s">
        <v>15</v>
      </c>
      <c r="C225">
        <v>2000005</v>
      </c>
      <c r="E225" t="s">
        <v>16</v>
      </c>
      <c r="F225">
        <v>-5</v>
      </c>
      <c r="G225">
        <v>0</v>
      </c>
      <c r="H225">
        <v>0</v>
      </c>
      <c r="I225">
        <v>9999999</v>
      </c>
      <c r="J225">
        <v>0</v>
      </c>
      <c r="K225">
        <v>0</v>
      </c>
      <c r="L225" s="10">
        <f>SUM(F$2:F225)</f>
        <v>9.4700000000000237</v>
      </c>
      <c r="M225">
        <f t="shared" si="0"/>
        <v>11</v>
      </c>
      <c r="N225">
        <f t="shared" si="1"/>
        <v>48</v>
      </c>
      <c r="O225" s="17">
        <f t="shared" si="2"/>
        <v>0.22916666666666666</v>
      </c>
      <c r="P225">
        <f t="shared" si="3"/>
        <v>41</v>
      </c>
      <c r="Q225" s="9">
        <f t="shared" si="4"/>
        <v>0.85416666666666663</v>
      </c>
    </row>
    <row r="226" spans="1:17" x14ac:dyDescent="0.25">
      <c r="A226" s="1">
        <v>43952.881249999999</v>
      </c>
      <c r="B226" t="s">
        <v>18</v>
      </c>
      <c r="C226">
        <v>2889033120</v>
      </c>
      <c r="E226" t="s">
        <v>16</v>
      </c>
      <c r="F226">
        <v>0</v>
      </c>
      <c r="G226">
        <v>0</v>
      </c>
      <c r="H226">
        <v>0</v>
      </c>
      <c r="I226">
        <v>9999999</v>
      </c>
      <c r="J226">
        <v>0</v>
      </c>
      <c r="K226">
        <v>0</v>
      </c>
      <c r="L226" s="10">
        <f>SUM(F$2:F226)</f>
        <v>9.4700000000000237</v>
      </c>
      <c r="M226">
        <f t="shared" si="0"/>
        <v>12</v>
      </c>
      <c r="N226">
        <f t="shared" si="1"/>
        <v>49</v>
      </c>
      <c r="O226" s="17">
        <f t="shared" si="2"/>
        <v>0.24489795918367346</v>
      </c>
      <c r="P226">
        <f t="shared" si="3"/>
        <v>41</v>
      </c>
      <c r="Q226" s="9">
        <f t="shared" si="4"/>
        <v>0.83673469387755106</v>
      </c>
    </row>
    <row r="227" spans="1:17" x14ac:dyDescent="0.25">
      <c r="A227" s="1">
        <v>43952.885416666664</v>
      </c>
      <c r="B227" t="s">
        <v>28</v>
      </c>
      <c r="C227">
        <v>2889033120</v>
      </c>
      <c r="E227" t="s">
        <v>16</v>
      </c>
      <c r="F227">
        <v>1.55</v>
      </c>
      <c r="G227">
        <v>0</v>
      </c>
      <c r="H227">
        <v>0</v>
      </c>
      <c r="I227">
        <v>9999999</v>
      </c>
      <c r="J227">
        <v>0</v>
      </c>
      <c r="K227">
        <v>0</v>
      </c>
      <c r="L227" s="10">
        <f>SUM(F$2:F227)</f>
        <v>11.020000000000024</v>
      </c>
      <c r="M227">
        <f t="shared" si="0"/>
        <v>12</v>
      </c>
      <c r="N227">
        <f t="shared" si="1"/>
        <v>49</v>
      </c>
      <c r="O227" s="17">
        <f t="shared" si="2"/>
        <v>0.24489795918367346</v>
      </c>
      <c r="P227">
        <f t="shared" si="3"/>
        <v>41</v>
      </c>
      <c r="Q227" s="9">
        <f t="shared" si="4"/>
        <v>0.83673469387755106</v>
      </c>
    </row>
    <row r="228" spans="1:17" x14ac:dyDescent="0.25">
      <c r="A228" s="1">
        <v>43952.885416666664</v>
      </c>
      <c r="B228" t="s">
        <v>31</v>
      </c>
      <c r="C228">
        <v>2889033120</v>
      </c>
      <c r="E228" t="s">
        <v>16</v>
      </c>
      <c r="F228">
        <v>1.55</v>
      </c>
      <c r="G228">
        <v>0</v>
      </c>
      <c r="H228">
        <v>0</v>
      </c>
      <c r="I228">
        <v>9999999</v>
      </c>
      <c r="J228">
        <v>0</v>
      </c>
      <c r="K228">
        <v>0</v>
      </c>
      <c r="L228" s="10">
        <f>SUM(F$2:F228)</f>
        <v>12.570000000000025</v>
      </c>
      <c r="M228">
        <f t="shared" si="0"/>
        <v>12</v>
      </c>
      <c r="N228">
        <f t="shared" si="1"/>
        <v>49</v>
      </c>
      <c r="O228" s="17">
        <f t="shared" si="2"/>
        <v>0.24489795918367346</v>
      </c>
      <c r="P228">
        <f t="shared" si="3"/>
        <v>41</v>
      </c>
      <c r="Q228" s="9">
        <f t="shared" si="4"/>
        <v>0.83673469387755106</v>
      </c>
    </row>
    <row r="229" spans="1:17" x14ac:dyDescent="0.25">
      <c r="A229" s="1">
        <v>43952.886111111111</v>
      </c>
      <c r="B229" t="s">
        <v>28</v>
      </c>
      <c r="C229">
        <v>2889033120</v>
      </c>
      <c r="E229" t="s">
        <v>16</v>
      </c>
      <c r="F229">
        <v>1.04</v>
      </c>
      <c r="G229">
        <v>0</v>
      </c>
      <c r="H229">
        <v>0</v>
      </c>
      <c r="I229">
        <v>9999999</v>
      </c>
      <c r="J229">
        <v>0</v>
      </c>
      <c r="K229">
        <v>0</v>
      </c>
      <c r="L229" s="10">
        <f>SUM(F$2:F229)</f>
        <v>13.610000000000024</v>
      </c>
      <c r="M229">
        <f t="shared" si="0"/>
        <v>12</v>
      </c>
      <c r="N229">
        <f t="shared" si="1"/>
        <v>49</v>
      </c>
      <c r="O229" s="17">
        <f t="shared" si="2"/>
        <v>0.24489795918367346</v>
      </c>
      <c r="P229">
        <f t="shared" si="3"/>
        <v>42</v>
      </c>
      <c r="Q229" s="9">
        <f t="shared" si="4"/>
        <v>0.8571428571428571</v>
      </c>
    </row>
    <row r="230" spans="1:17" x14ac:dyDescent="0.25">
      <c r="A230" s="1">
        <v>43952.886111111111</v>
      </c>
      <c r="B230" t="s">
        <v>31</v>
      </c>
      <c r="C230">
        <v>2889033120</v>
      </c>
      <c r="E230" t="s">
        <v>16</v>
      </c>
      <c r="F230">
        <v>0.52</v>
      </c>
      <c r="G230">
        <v>0</v>
      </c>
      <c r="H230">
        <v>0</v>
      </c>
      <c r="I230">
        <v>9999999</v>
      </c>
      <c r="J230">
        <v>0</v>
      </c>
      <c r="K230">
        <v>0</v>
      </c>
      <c r="L230" s="10">
        <f>SUM(F$2:F230)</f>
        <v>14.130000000000024</v>
      </c>
      <c r="M230">
        <f t="shared" si="0"/>
        <v>11</v>
      </c>
      <c r="N230">
        <f t="shared" si="1"/>
        <v>48</v>
      </c>
      <c r="O230" s="17">
        <f t="shared" si="2"/>
        <v>0.22916666666666666</v>
      </c>
      <c r="P230">
        <f t="shared" si="3"/>
        <v>42</v>
      </c>
      <c r="Q230" s="9">
        <f t="shared" si="4"/>
        <v>0.875</v>
      </c>
    </row>
    <row r="231" spans="1:17" x14ac:dyDescent="0.25">
      <c r="A231" s="1">
        <v>43952.886111111111</v>
      </c>
      <c r="B231" t="s">
        <v>20</v>
      </c>
      <c r="C231">
        <v>2889033120</v>
      </c>
      <c r="E231" t="s">
        <v>16</v>
      </c>
      <c r="F231">
        <v>0</v>
      </c>
      <c r="G231">
        <v>0</v>
      </c>
      <c r="H231">
        <v>0</v>
      </c>
      <c r="I231">
        <v>9999999</v>
      </c>
      <c r="J231">
        <v>0</v>
      </c>
      <c r="K231">
        <v>0</v>
      </c>
      <c r="L231" s="10">
        <f>SUM(F$2:F231)</f>
        <v>14.130000000000024</v>
      </c>
      <c r="M231">
        <f t="shared" si="0"/>
        <v>11</v>
      </c>
      <c r="N231">
        <f t="shared" si="1"/>
        <v>48</v>
      </c>
      <c r="O231" s="17">
        <f t="shared" si="2"/>
        <v>0.22916666666666666</v>
      </c>
      <c r="P231">
        <f t="shared" si="3"/>
        <v>42</v>
      </c>
      <c r="Q231" s="9">
        <f t="shared" si="4"/>
        <v>0.875</v>
      </c>
    </row>
    <row r="232" spans="1:17" x14ac:dyDescent="0.25">
      <c r="A232" s="1">
        <v>43952.886111111111</v>
      </c>
      <c r="B232" t="s">
        <v>18</v>
      </c>
      <c r="C232">
        <v>2889040160</v>
      </c>
      <c r="E232" t="s">
        <v>16</v>
      </c>
      <c r="F232">
        <v>0</v>
      </c>
      <c r="G232">
        <v>0</v>
      </c>
      <c r="H232">
        <v>0</v>
      </c>
      <c r="I232">
        <v>9999999</v>
      </c>
      <c r="J232">
        <v>0</v>
      </c>
      <c r="K232">
        <v>0</v>
      </c>
      <c r="L232" s="10">
        <f>SUM(F$2:F232)</f>
        <v>14.130000000000024</v>
      </c>
      <c r="M232">
        <f t="shared" si="0"/>
        <v>13</v>
      </c>
      <c r="N232">
        <f t="shared" si="1"/>
        <v>49</v>
      </c>
      <c r="O232" s="17">
        <f t="shared" si="2"/>
        <v>0.26530612244897961</v>
      </c>
      <c r="P232">
        <f t="shared" si="3"/>
        <v>42</v>
      </c>
      <c r="Q232" s="9">
        <f t="shared" si="4"/>
        <v>0.8571428571428571</v>
      </c>
    </row>
    <row r="233" spans="1:17" x14ac:dyDescent="0.25">
      <c r="A233" s="1">
        <v>43953.277083333334</v>
      </c>
      <c r="B233" t="s">
        <v>15</v>
      </c>
      <c r="C233">
        <v>2000005</v>
      </c>
      <c r="E233" t="s">
        <v>16</v>
      </c>
      <c r="F233">
        <v>-5</v>
      </c>
      <c r="G233">
        <v>0</v>
      </c>
      <c r="H233">
        <v>0</v>
      </c>
      <c r="I233">
        <v>9999999</v>
      </c>
      <c r="J233">
        <v>0</v>
      </c>
      <c r="K233">
        <v>0</v>
      </c>
      <c r="L233" s="10">
        <f>SUM(F$2:F233)</f>
        <v>9.1300000000000239</v>
      </c>
      <c r="M233">
        <f t="shared" si="0"/>
        <v>11</v>
      </c>
      <c r="N233">
        <f t="shared" si="1"/>
        <v>48</v>
      </c>
      <c r="O233" s="17">
        <f t="shared" si="2"/>
        <v>0.22916666666666666</v>
      </c>
      <c r="P233">
        <f t="shared" si="3"/>
        <v>42</v>
      </c>
      <c r="Q233" s="9">
        <f t="shared" si="4"/>
        <v>0.875</v>
      </c>
    </row>
    <row r="234" spans="1:17" x14ac:dyDescent="0.25">
      <c r="A234" s="1">
        <v>43953.277083333334</v>
      </c>
      <c r="B234" t="s">
        <v>18</v>
      </c>
      <c r="C234">
        <v>2889412933</v>
      </c>
      <c r="E234" t="s">
        <v>16</v>
      </c>
      <c r="F234">
        <v>0</v>
      </c>
      <c r="G234">
        <v>0</v>
      </c>
      <c r="H234">
        <v>0</v>
      </c>
      <c r="I234">
        <v>9999999</v>
      </c>
      <c r="J234">
        <v>0</v>
      </c>
      <c r="K234">
        <v>0</v>
      </c>
      <c r="L234" s="10">
        <f>SUM(F$2:F234)</f>
        <v>9.1300000000000239</v>
      </c>
      <c r="M234">
        <f t="shared" si="0"/>
        <v>12</v>
      </c>
      <c r="N234">
        <f t="shared" si="1"/>
        <v>49</v>
      </c>
      <c r="O234" s="17">
        <f t="shared" si="2"/>
        <v>0.24489795918367346</v>
      </c>
      <c r="P234">
        <f t="shared" si="3"/>
        <v>42</v>
      </c>
      <c r="Q234" s="9">
        <f t="shared" si="4"/>
        <v>0.8571428571428571</v>
      </c>
    </row>
    <row r="235" spans="1:17" x14ac:dyDescent="0.25">
      <c r="A235" s="1">
        <v>43953.277083333334</v>
      </c>
      <c r="B235" t="s">
        <v>15</v>
      </c>
      <c r="C235">
        <v>2000005</v>
      </c>
      <c r="E235" t="s">
        <v>16</v>
      </c>
      <c r="F235">
        <v>-5</v>
      </c>
      <c r="G235">
        <v>0</v>
      </c>
      <c r="H235">
        <v>0</v>
      </c>
      <c r="I235">
        <v>9999999</v>
      </c>
      <c r="J235">
        <v>0</v>
      </c>
      <c r="K235">
        <v>0</v>
      </c>
      <c r="L235" s="10">
        <f>SUM(F$2:F235)</f>
        <v>4.1300000000000239</v>
      </c>
      <c r="M235">
        <f t="shared" si="0"/>
        <v>12</v>
      </c>
      <c r="N235">
        <f t="shared" si="1"/>
        <v>49</v>
      </c>
      <c r="O235" s="17">
        <f t="shared" si="2"/>
        <v>0.24489795918367346</v>
      </c>
      <c r="P235">
        <f t="shared" si="3"/>
        <v>42</v>
      </c>
      <c r="Q235" s="9">
        <f t="shared" si="4"/>
        <v>0.8571428571428571</v>
      </c>
    </row>
    <row r="236" spans="1:17" x14ac:dyDescent="0.25">
      <c r="A236" s="1">
        <v>43953.277083333334</v>
      </c>
      <c r="B236" t="s">
        <v>18</v>
      </c>
      <c r="C236">
        <v>2889413055</v>
      </c>
      <c r="E236" t="s">
        <v>16</v>
      </c>
      <c r="F236">
        <v>0</v>
      </c>
      <c r="G236">
        <v>0</v>
      </c>
      <c r="H236">
        <v>0</v>
      </c>
      <c r="I236">
        <v>9999999</v>
      </c>
      <c r="J236">
        <v>0</v>
      </c>
      <c r="K236">
        <v>0</v>
      </c>
      <c r="L236" s="10">
        <f>SUM(F$2:F236)</f>
        <v>4.1300000000000239</v>
      </c>
      <c r="M236">
        <f t="shared" si="0"/>
        <v>12</v>
      </c>
      <c r="N236">
        <f t="shared" si="1"/>
        <v>49</v>
      </c>
      <c r="O236" s="17">
        <f t="shared" si="2"/>
        <v>0.24489795918367346</v>
      </c>
      <c r="P236">
        <f t="shared" si="3"/>
        <v>42</v>
      </c>
      <c r="Q236" s="9">
        <f t="shared" si="4"/>
        <v>0.8571428571428571</v>
      </c>
    </row>
    <row r="237" spans="1:17" x14ac:dyDescent="0.25">
      <c r="A237" s="1">
        <v>43953.27847222222</v>
      </c>
      <c r="B237" t="s">
        <v>20</v>
      </c>
      <c r="C237">
        <v>2889413055</v>
      </c>
      <c r="E237" t="s">
        <v>16</v>
      </c>
      <c r="F237">
        <v>0</v>
      </c>
      <c r="G237">
        <v>0</v>
      </c>
      <c r="H237">
        <v>0</v>
      </c>
      <c r="I237">
        <v>9999999</v>
      </c>
      <c r="J237">
        <v>0</v>
      </c>
      <c r="K237">
        <v>0</v>
      </c>
      <c r="L237" s="10">
        <f>SUM(F$2:F237)</f>
        <v>4.1300000000000239</v>
      </c>
      <c r="M237">
        <f t="shared" si="0"/>
        <v>12</v>
      </c>
      <c r="N237">
        <f t="shared" si="1"/>
        <v>49</v>
      </c>
      <c r="O237" s="17">
        <f t="shared" si="2"/>
        <v>0.24489795918367346</v>
      </c>
      <c r="P237">
        <f t="shared" si="3"/>
        <v>42</v>
      </c>
      <c r="Q237" s="9">
        <f t="shared" si="4"/>
        <v>0.8571428571428571</v>
      </c>
    </row>
    <row r="238" spans="1:17" x14ac:dyDescent="0.25">
      <c r="A238" s="1">
        <v>43953.28125</v>
      </c>
      <c r="B238" t="s">
        <v>20</v>
      </c>
      <c r="C238">
        <v>2889412933</v>
      </c>
      <c r="E238" t="s">
        <v>16</v>
      </c>
      <c r="F238">
        <v>0</v>
      </c>
      <c r="G238">
        <v>0</v>
      </c>
      <c r="H238">
        <v>0</v>
      </c>
      <c r="I238">
        <v>9999999</v>
      </c>
      <c r="J238">
        <v>0</v>
      </c>
      <c r="K238">
        <v>0</v>
      </c>
      <c r="L238" s="10">
        <f>SUM(F$2:F238)</f>
        <v>4.1300000000000239</v>
      </c>
      <c r="M238">
        <f t="shared" si="0"/>
        <v>13</v>
      </c>
      <c r="N238">
        <f t="shared" si="1"/>
        <v>49</v>
      </c>
      <c r="O238" s="17">
        <f t="shared" si="2"/>
        <v>0.26530612244897961</v>
      </c>
      <c r="P238">
        <f t="shared" si="3"/>
        <v>42</v>
      </c>
      <c r="Q238" s="9">
        <f t="shared" si="4"/>
        <v>0.8571428571428571</v>
      </c>
    </row>
    <row r="239" spans="1:17" x14ac:dyDescent="0.25">
      <c r="A239" s="1">
        <v>43953.304861111108</v>
      </c>
      <c r="B239" t="s">
        <v>15</v>
      </c>
      <c r="C239">
        <v>2000005</v>
      </c>
      <c r="E239" t="s">
        <v>16</v>
      </c>
      <c r="F239">
        <v>-5</v>
      </c>
      <c r="G239">
        <v>0</v>
      </c>
      <c r="H239">
        <v>0</v>
      </c>
      <c r="I239">
        <v>9999999</v>
      </c>
      <c r="J239">
        <v>0</v>
      </c>
      <c r="K239">
        <v>0</v>
      </c>
      <c r="L239" s="10">
        <f>SUM(F$2:F239)</f>
        <v>-0.86999999999997613</v>
      </c>
      <c r="M239">
        <f t="shared" si="0"/>
        <v>11</v>
      </c>
      <c r="N239">
        <f t="shared" si="1"/>
        <v>48</v>
      </c>
      <c r="O239" s="17">
        <f t="shared" si="2"/>
        <v>0.22916666666666666</v>
      </c>
      <c r="P239">
        <f t="shared" si="3"/>
        <v>42</v>
      </c>
      <c r="Q239" s="9">
        <f t="shared" si="4"/>
        <v>0.875</v>
      </c>
    </row>
    <row r="240" spans="1:17" x14ac:dyDescent="0.25">
      <c r="A240" s="1">
        <v>43953.304861111108</v>
      </c>
      <c r="B240" t="s">
        <v>18</v>
      </c>
      <c r="C240">
        <v>2889448435</v>
      </c>
      <c r="E240" t="s">
        <v>16</v>
      </c>
      <c r="F240">
        <v>0</v>
      </c>
      <c r="G240">
        <v>0</v>
      </c>
      <c r="H240">
        <v>0</v>
      </c>
      <c r="I240">
        <v>9999999</v>
      </c>
      <c r="J240">
        <v>0</v>
      </c>
      <c r="K240">
        <v>0</v>
      </c>
      <c r="L240" s="10">
        <f>SUM(F$2:F240)</f>
        <v>-0.86999999999997613</v>
      </c>
      <c r="M240">
        <f t="shared" si="0"/>
        <v>12</v>
      </c>
      <c r="N240">
        <f t="shared" si="1"/>
        <v>49</v>
      </c>
      <c r="O240" s="17">
        <f t="shared" si="2"/>
        <v>0.24489795918367346</v>
      </c>
      <c r="P240">
        <f t="shared" si="3"/>
        <v>42</v>
      </c>
      <c r="Q240" s="9">
        <f t="shared" si="4"/>
        <v>0.8571428571428571</v>
      </c>
    </row>
    <row r="241" spans="1:17" x14ac:dyDescent="0.25">
      <c r="A241" s="1">
        <v>43953.304861111108</v>
      </c>
      <c r="B241" t="s">
        <v>15</v>
      </c>
      <c r="C241">
        <v>2000005</v>
      </c>
      <c r="E241" t="s">
        <v>16</v>
      </c>
      <c r="F241">
        <v>-5</v>
      </c>
      <c r="G241">
        <v>0</v>
      </c>
      <c r="H241">
        <v>0</v>
      </c>
      <c r="I241">
        <v>9999999</v>
      </c>
      <c r="J241">
        <v>0</v>
      </c>
      <c r="K241">
        <v>0</v>
      </c>
      <c r="L241" s="10">
        <f>SUM(F$2:F241)</f>
        <v>-5.8699999999999761</v>
      </c>
      <c r="M241">
        <f t="shared" si="0"/>
        <v>12</v>
      </c>
      <c r="N241">
        <f t="shared" si="1"/>
        <v>49</v>
      </c>
      <c r="O241" s="17">
        <f t="shared" si="2"/>
        <v>0.24489795918367346</v>
      </c>
      <c r="P241">
        <f t="shared" si="3"/>
        <v>42</v>
      </c>
      <c r="Q241" s="9">
        <f t="shared" si="4"/>
        <v>0.8571428571428571</v>
      </c>
    </row>
    <row r="242" spans="1:17" x14ac:dyDescent="0.25">
      <c r="A242" s="1">
        <v>43953.304861111108</v>
      </c>
      <c r="B242" t="s">
        <v>18</v>
      </c>
      <c r="C242">
        <v>2889448554</v>
      </c>
      <c r="E242" t="s">
        <v>16</v>
      </c>
      <c r="F242">
        <v>0</v>
      </c>
      <c r="G242">
        <v>0</v>
      </c>
      <c r="H242">
        <v>0</v>
      </c>
      <c r="I242">
        <v>9999999</v>
      </c>
      <c r="J242">
        <v>0</v>
      </c>
      <c r="K242">
        <v>0</v>
      </c>
      <c r="L242" s="10">
        <f>SUM(F$2:F242)</f>
        <v>-5.8699999999999761</v>
      </c>
      <c r="M242">
        <f t="shared" si="0"/>
        <v>12</v>
      </c>
      <c r="N242">
        <f t="shared" si="1"/>
        <v>49</v>
      </c>
      <c r="O242" s="17">
        <f t="shared" si="2"/>
        <v>0.24489795918367346</v>
      </c>
      <c r="P242">
        <f t="shared" si="3"/>
        <v>42</v>
      </c>
      <c r="Q242" s="9">
        <f t="shared" si="4"/>
        <v>0.8571428571428571</v>
      </c>
    </row>
    <row r="243" spans="1:17" x14ac:dyDescent="0.25">
      <c r="A243" s="1">
        <v>43953.307638888888</v>
      </c>
      <c r="B243" t="s">
        <v>20</v>
      </c>
      <c r="C243">
        <v>2889448554</v>
      </c>
      <c r="E243" t="s">
        <v>16</v>
      </c>
      <c r="F243">
        <v>0</v>
      </c>
      <c r="G243">
        <v>0</v>
      </c>
      <c r="H243">
        <v>0</v>
      </c>
      <c r="I243">
        <v>9999999</v>
      </c>
      <c r="J243">
        <v>0</v>
      </c>
      <c r="K243">
        <v>0</v>
      </c>
      <c r="L243" s="10">
        <f>SUM(F$2:F243)</f>
        <v>-5.8699999999999761</v>
      </c>
      <c r="M243">
        <f t="shared" si="0"/>
        <v>13</v>
      </c>
      <c r="N243">
        <f t="shared" si="1"/>
        <v>49</v>
      </c>
      <c r="O243" s="17">
        <f t="shared" si="2"/>
        <v>0.26530612244897961</v>
      </c>
      <c r="P243">
        <f t="shared" si="3"/>
        <v>42</v>
      </c>
      <c r="Q243" s="9">
        <f t="shared" si="4"/>
        <v>0.8571428571428571</v>
      </c>
    </row>
    <row r="244" spans="1:17" x14ac:dyDescent="0.25">
      <c r="A244" s="1">
        <v>43953.307638888888</v>
      </c>
      <c r="B244" t="s">
        <v>28</v>
      </c>
      <c r="C244">
        <v>2889448435</v>
      </c>
      <c r="E244" t="s">
        <v>16</v>
      </c>
      <c r="F244">
        <v>1.07</v>
      </c>
      <c r="G244">
        <v>0</v>
      </c>
      <c r="H244">
        <v>0</v>
      </c>
      <c r="I244">
        <v>9999999</v>
      </c>
      <c r="J244">
        <v>0</v>
      </c>
      <c r="K244">
        <v>0</v>
      </c>
      <c r="L244" s="10">
        <f>SUM(F$2:F244)</f>
        <v>-4.7999999999999758</v>
      </c>
      <c r="M244">
        <f t="shared" si="0"/>
        <v>12</v>
      </c>
      <c r="N244">
        <f t="shared" si="1"/>
        <v>48</v>
      </c>
      <c r="O244" s="17">
        <f t="shared" si="2"/>
        <v>0.25</v>
      </c>
      <c r="P244">
        <f t="shared" si="3"/>
        <v>43</v>
      </c>
      <c r="Q244" s="9">
        <f t="shared" si="4"/>
        <v>0.89583333333333337</v>
      </c>
    </row>
    <row r="245" spans="1:17" x14ac:dyDescent="0.25">
      <c r="A245" s="1">
        <v>43953.307638888888</v>
      </c>
      <c r="B245" t="s">
        <v>31</v>
      </c>
      <c r="C245">
        <v>2889448435</v>
      </c>
      <c r="E245" t="s">
        <v>16</v>
      </c>
      <c r="F245">
        <v>5.35</v>
      </c>
      <c r="G245">
        <v>0</v>
      </c>
      <c r="H245">
        <v>0</v>
      </c>
      <c r="I245">
        <v>9999999</v>
      </c>
      <c r="J245">
        <v>0</v>
      </c>
      <c r="K245">
        <v>0</v>
      </c>
      <c r="L245" s="10">
        <f>SUM(F$2:F245)</f>
        <v>0.5500000000000238</v>
      </c>
      <c r="M245">
        <f t="shared" si="0"/>
        <v>13</v>
      </c>
      <c r="N245">
        <f t="shared" si="1"/>
        <v>48</v>
      </c>
      <c r="O245" s="17">
        <f t="shared" si="2"/>
        <v>0.27083333333333331</v>
      </c>
      <c r="P245">
        <f t="shared" si="3"/>
        <v>43</v>
      </c>
      <c r="Q245" s="9">
        <f t="shared" si="4"/>
        <v>0.89583333333333337</v>
      </c>
    </row>
    <row r="246" spans="1:17" x14ac:dyDescent="0.25">
      <c r="A246" s="1">
        <v>43953.309027777781</v>
      </c>
      <c r="B246" t="s">
        <v>28</v>
      </c>
      <c r="C246">
        <v>2889448435</v>
      </c>
      <c r="E246" t="s">
        <v>16</v>
      </c>
      <c r="F246">
        <v>1.79</v>
      </c>
      <c r="G246">
        <v>0</v>
      </c>
      <c r="H246">
        <v>0</v>
      </c>
      <c r="I246">
        <v>9999999</v>
      </c>
      <c r="J246">
        <v>0</v>
      </c>
      <c r="K246">
        <v>0</v>
      </c>
      <c r="L246" s="10">
        <f>SUM(F$2:F246)</f>
        <v>2.3400000000000238</v>
      </c>
      <c r="M246">
        <f t="shared" si="0"/>
        <v>12</v>
      </c>
      <c r="N246">
        <f t="shared" si="1"/>
        <v>47</v>
      </c>
      <c r="O246" s="17">
        <f t="shared" si="2"/>
        <v>0.25531914893617019</v>
      </c>
      <c r="P246">
        <f t="shared" si="3"/>
        <v>44</v>
      </c>
      <c r="Q246" s="9">
        <f t="shared" si="4"/>
        <v>0.93617021276595747</v>
      </c>
    </row>
    <row r="247" spans="1:17" x14ac:dyDescent="0.25">
      <c r="A247" s="1">
        <v>43953.309027777781</v>
      </c>
      <c r="B247" t="s">
        <v>31</v>
      </c>
      <c r="C247">
        <v>2889448435</v>
      </c>
      <c r="E247" t="s">
        <v>16</v>
      </c>
      <c r="F247">
        <v>5.37</v>
      </c>
      <c r="G247">
        <v>0</v>
      </c>
      <c r="H247">
        <v>0</v>
      </c>
      <c r="I247">
        <v>9999999</v>
      </c>
      <c r="J247">
        <v>0</v>
      </c>
      <c r="K247">
        <v>0</v>
      </c>
      <c r="L247" s="10">
        <f>SUM(F$2:F247)</f>
        <v>7.7100000000000239</v>
      </c>
      <c r="M247">
        <f t="shared" si="0"/>
        <v>12</v>
      </c>
      <c r="N247">
        <f t="shared" si="1"/>
        <v>47</v>
      </c>
      <c r="O247" s="17">
        <f t="shared" si="2"/>
        <v>0.25531914893617019</v>
      </c>
      <c r="P247">
        <f t="shared" si="3"/>
        <v>44</v>
      </c>
      <c r="Q247" s="9">
        <f t="shared" si="4"/>
        <v>0.93617021276595747</v>
      </c>
    </row>
    <row r="248" spans="1:17" x14ac:dyDescent="0.25">
      <c r="A248" s="1">
        <v>43953.309027777781</v>
      </c>
      <c r="B248" t="s">
        <v>20</v>
      </c>
      <c r="C248">
        <v>2889448435</v>
      </c>
      <c r="E248" t="s">
        <v>16</v>
      </c>
      <c r="F248">
        <v>0</v>
      </c>
      <c r="G248">
        <v>0</v>
      </c>
      <c r="H248">
        <v>0</v>
      </c>
      <c r="I248">
        <v>9999999</v>
      </c>
      <c r="J248">
        <v>0</v>
      </c>
      <c r="K248">
        <v>0</v>
      </c>
      <c r="L248" s="10">
        <f>SUM(F$2:F248)</f>
        <v>7.7100000000000239</v>
      </c>
      <c r="M248">
        <f t="shared" si="0"/>
        <v>13</v>
      </c>
      <c r="N248">
        <f t="shared" si="1"/>
        <v>47</v>
      </c>
      <c r="O248" s="17">
        <f t="shared" si="2"/>
        <v>0.27659574468085107</v>
      </c>
      <c r="P248">
        <f t="shared" si="3"/>
        <v>44</v>
      </c>
      <c r="Q248" s="9">
        <f t="shared" si="4"/>
        <v>0.93617021276595747</v>
      </c>
    </row>
    <row r="249" spans="1:17" x14ac:dyDescent="0.25">
      <c r="A249" s="1">
        <v>43953.319444444445</v>
      </c>
      <c r="B249" t="s">
        <v>18</v>
      </c>
      <c r="C249">
        <v>2889467746</v>
      </c>
      <c r="E249" t="s">
        <v>16</v>
      </c>
      <c r="F249">
        <v>0</v>
      </c>
      <c r="G249">
        <v>0</v>
      </c>
      <c r="H249">
        <v>0</v>
      </c>
      <c r="I249">
        <v>9999999</v>
      </c>
      <c r="J249">
        <v>0</v>
      </c>
      <c r="K249">
        <v>0</v>
      </c>
      <c r="L249" s="10">
        <f>SUM(F$2:F249)</f>
        <v>7.7100000000000239</v>
      </c>
      <c r="M249">
        <f t="shared" si="0"/>
        <v>13</v>
      </c>
      <c r="N249">
        <f t="shared" si="1"/>
        <v>47</v>
      </c>
      <c r="O249" s="17">
        <f t="shared" si="2"/>
        <v>0.27659574468085107</v>
      </c>
      <c r="P249">
        <f t="shared" si="3"/>
        <v>44</v>
      </c>
      <c r="Q249" s="9">
        <f t="shared" si="4"/>
        <v>0.93617021276595747</v>
      </c>
    </row>
    <row r="250" spans="1:17" x14ac:dyDescent="0.25">
      <c r="A250" s="1">
        <v>43953.319444444445</v>
      </c>
      <c r="B250" t="s">
        <v>15</v>
      </c>
      <c r="C250">
        <v>2000005</v>
      </c>
      <c r="E250" t="s">
        <v>16</v>
      </c>
      <c r="F250">
        <v>-5</v>
      </c>
      <c r="G250">
        <v>0</v>
      </c>
      <c r="H250">
        <v>0</v>
      </c>
      <c r="I250">
        <v>9999999</v>
      </c>
      <c r="J250">
        <v>0</v>
      </c>
      <c r="K250">
        <v>0</v>
      </c>
      <c r="L250" s="10">
        <f>SUM(F$2:F250)</f>
        <v>2.7100000000000239</v>
      </c>
      <c r="M250">
        <f t="shared" si="0"/>
        <v>12</v>
      </c>
      <c r="N250">
        <f t="shared" si="1"/>
        <v>47</v>
      </c>
      <c r="O250" s="17">
        <f t="shared" si="2"/>
        <v>0.25531914893617019</v>
      </c>
      <c r="P250">
        <f t="shared" si="3"/>
        <v>44</v>
      </c>
      <c r="Q250" s="9">
        <f t="shared" si="4"/>
        <v>0.93617021276595747</v>
      </c>
    </row>
    <row r="251" spans="1:17" x14ac:dyDescent="0.25">
      <c r="A251" s="1">
        <v>43953.319444444445</v>
      </c>
      <c r="B251" t="s">
        <v>18</v>
      </c>
      <c r="C251">
        <v>2889467832</v>
      </c>
      <c r="E251" t="s">
        <v>16</v>
      </c>
      <c r="F251">
        <v>0</v>
      </c>
      <c r="G251">
        <v>0</v>
      </c>
      <c r="H251">
        <v>0</v>
      </c>
      <c r="I251">
        <v>9999999</v>
      </c>
      <c r="J251">
        <v>0</v>
      </c>
      <c r="K251">
        <v>0</v>
      </c>
      <c r="L251" s="10">
        <f>SUM(F$2:F251)</f>
        <v>2.7100000000000239</v>
      </c>
      <c r="M251">
        <f t="shared" si="0"/>
        <v>13</v>
      </c>
      <c r="N251">
        <f t="shared" si="1"/>
        <v>48</v>
      </c>
      <c r="O251" s="17">
        <f t="shared" si="2"/>
        <v>0.27083333333333331</v>
      </c>
      <c r="P251">
        <f t="shared" si="3"/>
        <v>43</v>
      </c>
      <c r="Q251" s="9">
        <f t="shared" si="4"/>
        <v>0.89583333333333337</v>
      </c>
    </row>
    <row r="252" spans="1:17" x14ac:dyDescent="0.25">
      <c r="A252" s="1">
        <v>43953.320833333331</v>
      </c>
      <c r="B252" t="s">
        <v>31</v>
      </c>
      <c r="C252">
        <v>2889467832</v>
      </c>
      <c r="E252" t="s">
        <v>16</v>
      </c>
      <c r="F252">
        <v>0.51</v>
      </c>
      <c r="G252">
        <v>0</v>
      </c>
      <c r="H252">
        <v>0</v>
      </c>
      <c r="I252">
        <v>9999999</v>
      </c>
      <c r="J252">
        <v>0</v>
      </c>
      <c r="K252">
        <v>0</v>
      </c>
      <c r="L252" s="10">
        <f>SUM(F$2:F252)</f>
        <v>3.2200000000000237</v>
      </c>
      <c r="M252">
        <f t="shared" si="0"/>
        <v>13</v>
      </c>
      <c r="N252">
        <f t="shared" si="1"/>
        <v>48</v>
      </c>
      <c r="O252" s="17">
        <f t="shared" si="2"/>
        <v>0.27083333333333331</v>
      </c>
      <c r="P252">
        <f t="shared" si="3"/>
        <v>43</v>
      </c>
      <c r="Q252" s="9">
        <f t="shared" si="4"/>
        <v>0.89583333333333337</v>
      </c>
    </row>
    <row r="253" spans="1:17" x14ac:dyDescent="0.25">
      <c r="A253" s="1">
        <v>43953.320833333331</v>
      </c>
      <c r="B253" t="s">
        <v>28</v>
      </c>
      <c r="C253">
        <v>2889467832</v>
      </c>
      <c r="E253" t="s">
        <v>16</v>
      </c>
      <c r="F253">
        <v>1.02</v>
      </c>
      <c r="G253">
        <v>0</v>
      </c>
      <c r="H253">
        <v>0</v>
      </c>
      <c r="I253">
        <v>9999999</v>
      </c>
      <c r="J253">
        <v>0</v>
      </c>
      <c r="K253">
        <v>0</v>
      </c>
      <c r="L253" s="10">
        <f>SUM(F$2:F253)</f>
        <v>4.2400000000000233</v>
      </c>
      <c r="M253">
        <f t="shared" si="0"/>
        <v>13</v>
      </c>
      <c r="N253">
        <f t="shared" si="1"/>
        <v>48</v>
      </c>
      <c r="O253" s="17">
        <f t="shared" si="2"/>
        <v>0.27083333333333331</v>
      </c>
      <c r="P253">
        <f t="shared" si="3"/>
        <v>43</v>
      </c>
      <c r="Q253" s="9">
        <f t="shared" si="4"/>
        <v>0.89583333333333337</v>
      </c>
    </row>
    <row r="254" spans="1:17" x14ac:dyDescent="0.25">
      <c r="A254" s="1">
        <v>43953.321527777778</v>
      </c>
      <c r="B254" t="s">
        <v>15</v>
      </c>
      <c r="C254">
        <v>2000005</v>
      </c>
      <c r="E254" t="s">
        <v>16</v>
      </c>
      <c r="F254">
        <v>-5</v>
      </c>
      <c r="G254">
        <v>0</v>
      </c>
      <c r="H254">
        <v>0</v>
      </c>
      <c r="I254">
        <v>9999999</v>
      </c>
      <c r="J254">
        <v>0</v>
      </c>
      <c r="K254">
        <v>0</v>
      </c>
      <c r="L254" s="10">
        <f>SUM(F$2:F254)</f>
        <v>-0.75999999999997669</v>
      </c>
      <c r="M254">
        <f t="shared" si="0"/>
        <v>12</v>
      </c>
      <c r="N254">
        <f t="shared" si="1"/>
        <v>48</v>
      </c>
      <c r="O254" s="17">
        <f t="shared" si="2"/>
        <v>0.25</v>
      </c>
      <c r="P254">
        <f t="shared" si="3"/>
        <v>43</v>
      </c>
      <c r="Q254" s="9">
        <f t="shared" si="4"/>
        <v>0.89583333333333337</v>
      </c>
    </row>
    <row r="255" spans="1:17" x14ac:dyDescent="0.25">
      <c r="A255" s="1">
        <v>43953.321527777778</v>
      </c>
      <c r="B255" t="s">
        <v>18</v>
      </c>
      <c r="C255">
        <v>2889471042</v>
      </c>
      <c r="E255" t="s">
        <v>16</v>
      </c>
      <c r="F255">
        <v>0</v>
      </c>
      <c r="G255">
        <v>0</v>
      </c>
      <c r="H255">
        <v>0</v>
      </c>
      <c r="I255">
        <v>9999999</v>
      </c>
      <c r="J255">
        <v>0</v>
      </c>
      <c r="K255">
        <v>0</v>
      </c>
      <c r="L255" s="10">
        <f>SUM(F$2:F255)</f>
        <v>-0.75999999999997669</v>
      </c>
      <c r="M255">
        <f t="shared" si="0"/>
        <v>14</v>
      </c>
      <c r="N255">
        <f t="shared" si="1"/>
        <v>49</v>
      </c>
      <c r="O255" s="17">
        <f t="shared" si="2"/>
        <v>0.2857142857142857</v>
      </c>
      <c r="P255">
        <f t="shared" si="3"/>
        <v>43</v>
      </c>
      <c r="Q255" s="9">
        <f t="shared" si="4"/>
        <v>0.87755102040816324</v>
      </c>
    </row>
    <row r="256" spans="1:17" x14ac:dyDescent="0.25">
      <c r="A256" s="1">
        <v>43953.322916666664</v>
      </c>
      <c r="B256" t="s">
        <v>28</v>
      </c>
      <c r="C256">
        <v>2889467832</v>
      </c>
      <c r="E256" t="s">
        <v>16</v>
      </c>
      <c r="F256">
        <v>1.18</v>
      </c>
      <c r="G256">
        <v>0</v>
      </c>
      <c r="H256">
        <v>0</v>
      </c>
      <c r="I256">
        <v>9999999</v>
      </c>
      <c r="J256">
        <v>0</v>
      </c>
      <c r="K256">
        <v>0</v>
      </c>
      <c r="L256" s="10">
        <f>SUM(F$2:F256)</f>
        <v>0.42000000000002324</v>
      </c>
      <c r="M256">
        <f t="shared" si="0"/>
        <v>13</v>
      </c>
      <c r="N256">
        <f t="shared" si="1"/>
        <v>48</v>
      </c>
      <c r="O256" s="17">
        <f t="shared" si="2"/>
        <v>0.27083333333333331</v>
      </c>
      <c r="P256">
        <f t="shared" si="3"/>
        <v>44</v>
      </c>
      <c r="Q256" s="9">
        <f t="shared" si="4"/>
        <v>0.91666666666666663</v>
      </c>
    </row>
    <row r="257" spans="1:17" x14ac:dyDescent="0.25">
      <c r="A257" s="1">
        <v>43953.322916666664</v>
      </c>
      <c r="B257" t="s">
        <v>31</v>
      </c>
      <c r="C257">
        <v>2889467832</v>
      </c>
      <c r="E257" t="s">
        <v>16</v>
      </c>
      <c r="F257">
        <v>4.72</v>
      </c>
      <c r="G257">
        <v>0</v>
      </c>
      <c r="H257">
        <v>0</v>
      </c>
      <c r="I257">
        <v>9999999</v>
      </c>
      <c r="J257">
        <v>0</v>
      </c>
      <c r="K257">
        <v>0</v>
      </c>
      <c r="L257" s="10">
        <f>SUM(F$2:F257)</f>
        <v>5.1400000000000228</v>
      </c>
      <c r="M257">
        <f t="shared" si="0"/>
        <v>13</v>
      </c>
      <c r="N257">
        <f t="shared" si="1"/>
        <v>48</v>
      </c>
      <c r="O257" s="17">
        <f t="shared" si="2"/>
        <v>0.27083333333333331</v>
      </c>
      <c r="P257">
        <f t="shared" si="3"/>
        <v>43</v>
      </c>
      <c r="Q257" s="9">
        <f t="shared" si="4"/>
        <v>0.89583333333333337</v>
      </c>
    </row>
    <row r="258" spans="1:17" x14ac:dyDescent="0.25">
      <c r="A258" s="1">
        <v>43953.323611111111</v>
      </c>
      <c r="B258" t="s">
        <v>28</v>
      </c>
      <c r="C258">
        <v>2889467832</v>
      </c>
      <c r="E258" t="s">
        <v>16</v>
      </c>
      <c r="F258">
        <v>1.1200000000000001</v>
      </c>
      <c r="G258">
        <v>0</v>
      </c>
      <c r="H258">
        <v>0</v>
      </c>
      <c r="I258">
        <v>9999999</v>
      </c>
      <c r="J258">
        <v>0</v>
      </c>
      <c r="K258">
        <v>0</v>
      </c>
      <c r="L258" s="10">
        <f>SUM(F$2:F258)</f>
        <v>6.2600000000000229</v>
      </c>
      <c r="M258">
        <f t="shared" si="0"/>
        <v>13</v>
      </c>
      <c r="N258">
        <f t="shared" si="1"/>
        <v>48</v>
      </c>
      <c r="O258" s="17">
        <f t="shared" si="2"/>
        <v>0.27083333333333331</v>
      </c>
      <c r="P258">
        <f t="shared" si="3"/>
        <v>44</v>
      </c>
      <c r="Q258" s="9">
        <f t="shared" si="4"/>
        <v>0.91666666666666663</v>
      </c>
    </row>
    <row r="259" spans="1:17" x14ac:dyDescent="0.25">
      <c r="A259" s="1">
        <v>43953.323611111111</v>
      </c>
      <c r="B259" t="s">
        <v>31</v>
      </c>
      <c r="C259">
        <v>2889467832</v>
      </c>
      <c r="E259" t="s">
        <v>16</v>
      </c>
      <c r="F259">
        <v>1.1200000000000001</v>
      </c>
      <c r="G259">
        <v>0</v>
      </c>
      <c r="H259">
        <v>0</v>
      </c>
      <c r="I259">
        <v>9999999</v>
      </c>
      <c r="J259">
        <v>0</v>
      </c>
      <c r="K259">
        <v>0</v>
      </c>
      <c r="L259" s="10">
        <f>SUM(F$2:F259)</f>
        <v>7.380000000000023</v>
      </c>
      <c r="M259">
        <f t="shared" si="0"/>
        <v>13</v>
      </c>
      <c r="N259">
        <f t="shared" si="1"/>
        <v>48</v>
      </c>
      <c r="O259" s="17">
        <f t="shared" si="2"/>
        <v>0.27083333333333331</v>
      </c>
      <c r="P259">
        <f t="shared" si="3"/>
        <v>44</v>
      </c>
      <c r="Q259" s="9">
        <f t="shared" si="4"/>
        <v>0.91666666666666663</v>
      </c>
    </row>
    <row r="260" spans="1:17" x14ac:dyDescent="0.25">
      <c r="A260" s="1">
        <v>43953.323611111111</v>
      </c>
      <c r="B260" t="s">
        <v>20</v>
      </c>
      <c r="C260">
        <v>2889467832</v>
      </c>
      <c r="E260" t="s">
        <v>16</v>
      </c>
      <c r="F260">
        <v>0</v>
      </c>
      <c r="G260">
        <v>0</v>
      </c>
      <c r="H260">
        <v>0</v>
      </c>
      <c r="I260">
        <v>9999999</v>
      </c>
      <c r="J260">
        <v>0</v>
      </c>
      <c r="K260">
        <v>0</v>
      </c>
      <c r="L260" s="10">
        <f>SUM(F$2:F260)</f>
        <v>7.380000000000023</v>
      </c>
      <c r="M260">
        <f t="shared" si="0"/>
        <v>13</v>
      </c>
      <c r="N260">
        <f t="shared" si="1"/>
        <v>48</v>
      </c>
      <c r="O260" s="17">
        <f t="shared" si="2"/>
        <v>0.27083333333333331</v>
      </c>
      <c r="P260">
        <f t="shared" si="3"/>
        <v>44</v>
      </c>
      <c r="Q260" s="9">
        <f t="shared" si="4"/>
        <v>0.91666666666666663</v>
      </c>
    </row>
    <row r="261" spans="1:17" x14ac:dyDescent="0.25">
      <c r="A261" s="1">
        <v>43953.324305555558</v>
      </c>
      <c r="B261" t="s">
        <v>20</v>
      </c>
      <c r="C261">
        <v>2889471042</v>
      </c>
      <c r="E261" t="s">
        <v>16</v>
      </c>
      <c r="F261">
        <v>0</v>
      </c>
      <c r="G261">
        <v>0</v>
      </c>
      <c r="H261">
        <v>0</v>
      </c>
      <c r="I261">
        <v>9999999</v>
      </c>
      <c r="J261">
        <v>0</v>
      </c>
      <c r="K261">
        <v>0</v>
      </c>
      <c r="L261" s="10">
        <f>SUM(F$2:F261)</f>
        <v>7.380000000000023</v>
      </c>
      <c r="M261">
        <f t="shared" si="0"/>
        <v>12</v>
      </c>
      <c r="N261">
        <f t="shared" si="1"/>
        <v>47</v>
      </c>
      <c r="O261" s="17">
        <f t="shared" si="2"/>
        <v>0.25531914893617019</v>
      </c>
      <c r="P261">
        <f t="shared" si="3"/>
        <v>44</v>
      </c>
      <c r="Q261" s="9">
        <f t="shared" si="4"/>
        <v>0.93617021276595747</v>
      </c>
    </row>
    <row r="262" spans="1:17" x14ac:dyDescent="0.25">
      <c r="A262" s="1">
        <v>43953.324305555558</v>
      </c>
      <c r="B262" t="s">
        <v>18</v>
      </c>
      <c r="C262">
        <v>2889475000</v>
      </c>
      <c r="E262" t="s">
        <v>16</v>
      </c>
      <c r="F262">
        <v>0</v>
      </c>
      <c r="G262">
        <v>0</v>
      </c>
      <c r="H262">
        <v>0</v>
      </c>
      <c r="I262">
        <v>9999999</v>
      </c>
      <c r="J262">
        <v>0</v>
      </c>
      <c r="K262">
        <v>0</v>
      </c>
      <c r="L262" s="10">
        <f>SUM(F$2:F262)</f>
        <v>7.380000000000023</v>
      </c>
      <c r="M262">
        <f t="shared" si="0"/>
        <v>14</v>
      </c>
      <c r="N262">
        <f t="shared" si="1"/>
        <v>48</v>
      </c>
      <c r="O262" s="17">
        <f t="shared" si="2"/>
        <v>0.29166666666666669</v>
      </c>
      <c r="P262">
        <f t="shared" si="3"/>
        <v>44</v>
      </c>
      <c r="Q262" s="9">
        <f t="shared" si="4"/>
        <v>0.91666666666666663</v>
      </c>
    </row>
    <row r="263" spans="1:17" x14ac:dyDescent="0.25">
      <c r="A263" s="1">
        <v>43953.326388888891</v>
      </c>
      <c r="B263" t="s">
        <v>15</v>
      </c>
      <c r="C263">
        <v>2000005</v>
      </c>
      <c r="E263" t="s">
        <v>16</v>
      </c>
      <c r="F263">
        <v>-5</v>
      </c>
      <c r="G263">
        <v>0</v>
      </c>
      <c r="H263">
        <v>0</v>
      </c>
      <c r="I263">
        <v>9999999</v>
      </c>
      <c r="J263">
        <v>0</v>
      </c>
      <c r="K263">
        <v>0</v>
      </c>
      <c r="L263" s="10">
        <f>SUM(F$2:F263)</f>
        <v>2.380000000000023</v>
      </c>
      <c r="M263">
        <f t="shared" si="0"/>
        <v>12</v>
      </c>
      <c r="N263">
        <f t="shared" si="1"/>
        <v>47</v>
      </c>
      <c r="O263" s="17">
        <f t="shared" si="2"/>
        <v>0.25531914893617019</v>
      </c>
      <c r="P263">
        <f t="shared" si="3"/>
        <v>44</v>
      </c>
      <c r="Q263" s="9">
        <f t="shared" si="4"/>
        <v>0.93617021276595747</v>
      </c>
    </row>
    <row r="264" spans="1:17" x14ac:dyDescent="0.25">
      <c r="A264" s="1">
        <v>43953.326388888891</v>
      </c>
      <c r="B264" t="s">
        <v>18</v>
      </c>
      <c r="C264">
        <v>2889477521</v>
      </c>
      <c r="E264" t="s">
        <v>16</v>
      </c>
      <c r="F264">
        <v>0</v>
      </c>
      <c r="G264">
        <v>0</v>
      </c>
      <c r="H264">
        <v>0</v>
      </c>
      <c r="I264">
        <v>9999999</v>
      </c>
      <c r="J264">
        <v>0</v>
      </c>
      <c r="K264">
        <v>0</v>
      </c>
      <c r="L264" s="10">
        <f>SUM(F$2:F264)</f>
        <v>2.380000000000023</v>
      </c>
      <c r="M264">
        <f t="shared" si="0"/>
        <v>13</v>
      </c>
      <c r="N264">
        <f t="shared" si="1"/>
        <v>48</v>
      </c>
      <c r="O264" s="17">
        <f t="shared" si="2"/>
        <v>0.27083333333333331</v>
      </c>
      <c r="P264">
        <f t="shared" si="3"/>
        <v>43</v>
      </c>
      <c r="Q264" s="9">
        <f t="shared" si="4"/>
        <v>0.89583333333333337</v>
      </c>
    </row>
    <row r="265" spans="1:17" x14ac:dyDescent="0.25">
      <c r="A265" s="1">
        <v>43953.32708333333</v>
      </c>
      <c r="B265" t="s">
        <v>15</v>
      </c>
      <c r="C265">
        <v>2000005</v>
      </c>
      <c r="E265" t="s">
        <v>16</v>
      </c>
      <c r="F265">
        <v>-5</v>
      </c>
      <c r="G265">
        <v>0</v>
      </c>
      <c r="H265">
        <v>0</v>
      </c>
      <c r="I265">
        <v>9999999</v>
      </c>
      <c r="J265">
        <v>0</v>
      </c>
      <c r="K265">
        <v>0</v>
      </c>
      <c r="L265" s="10">
        <f>SUM(F$2:F265)</f>
        <v>-2.619999999999977</v>
      </c>
      <c r="M265">
        <f t="shared" si="0"/>
        <v>12</v>
      </c>
      <c r="N265">
        <f t="shared" si="1"/>
        <v>48</v>
      </c>
      <c r="O265" s="17">
        <f t="shared" si="2"/>
        <v>0.25</v>
      </c>
      <c r="P265">
        <f t="shared" si="3"/>
        <v>43</v>
      </c>
      <c r="Q265" s="9">
        <f t="shared" si="4"/>
        <v>0.89583333333333337</v>
      </c>
    </row>
    <row r="266" spans="1:17" x14ac:dyDescent="0.25">
      <c r="A266" s="1">
        <v>43953.32708333333</v>
      </c>
      <c r="B266" t="s">
        <v>18</v>
      </c>
      <c r="C266">
        <v>2889478060</v>
      </c>
      <c r="E266" t="s">
        <v>16</v>
      </c>
      <c r="F266">
        <v>0</v>
      </c>
      <c r="G266">
        <v>0</v>
      </c>
      <c r="H266">
        <v>0</v>
      </c>
      <c r="I266">
        <v>9999999</v>
      </c>
      <c r="J266">
        <v>0</v>
      </c>
      <c r="K266">
        <v>0</v>
      </c>
      <c r="L266" s="10">
        <f>SUM(F$2:F266)</f>
        <v>-2.619999999999977</v>
      </c>
      <c r="M266">
        <f t="shared" ref="M266:M329" si="5">COUNTIF($B67:$B266, "Tournament Pool Tournament Registration") - COUNTIF($B67:$B266, "Tournament Pool Registration (inc. Fee)")</f>
        <v>13</v>
      </c>
      <c r="N266">
        <f t="shared" ref="N266:N329" si="6">COUNTIF($B67:$B266, "Tournament Pool Tournament Registration")</f>
        <v>49</v>
      </c>
      <c r="O266" s="17">
        <f t="shared" ref="O266:O329" si="7">M266/N266</f>
        <v>0.26530612244897961</v>
      </c>
      <c r="P266">
        <f t="shared" ref="P266:P329" si="8">COUNTIF($B67:$B266, "Tournament Pool Tournament KO Award")</f>
        <v>42</v>
      </c>
      <c r="Q266" s="9">
        <f t="shared" ref="Q266:Q329" si="9">P266/N266</f>
        <v>0.8571428571428571</v>
      </c>
    </row>
    <row r="267" spans="1:17" x14ac:dyDescent="0.25">
      <c r="A267" s="1">
        <v>43953.327777777777</v>
      </c>
      <c r="B267" t="s">
        <v>28</v>
      </c>
      <c r="C267">
        <v>2889478060</v>
      </c>
      <c r="E267" t="s">
        <v>16</v>
      </c>
      <c r="F267">
        <v>1.42</v>
      </c>
      <c r="G267">
        <v>0</v>
      </c>
      <c r="H267">
        <v>0</v>
      </c>
      <c r="I267">
        <v>9999999</v>
      </c>
      <c r="J267">
        <v>0</v>
      </c>
      <c r="K267">
        <v>0</v>
      </c>
      <c r="L267" s="10">
        <f>SUM(F$2:F267)</f>
        <v>-1.1999999999999771</v>
      </c>
      <c r="M267">
        <f t="shared" si="5"/>
        <v>13</v>
      </c>
      <c r="N267">
        <f t="shared" si="6"/>
        <v>49</v>
      </c>
      <c r="O267" s="17">
        <f t="shared" si="7"/>
        <v>0.26530612244897961</v>
      </c>
      <c r="P267">
        <f t="shared" si="8"/>
        <v>43</v>
      </c>
      <c r="Q267" s="9">
        <f t="shared" si="9"/>
        <v>0.87755102040816324</v>
      </c>
    </row>
    <row r="268" spans="1:17" x14ac:dyDescent="0.25">
      <c r="A268" s="1">
        <v>43953.327777777777</v>
      </c>
      <c r="B268" t="s">
        <v>31</v>
      </c>
      <c r="C268">
        <v>2889478060</v>
      </c>
      <c r="E268" t="s">
        <v>16</v>
      </c>
      <c r="F268">
        <v>4.97</v>
      </c>
      <c r="G268">
        <v>0</v>
      </c>
      <c r="H268">
        <v>0</v>
      </c>
      <c r="I268">
        <v>9999999</v>
      </c>
      <c r="J268">
        <v>0</v>
      </c>
      <c r="K268">
        <v>0</v>
      </c>
      <c r="L268" s="10">
        <f>SUM(F$2:F268)</f>
        <v>3.7700000000000227</v>
      </c>
      <c r="M268">
        <f t="shared" si="5"/>
        <v>13</v>
      </c>
      <c r="N268">
        <f t="shared" si="6"/>
        <v>49</v>
      </c>
      <c r="O268" s="17">
        <f t="shared" si="7"/>
        <v>0.26530612244897961</v>
      </c>
      <c r="P268">
        <f t="shared" si="8"/>
        <v>43</v>
      </c>
      <c r="Q268" s="9">
        <f t="shared" si="9"/>
        <v>0.87755102040816324</v>
      </c>
    </row>
    <row r="269" spans="1:17" x14ac:dyDescent="0.25">
      <c r="A269" s="1">
        <v>43953.327777777777</v>
      </c>
      <c r="B269" t="s">
        <v>28</v>
      </c>
      <c r="C269">
        <v>2889478060</v>
      </c>
      <c r="E269" t="s">
        <v>16</v>
      </c>
      <c r="F269">
        <v>1.1200000000000001</v>
      </c>
      <c r="G269">
        <v>0</v>
      </c>
      <c r="H269">
        <v>0</v>
      </c>
      <c r="I269">
        <v>9999999</v>
      </c>
      <c r="J269">
        <v>0</v>
      </c>
      <c r="K269">
        <v>0</v>
      </c>
      <c r="L269" s="10">
        <f>SUM(F$2:F269)</f>
        <v>4.8900000000000228</v>
      </c>
      <c r="M269">
        <f t="shared" si="5"/>
        <v>14</v>
      </c>
      <c r="N269">
        <f t="shared" si="6"/>
        <v>49</v>
      </c>
      <c r="O269" s="17">
        <f t="shared" si="7"/>
        <v>0.2857142857142857</v>
      </c>
      <c r="P269">
        <f t="shared" si="8"/>
        <v>44</v>
      </c>
      <c r="Q269" s="9">
        <f t="shared" si="9"/>
        <v>0.89795918367346939</v>
      </c>
    </row>
    <row r="270" spans="1:17" x14ac:dyDescent="0.25">
      <c r="A270" s="1">
        <v>43953.327777777777</v>
      </c>
      <c r="B270" t="s">
        <v>20</v>
      </c>
      <c r="C270">
        <v>2889477521</v>
      </c>
      <c r="E270" t="s">
        <v>16</v>
      </c>
      <c r="F270">
        <v>0</v>
      </c>
      <c r="G270">
        <v>0</v>
      </c>
      <c r="H270">
        <v>0</v>
      </c>
      <c r="I270">
        <v>9999999</v>
      </c>
      <c r="J270">
        <v>0</v>
      </c>
      <c r="K270">
        <v>0</v>
      </c>
      <c r="L270" s="10">
        <f>SUM(F$2:F270)</f>
        <v>4.8900000000000228</v>
      </c>
      <c r="M270">
        <f t="shared" si="5"/>
        <v>13</v>
      </c>
      <c r="N270">
        <f t="shared" si="6"/>
        <v>48</v>
      </c>
      <c r="O270" s="17">
        <f t="shared" si="7"/>
        <v>0.27083333333333331</v>
      </c>
      <c r="P270">
        <f t="shared" si="8"/>
        <v>44</v>
      </c>
      <c r="Q270" s="9">
        <f t="shared" si="9"/>
        <v>0.91666666666666663</v>
      </c>
    </row>
    <row r="271" spans="1:17" x14ac:dyDescent="0.25">
      <c r="A271" s="1">
        <v>43953.327777777777</v>
      </c>
      <c r="B271" t="s">
        <v>15</v>
      </c>
      <c r="C271">
        <v>2000005</v>
      </c>
      <c r="E271" t="s">
        <v>16</v>
      </c>
      <c r="F271">
        <v>-5</v>
      </c>
      <c r="G271">
        <v>0</v>
      </c>
      <c r="H271">
        <v>0</v>
      </c>
      <c r="I271">
        <v>9999999</v>
      </c>
      <c r="J271">
        <v>0</v>
      </c>
      <c r="K271">
        <v>0</v>
      </c>
      <c r="L271" s="10">
        <f>SUM(F$2:F271)</f>
        <v>-0.10999999999997723</v>
      </c>
      <c r="M271">
        <f t="shared" si="5"/>
        <v>12</v>
      </c>
      <c r="N271">
        <f t="shared" si="6"/>
        <v>48</v>
      </c>
      <c r="O271" s="17">
        <f t="shared" si="7"/>
        <v>0.25</v>
      </c>
      <c r="P271">
        <f t="shared" si="8"/>
        <v>44</v>
      </c>
      <c r="Q271" s="9">
        <f t="shared" si="9"/>
        <v>0.91666666666666663</v>
      </c>
    </row>
    <row r="272" spans="1:17" x14ac:dyDescent="0.25">
      <c r="A272" s="1">
        <v>43953.327777777777</v>
      </c>
      <c r="B272" t="s">
        <v>18</v>
      </c>
      <c r="C272">
        <v>2889479591</v>
      </c>
      <c r="E272" t="s">
        <v>16</v>
      </c>
      <c r="F272">
        <v>0</v>
      </c>
      <c r="G272">
        <v>0</v>
      </c>
      <c r="H272">
        <v>0</v>
      </c>
      <c r="I272">
        <v>9999999</v>
      </c>
      <c r="J272">
        <v>0</v>
      </c>
      <c r="K272">
        <v>0</v>
      </c>
      <c r="L272" s="10">
        <f>SUM(F$2:F272)</f>
        <v>-0.10999999999997723</v>
      </c>
      <c r="M272">
        <f t="shared" si="5"/>
        <v>14</v>
      </c>
      <c r="N272">
        <f t="shared" si="6"/>
        <v>49</v>
      </c>
      <c r="O272" s="17">
        <f t="shared" si="7"/>
        <v>0.2857142857142857</v>
      </c>
      <c r="P272">
        <f t="shared" si="8"/>
        <v>44</v>
      </c>
      <c r="Q272" s="9">
        <f t="shared" si="9"/>
        <v>0.89795918367346939</v>
      </c>
    </row>
    <row r="273" spans="1:17" x14ac:dyDescent="0.25">
      <c r="A273" s="1">
        <v>43953.32916666667</v>
      </c>
      <c r="B273" t="s">
        <v>28</v>
      </c>
      <c r="C273">
        <v>2889478060</v>
      </c>
      <c r="E273" t="s">
        <v>16</v>
      </c>
      <c r="F273">
        <v>1.06</v>
      </c>
      <c r="G273">
        <v>0</v>
      </c>
      <c r="H273">
        <v>0</v>
      </c>
      <c r="I273">
        <v>9999999</v>
      </c>
      <c r="J273">
        <v>0</v>
      </c>
      <c r="K273">
        <v>0</v>
      </c>
      <c r="L273" s="10">
        <f>SUM(F$2:F273)</f>
        <v>0.95000000000002283</v>
      </c>
      <c r="M273">
        <f t="shared" si="5"/>
        <v>13</v>
      </c>
      <c r="N273">
        <f t="shared" si="6"/>
        <v>48</v>
      </c>
      <c r="O273" s="17">
        <f t="shared" si="7"/>
        <v>0.27083333333333331</v>
      </c>
      <c r="P273">
        <f t="shared" si="8"/>
        <v>45</v>
      </c>
      <c r="Q273" s="9">
        <f t="shared" si="9"/>
        <v>0.9375</v>
      </c>
    </row>
    <row r="274" spans="1:17" x14ac:dyDescent="0.25">
      <c r="A274" s="1">
        <v>43953.32916666667</v>
      </c>
      <c r="B274" t="s">
        <v>31</v>
      </c>
      <c r="C274">
        <v>2889478060</v>
      </c>
      <c r="E274" t="s">
        <v>16</v>
      </c>
      <c r="F274">
        <v>0.53</v>
      </c>
      <c r="G274">
        <v>0</v>
      </c>
      <c r="H274">
        <v>0</v>
      </c>
      <c r="I274">
        <v>9999999</v>
      </c>
      <c r="J274">
        <v>0</v>
      </c>
      <c r="K274">
        <v>0</v>
      </c>
      <c r="L274" s="10">
        <f>SUM(F$2:F274)</f>
        <v>1.4800000000000229</v>
      </c>
      <c r="M274">
        <f t="shared" si="5"/>
        <v>14</v>
      </c>
      <c r="N274">
        <f t="shared" si="6"/>
        <v>48</v>
      </c>
      <c r="O274" s="17">
        <f t="shared" si="7"/>
        <v>0.29166666666666669</v>
      </c>
      <c r="P274">
        <f t="shared" si="8"/>
        <v>45</v>
      </c>
      <c r="Q274" s="9">
        <f t="shared" si="9"/>
        <v>0.9375</v>
      </c>
    </row>
    <row r="275" spans="1:17" x14ac:dyDescent="0.25">
      <c r="A275" s="1">
        <v>43953.32916666667</v>
      </c>
      <c r="B275" t="s">
        <v>20</v>
      </c>
      <c r="C275">
        <v>2889478060</v>
      </c>
      <c r="E275" t="s">
        <v>16</v>
      </c>
      <c r="F275">
        <v>0</v>
      </c>
      <c r="G275">
        <v>0</v>
      </c>
      <c r="H275">
        <v>0</v>
      </c>
      <c r="I275">
        <v>9999999</v>
      </c>
      <c r="J275">
        <v>0</v>
      </c>
      <c r="K275">
        <v>0</v>
      </c>
      <c r="L275" s="10">
        <f>SUM(F$2:F275)</f>
        <v>1.4800000000000229</v>
      </c>
      <c r="M275">
        <f t="shared" si="5"/>
        <v>13</v>
      </c>
      <c r="N275">
        <f t="shared" si="6"/>
        <v>47</v>
      </c>
      <c r="O275" s="17">
        <f t="shared" si="7"/>
        <v>0.27659574468085107</v>
      </c>
      <c r="P275">
        <f t="shared" si="8"/>
        <v>45</v>
      </c>
      <c r="Q275" s="9">
        <f t="shared" si="9"/>
        <v>0.95744680851063835</v>
      </c>
    </row>
    <row r="276" spans="1:17" x14ac:dyDescent="0.25">
      <c r="A276" s="1">
        <v>43953.32916666667</v>
      </c>
      <c r="B276" t="s">
        <v>18</v>
      </c>
      <c r="C276">
        <v>2889481730</v>
      </c>
      <c r="E276" t="s">
        <v>16</v>
      </c>
      <c r="F276">
        <v>0</v>
      </c>
      <c r="G276">
        <v>0</v>
      </c>
      <c r="H276">
        <v>0</v>
      </c>
      <c r="I276">
        <v>9999999</v>
      </c>
      <c r="J276">
        <v>0</v>
      </c>
      <c r="K276">
        <v>0</v>
      </c>
      <c r="L276" s="10">
        <f>SUM(F$2:F276)</f>
        <v>1.4800000000000229</v>
      </c>
      <c r="M276">
        <f t="shared" si="5"/>
        <v>14</v>
      </c>
      <c r="N276">
        <f t="shared" si="6"/>
        <v>48</v>
      </c>
      <c r="O276" s="17">
        <f t="shared" si="7"/>
        <v>0.29166666666666669</v>
      </c>
      <c r="P276">
        <f t="shared" si="8"/>
        <v>45</v>
      </c>
      <c r="Q276" s="9">
        <f t="shared" si="9"/>
        <v>0.9375</v>
      </c>
    </row>
    <row r="277" spans="1:17" x14ac:dyDescent="0.25">
      <c r="A277" s="1">
        <v>43953.32916666667</v>
      </c>
      <c r="B277" t="s">
        <v>20</v>
      </c>
      <c r="C277">
        <v>2889479591</v>
      </c>
      <c r="E277" t="s">
        <v>16</v>
      </c>
      <c r="F277">
        <v>0</v>
      </c>
      <c r="G277">
        <v>0</v>
      </c>
      <c r="H277">
        <v>0</v>
      </c>
      <c r="I277">
        <v>9999999</v>
      </c>
      <c r="J277">
        <v>0</v>
      </c>
      <c r="K277">
        <v>0</v>
      </c>
      <c r="L277" s="10">
        <f>SUM(F$2:F277)</f>
        <v>1.4800000000000229</v>
      </c>
      <c r="M277">
        <f t="shared" si="5"/>
        <v>15</v>
      </c>
      <c r="N277">
        <f t="shared" si="6"/>
        <v>48</v>
      </c>
      <c r="O277" s="17">
        <f t="shared" si="7"/>
        <v>0.3125</v>
      </c>
      <c r="P277">
        <f t="shared" si="8"/>
        <v>45</v>
      </c>
      <c r="Q277" s="9">
        <f t="shared" si="9"/>
        <v>0.9375</v>
      </c>
    </row>
    <row r="278" spans="1:17" x14ac:dyDescent="0.25">
      <c r="A278" s="1">
        <v>43953.329861111109</v>
      </c>
      <c r="B278" t="s">
        <v>15</v>
      </c>
      <c r="C278">
        <v>2000005</v>
      </c>
      <c r="E278" t="s">
        <v>16</v>
      </c>
      <c r="F278">
        <v>-5</v>
      </c>
      <c r="G278">
        <v>0</v>
      </c>
      <c r="H278">
        <v>0</v>
      </c>
      <c r="I278">
        <v>9999999</v>
      </c>
      <c r="J278">
        <v>0</v>
      </c>
      <c r="K278">
        <v>0</v>
      </c>
      <c r="L278" s="10">
        <f>SUM(F$2:F278)</f>
        <v>-3.5199999999999774</v>
      </c>
      <c r="M278">
        <f t="shared" si="5"/>
        <v>13</v>
      </c>
      <c r="N278">
        <f t="shared" si="6"/>
        <v>47</v>
      </c>
      <c r="O278" s="17">
        <f t="shared" si="7"/>
        <v>0.27659574468085107</v>
      </c>
      <c r="P278">
        <f t="shared" si="8"/>
        <v>45</v>
      </c>
      <c r="Q278" s="9">
        <f t="shared" si="9"/>
        <v>0.95744680851063835</v>
      </c>
    </row>
    <row r="279" spans="1:17" x14ac:dyDescent="0.25">
      <c r="A279" s="1">
        <v>43953.329861111109</v>
      </c>
      <c r="B279" t="s">
        <v>18</v>
      </c>
      <c r="C279">
        <v>2889481938</v>
      </c>
      <c r="E279" t="s">
        <v>16</v>
      </c>
      <c r="F279">
        <v>0</v>
      </c>
      <c r="G279">
        <v>0</v>
      </c>
      <c r="H279">
        <v>0</v>
      </c>
      <c r="I279">
        <v>9999999</v>
      </c>
      <c r="J279">
        <v>0</v>
      </c>
      <c r="K279">
        <v>0</v>
      </c>
      <c r="L279" s="10">
        <f>SUM(F$2:F279)</f>
        <v>-3.5199999999999774</v>
      </c>
      <c r="M279">
        <f t="shared" si="5"/>
        <v>14</v>
      </c>
      <c r="N279">
        <f t="shared" si="6"/>
        <v>48</v>
      </c>
      <c r="O279" s="17">
        <f t="shared" si="7"/>
        <v>0.29166666666666669</v>
      </c>
      <c r="P279">
        <f t="shared" si="8"/>
        <v>44</v>
      </c>
      <c r="Q279" s="9">
        <f t="shared" si="9"/>
        <v>0.91666666666666663</v>
      </c>
    </row>
    <row r="280" spans="1:17" x14ac:dyDescent="0.25">
      <c r="A280" s="1">
        <v>43953.331250000003</v>
      </c>
      <c r="B280" t="s">
        <v>28</v>
      </c>
      <c r="C280">
        <v>2889481938</v>
      </c>
      <c r="E280" t="s">
        <v>16</v>
      </c>
      <c r="F280">
        <v>1.1200000000000001</v>
      </c>
      <c r="G280">
        <v>0</v>
      </c>
      <c r="H280">
        <v>0</v>
      </c>
      <c r="I280">
        <v>9999999</v>
      </c>
      <c r="J280">
        <v>0</v>
      </c>
      <c r="K280">
        <v>0</v>
      </c>
      <c r="L280" s="10">
        <f>SUM(F$2:F280)</f>
        <v>-2.3999999999999773</v>
      </c>
      <c r="M280">
        <f t="shared" si="5"/>
        <v>14</v>
      </c>
      <c r="N280">
        <f t="shared" si="6"/>
        <v>48</v>
      </c>
      <c r="O280" s="17">
        <f t="shared" si="7"/>
        <v>0.29166666666666669</v>
      </c>
      <c r="P280">
        <f t="shared" si="8"/>
        <v>45</v>
      </c>
      <c r="Q280" s="9">
        <f t="shared" si="9"/>
        <v>0.9375</v>
      </c>
    </row>
    <row r="281" spans="1:17" x14ac:dyDescent="0.25">
      <c r="A281" s="1">
        <v>43953.331250000003</v>
      </c>
      <c r="B281" t="s">
        <v>31</v>
      </c>
      <c r="C281">
        <v>2889481938</v>
      </c>
      <c r="E281" t="s">
        <v>16</v>
      </c>
      <c r="F281">
        <v>1.1200000000000001</v>
      </c>
      <c r="G281">
        <v>0</v>
      </c>
      <c r="H281">
        <v>0</v>
      </c>
      <c r="I281">
        <v>9999999</v>
      </c>
      <c r="J281">
        <v>0</v>
      </c>
      <c r="K281">
        <v>0</v>
      </c>
      <c r="L281" s="10">
        <f>SUM(F$2:F281)</f>
        <v>-1.2799999999999772</v>
      </c>
      <c r="M281">
        <f t="shared" si="5"/>
        <v>14</v>
      </c>
      <c r="N281">
        <f t="shared" si="6"/>
        <v>48</v>
      </c>
      <c r="O281" s="17">
        <f t="shared" si="7"/>
        <v>0.29166666666666669</v>
      </c>
      <c r="P281">
        <f t="shared" si="8"/>
        <v>44</v>
      </c>
      <c r="Q281" s="9">
        <f t="shared" si="9"/>
        <v>0.91666666666666663</v>
      </c>
    </row>
    <row r="282" spans="1:17" x14ac:dyDescent="0.25">
      <c r="A282" s="1">
        <v>43953.331250000003</v>
      </c>
      <c r="B282" t="s">
        <v>15</v>
      </c>
      <c r="C282">
        <v>2000005</v>
      </c>
      <c r="E282" t="s">
        <v>16</v>
      </c>
      <c r="F282">
        <v>-5</v>
      </c>
      <c r="G282">
        <v>0</v>
      </c>
      <c r="H282">
        <v>0</v>
      </c>
      <c r="I282">
        <v>9999999</v>
      </c>
      <c r="J282">
        <v>0</v>
      </c>
      <c r="K282">
        <v>0</v>
      </c>
      <c r="L282" s="10">
        <f>SUM(F$2:F282)</f>
        <v>-6.2799999999999772</v>
      </c>
      <c r="M282">
        <f t="shared" si="5"/>
        <v>13</v>
      </c>
      <c r="N282">
        <f t="shared" si="6"/>
        <v>48</v>
      </c>
      <c r="O282" s="17">
        <f t="shared" si="7"/>
        <v>0.27083333333333331</v>
      </c>
      <c r="P282">
        <f t="shared" si="8"/>
        <v>44</v>
      </c>
      <c r="Q282" s="9">
        <f t="shared" si="9"/>
        <v>0.91666666666666663</v>
      </c>
    </row>
    <row r="283" spans="1:17" x14ac:dyDescent="0.25">
      <c r="A283" s="1">
        <v>43953.331944444442</v>
      </c>
      <c r="B283" t="s">
        <v>18</v>
      </c>
      <c r="C283">
        <v>2889485037</v>
      </c>
      <c r="E283" t="s">
        <v>16</v>
      </c>
      <c r="F283">
        <v>0</v>
      </c>
      <c r="G283">
        <v>0</v>
      </c>
      <c r="H283">
        <v>0</v>
      </c>
      <c r="I283">
        <v>9999999</v>
      </c>
      <c r="J283">
        <v>0</v>
      </c>
      <c r="K283">
        <v>0</v>
      </c>
      <c r="L283" s="10">
        <f>SUM(F$2:F283)</f>
        <v>-6.2799999999999772</v>
      </c>
      <c r="M283">
        <f t="shared" si="5"/>
        <v>14</v>
      </c>
      <c r="N283">
        <f t="shared" si="6"/>
        <v>49</v>
      </c>
      <c r="O283" s="17">
        <f t="shared" si="7"/>
        <v>0.2857142857142857</v>
      </c>
      <c r="P283">
        <f t="shared" si="8"/>
        <v>43</v>
      </c>
      <c r="Q283" s="9">
        <f t="shared" si="9"/>
        <v>0.87755102040816324</v>
      </c>
    </row>
    <row r="284" spans="1:17" x14ac:dyDescent="0.25">
      <c r="A284" s="1">
        <v>43953.333333333336</v>
      </c>
      <c r="B284" t="s">
        <v>28</v>
      </c>
      <c r="C284">
        <v>2889481938</v>
      </c>
      <c r="E284" t="s">
        <v>16</v>
      </c>
      <c r="F284">
        <v>1.69</v>
      </c>
      <c r="G284">
        <v>0</v>
      </c>
      <c r="H284">
        <v>0</v>
      </c>
      <c r="I284">
        <v>9999999</v>
      </c>
      <c r="J284">
        <v>0</v>
      </c>
      <c r="K284">
        <v>0</v>
      </c>
      <c r="L284" s="10">
        <f>SUM(F$2:F284)</f>
        <v>-4.5899999999999768</v>
      </c>
      <c r="M284">
        <f t="shared" si="5"/>
        <v>14</v>
      </c>
      <c r="N284">
        <f t="shared" si="6"/>
        <v>49</v>
      </c>
      <c r="O284" s="17">
        <f t="shared" si="7"/>
        <v>0.2857142857142857</v>
      </c>
      <c r="P284">
        <f t="shared" si="8"/>
        <v>44</v>
      </c>
      <c r="Q284" s="9">
        <f t="shared" si="9"/>
        <v>0.89795918367346939</v>
      </c>
    </row>
    <row r="285" spans="1:17" x14ac:dyDescent="0.25">
      <c r="A285" s="1">
        <v>43953.333333333336</v>
      </c>
      <c r="B285" t="s">
        <v>31</v>
      </c>
      <c r="C285">
        <v>2889481938</v>
      </c>
      <c r="E285" t="s">
        <v>16</v>
      </c>
      <c r="F285">
        <v>0.84</v>
      </c>
      <c r="G285">
        <v>0</v>
      </c>
      <c r="H285">
        <v>0</v>
      </c>
      <c r="I285">
        <v>9999999</v>
      </c>
      <c r="J285">
        <v>0</v>
      </c>
      <c r="K285">
        <v>0</v>
      </c>
      <c r="L285" s="10">
        <f>SUM(F$2:F285)</f>
        <v>-3.7499999999999769</v>
      </c>
      <c r="M285">
        <f t="shared" si="5"/>
        <v>14</v>
      </c>
      <c r="N285">
        <f t="shared" si="6"/>
        <v>49</v>
      </c>
      <c r="O285" s="17">
        <f t="shared" si="7"/>
        <v>0.2857142857142857</v>
      </c>
      <c r="P285">
        <f t="shared" si="8"/>
        <v>44</v>
      </c>
      <c r="Q285" s="9">
        <f t="shared" si="9"/>
        <v>0.89795918367346939</v>
      </c>
    </row>
    <row r="286" spans="1:17" x14ac:dyDescent="0.25">
      <c r="A286" s="1">
        <v>43953.333333333336</v>
      </c>
      <c r="B286" t="s">
        <v>20</v>
      </c>
      <c r="C286">
        <v>2889481938</v>
      </c>
      <c r="E286" t="s">
        <v>16</v>
      </c>
      <c r="F286">
        <v>0</v>
      </c>
      <c r="G286">
        <v>0</v>
      </c>
      <c r="H286">
        <v>0</v>
      </c>
      <c r="I286">
        <v>9999999</v>
      </c>
      <c r="J286">
        <v>0</v>
      </c>
      <c r="K286">
        <v>0</v>
      </c>
      <c r="L286" s="10">
        <f>SUM(F$2:F286)</f>
        <v>-3.7499999999999769</v>
      </c>
      <c r="M286">
        <f t="shared" si="5"/>
        <v>15</v>
      </c>
      <c r="N286">
        <f t="shared" si="6"/>
        <v>49</v>
      </c>
      <c r="O286" s="17">
        <f t="shared" si="7"/>
        <v>0.30612244897959184</v>
      </c>
      <c r="P286">
        <f t="shared" si="8"/>
        <v>44</v>
      </c>
      <c r="Q286" s="9">
        <f t="shared" si="9"/>
        <v>0.89795918367346939</v>
      </c>
    </row>
    <row r="287" spans="1:17" x14ac:dyDescent="0.25">
      <c r="A287" s="1">
        <v>43953.334027777775</v>
      </c>
      <c r="B287" t="s">
        <v>18</v>
      </c>
      <c r="C287">
        <v>2889488170</v>
      </c>
      <c r="E287" t="s">
        <v>16</v>
      </c>
      <c r="F287">
        <v>0</v>
      </c>
      <c r="G287">
        <v>0</v>
      </c>
      <c r="H287">
        <v>0</v>
      </c>
      <c r="I287">
        <v>9999999</v>
      </c>
      <c r="J287">
        <v>0</v>
      </c>
      <c r="K287">
        <v>0</v>
      </c>
      <c r="L287" s="10">
        <f>SUM(F$2:F287)</f>
        <v>-3.7499999999999769</v>
      </c>
      <c r="M287">
        <f t="shared" si="5"/>
        <v>15</v>
      </c>
      <c r="N287">
        <f t="shared" si="6"/>
        <v>49</v>
      </c>
      <c r="O287" s="17">
        <f t="shared" si="7"/>
        <v>0.30612244897959184</v>
      </c>
      <c r="P287">
        <f t="shared" si="8"/>
        <v>44</v>
      </c>
      <c r="Q287" s="9">
        <f t="shared" si="9"/>
        <v>0.89795918367346939</v>
      </c>
    </row>
    <row r="288" spans="1:17" x14ac:dyDescent="0.25">
      <c r="A288" s="1">
        <v>43953.335416666669</v>
      </c>
      <c r="B288" t="s">
        <v>28</v>
      </c>
      <c r="C288">
        <v>2889485037</v>
      </c>
      <c r="E288" t="s">
        <v>16</v>
      </c>
      <c r="F288">
        <v>1.1200000000000001</v>
      </c>
      <c r="G288">
        <v>0</v>
      </c>
      <c r="H288">
        <v>0</v>
      </c>
      <c r="I288">
        <v>9999999</v>
      </c>
      <c r="J288">
        <v>0</v>
      </c>
      <c r="K288">
        <v>0</v>
      </c>
      <c r="L288" s="10">
        <f>SUM(F$2:F288)</f>
        <v>-2.6299999999999768</v>
      </c>
      <c r="M288">
        <f t="shared" si="5"/>
        <v>15</v>
      </c>
      <c r="N288">
        <f t="shared" si="6"/>
        <v>49</v>
      </c>
      <c r="O288" s="17">
        <f t="shared" si="7"/>
        <v>0.30612244897959184</v>
      </c>
      <c r="P288">
        <f t="shared" si="8"/>
        <v>44</v>
      </c>
      <c r="Q288" s="9">
        <f t="shared" si="9"/>
        <v>0.89795918367346939</v>
      </c>
    </row>
    <row r="289" spans="1:17" x14ac:dyDescent="0.25">
      <c r="A289" s="1">
        <v>43953.335416666669</v>
      </c>
      <c r="B289" t="s">
        <v>20</v>
      </c>
      <c r="C289">
        <v>2889485037</v>
      </c>
      <c r="E289" t="s">
        <v>16</v>
      </c>
      <c r="F289">
        <v>0</v>
      </c>
      <c r="G289">
        <v>0</v>
      </c>
      <c r="H289">
        <v>0</v>
      </c>
      <c r="I289">
        <v>9999999</v>
      </c>
      <c r="J289">
        <v>0</v>
      </c>
      <c r="K289">
        <v>0</v>
      </c>
      <c r="L289" s="10">
        <f>SUM(F$2:F289)</f>
        <v>-2.6299999999999768</v>
      </c>
      <c r="M289">
        <f t="shared" si="5"/>
        <v>15</v>
      </c>
      <c r="N289">
        <f t="shared" si="6"/>
        <v>49</v>
      </c>
      <c r="O289" s="17">
        <f t="shared" si="7"/>
        <v>0.30612244897959184</v>
      </c>
      <c r="P289">
        <f t="shared" si="8"/>
        <v>44</v>
      </c>
      <c r="Q289" s="9">
        <f t="shared" si="9"/>
        <v>0.89795918367346939</v>
      </c>
    </row>
    <row r="290" spans="1:17" x14ac:dyDescent="0.25">
      <c r="A290" s="1">
        <v>43953.335416666669</v>
      </c>
      <c r="B290" t="s">
        <v>28</v>
      </c>
      <c r="C290">
        <v>2889485037</v>
      </c>
      <c r="E290" t="s">
        <v>16</v>
      </c>
      <c r="F290">
        <v>1.69</v>
      </c>
      <c r="G290">
        <v>0</v>
      </c>
      <c r="H290">
        <v>0</v>
      </c>
      <c r="I290">
        <v>9999999</v>
      </c>
      <c r="J290">
        <v>0</v>
      </c>
      <c r="K290">
        <v>0</v>
      </c>
      <c r="L290" s="10">
        <f>SUM(F$2:F290)</f>
        <v>-0.93999999999997685</v>
      </c>
      <c r="M290">
        <f t="shared" si="5"/>
        <v>15</v>
      </c>
      <c r="N290">
        <f t="shared" si="6"/>
        <v>49</v>
      </c>
      <c r="O290" s="17">
        <f t="shared" si="7"/>
        <v>0.30612244897959184</v>
      </c>
      <c r="P290">
        <f t="shared" si="8"/>
        <v>45</v>
      </c>
      <c r="Q290" s="9">
        <f t="shared" si="9"/>
        <v>0.91836734693877553</v>
      </c>
    </row>
    <row r="291" spans="1:17" x14ac:dyDescent="0.25">
      <c r="A291" s="1">
        <v>43953.335416666669</v>
      </c>
      <c r="B291" t="s">
        <v>31</v>
      </c>
      <c r="C291">
        <v>2889485037</v>
      </c>
      <c r="E291" t="s">
        <v>16</v>
      </c>
      <c r="F291">
        <v>3.38</v>
      </c>
      <c r="G291">
        <v>0</v>
      </c>
      <c r="H291">
        <v>0</v>
      </c>
      <c r="I291">
        <v>9999999</v>
      </c>
      <c r="J291">
        <v>0</v>
      </c>
      <c r="K291">
        <v>0</v>
      </c>
      <c r="L291" s="10">
        <f>SUM(F$2:F291)</f>
        <v>2.440000000000023</v>
      </c>
      <c r="M291">
        <f t="shared" si="5"/>
        <v>14</v>
      </c>
      <c r="N291">
        <f t="shared" si="6"/>
        <v>48</v>
      </c>
      <c r="O291" s="17">
        <f t="shared" si="7"/>
        <v>0.29166666666666669</v>
      </c>
      <c r="P291">
        <f t="shared" si="8"/>
        <v>45</v>
      </c>
      <c r="Q291" s="9">
        <f t="shared" si="9"/>
        <v>0.9375</v>
      </c>
    </row>
    <row r="292" spans="1:17" x14ac:dyDescent="0.25">
      <c r="A292" s="1">
        <v>43953.336111111108</v>
      </c>
      <c r="B292" t="s">
        <v>18</v>
      </c>
      <c r="C292">
        <v>2889491067</v>
      </c>
      <c r="E292" t="s">
        <v>16</v>
      </c>
      <c r="F292">
        <v>0</v>
      </c>
      <c r="G292">
        <v>0</v>
      </c>
      <c r="H292">
        <v>0</v>
      </c>
      <c r="I292">
        <v>9999999</v>
      </c>
      <c r="J292">
        <v>0</v>
      </c>
      <c r="K292">
        <v>0</v>
      </c>
      <c r="L292" s="10">
        <f>SUM(F$2:F292)</f>
        <v>2.440000000000023</v>
      </c>
      <c r="M292">
        <f t="shared" si="5"/>
        <v>15</v>
      </c>
      <c r="N292">
        <f t="shared" si="6"/>
        <v>49</v>
      </c>
      <c r="O292" s="17">
        <f t="shared" si="7"/>
        <v>0.30612244897959184</v>
      </c>
      <c r="P292">
        <f t="shared" si="8"/>
        <v>45</v>
      </c>
      <c r="Q292" s="9">
        <f t="shared" si="9"/>
        <v>0.91836734693877553</v>
      </c>
    </row>
    <row r="293" spans="1:17" x14ac:dyDescent="0.25">
      <c r="A293" s="1">
        <v>43953.336111111108</v>
      </c>
      <c r="B293" t="s">
        <v>28</v>
      </c>
      <c r="C293">
        <v>2889488170</v>
      </c>
      <c r="E293" t="s">
        <v>16</v>
      </c>
      <c r="F293">
        <v>2.7</v>
      </c>
      <c r="G293">
        <v>0</v>
      </c>
      <c r="H293">
        <v>0</v>
      </c>
      <c r="I293">
        <v>9999999</v>
      </c>
      <c r="J293">
        <v>0</v>
      </c>
      <c r="K293">
        <v>0</v>
      </c>
      <c r="L293" s="10">
        <f>SUM(F$2:F293)</f>
        <v>5.1400000000000237</v>
      </c>
      <c r="M293">
        <f t="shared" si="5"/>
        <v>15</v>
      </c>
      <c r="N293">
        <f t="shared" si="6"/>
        <v>49</v>
      </c>
      <c r="O293" s="17">
        <f t="shared" si="7"/>
        <v>0.30612244897959184</v>
      </c>
      <c r="P293">
        <f t="shared" si="8"/>
        <v>45</v>
      </c>
      <c r="Q293" s="9">
        <f t="shared" si="9"/>
        <v>0.91836734693877553</v>
      </c>
    </row>
    <row r="294" spans="1:17" x14ac:dyDescent="0.25">
      <c r="A294" s="1">
        <v>43953.336111111108</v>
      </c>
      <c r="B294" t="s">
        <v>28</v>
      </c>
      <c r="C294">
        <v>2889488170</v>
      </c>
      <c r="E294" t="s">
        <v>16</v>
      </c>
      <c r="F294">
        <v>2.7</v>
      </c>
      <c r="G294">
        <v>0</v>
      </c>
      <c r="H294">
        <v>0</v>
      </c>
      <c r="I294">
        <v>9999999</v>
      </c>
      <c r="J294">
        <v>0</v>
      </c>
      <c r="K294">
        <v>0</v>
      </c>
      <c r="L294" s="10">
        <f>SUM(F$2:F294)</f>
        <v>7.8400000000000238</v>
      </c>
      <c r="M294">
        <f t="shared" si="5"/>
        <v>15</v>
      </c>
      <c r="N294">
        <f t="shared" si="6"/>
        <v>49</v>
      </c>
      <c r="O294" s="17">
        <f t="shared" si="7"/>
        <v>0.30612244897959184</v>
      </c>
      <c r="P294">
        <f t="shared" si="8"/>
        <v>46</v>
      </c>
      <c r="Q294" s="9">
        <f t="shared" si="9"/>
        <v>0.93877551020408168</v>
      </c>
    </row>
    <row r="295" spans="1:17" x14ac:dyDescent="0.25">
      <c r="A295" s="1">
        <v>43953.336805555555</v>
      </c>
      <c r="B295" t="s">
        <v>28</v>
      </c>
      <c r="C295">
        <v>2889488170</v>
      </c>
      <c r="E295" t="s">
        <v>16</v>
      </c>
      <c r="F295">
        <v>2.7</v>
      </c>
      <c r="G295">
        <v>0</v>
      </c>
      <c r="H295">
        <v>0</v>
      </c>
      <c r="I295">
        <v>9999999</v>
      </c>
      <c r="J295">
        <v>0</v>
      </c>
      <c r="K295">
        <v>0</v>
      </c>
      <c r="L295" s="10">
        <f>SUM(F$2:F295)</f>
        <v>10.540000000000024</v>
      </c>
      <c r="M295">
        <f t="shared" si="5"/>
        <v>15</v>
      </c>
      <c r="N295">
        <f t="shared" si="6"/>
        <v>49</v>
      </c>
      <c r="O295" s="17">
        <f t="shared" si="7"/>
        <v>0.30612244897959184</v>
      </c>
      <c r="P295">
        <f t="shared" si="8"/>
        <v>46</v>
      </c>
      <c r="Q295" s="9">
        <f t="shared" si="9"/>
        <v>0.93877551020408168</v>
      </c>
    </row>
    <row r="296" spans="1:17" x14ac:dyDescent="0.25">
      <c r="A296" s="1">
        <v>43953.336805555555</v>
      </c>
      <c r="B296" t="s">
        <v>18</v>
      </c>
      <c r="C296">
        <v>2889492981</v>
      </c>
      <c r="E296" t="s">
        <v>16</v>
      </c>
      <c r="F296">
        <v>0</v>
      </c>
      <c r="G296">
        <v>0</v>
      </c>
      <c r="H296">
        <v>0</v>
      </c>
      <c r="I296">
        <v>9999999</v>
      </c>
      <c r="J296">
        <v>0</v>
      </c>
      <c r="K296">
        <v>0</v>
      </c>
      <c r="L296" s="10">
        <f>SUM(F$2:F296)</f>
        <v>10.540000000000024</v>
      </c>
      <c r="M296">
        <f t="shared" si="5"/>
        <v>16</v>
      </c>
      <c r="N296">
        <f t="shared" si="6"/>
        <v>50</v>
      </c>
      <c r="O296" s="17">
        <f t="shared" si="7"/>
        <v>0.32</v>
      </c>
      <c r="P296">
        <f t="shared" si="8"/>
        <v>45</v>
      </c>
      <c r="Q296" s="9">
        <f t="shared" si="9"/>
        <v>0.9</v>
      </c>
    </row>
    <row r="297" spans="1:17" x14ac:dyDescent="0.25">
      <c r="A297" s="1">
        <v>43953.337500000001</v>
      </c>
      <c r="B297" t="s">
        <v>28</v>
      </c>
      <c r="C297">
        <v>2889491067</v>
      </c>
      <c r="E297" t="s">
        <v>16</v>
      </c>
      <c r="F297">
        <v>2.57</v>
      </c>
      <c r="G297">
        <v>0</v>
      </c>
      <c r="H297">
        <v>0</v>
      </c>
      <c r="I297">
        <v>9999999</v>
      </c>
      <c r="J297">
        <v>0</v>
      </c>
      <c r="K297">
        <v>0</v>
      </c>
      <c r="L297" s="10">
        <f>SUM(F$2:F297)</f>
        <v>13.110000000000024</v>
      </c>
      <c r="M297">
        <f t="shared" si="5"/>
        <v>16</v>
      </c>
      <c r="N297">
        <f t="shared" si="6"/>
        <v>50</v>
      </c>
      <c r="O297" s="17">
        <f t="shared" si="7"/>
        <v>0.32</v>
      </c>
      <c r="P297">
        <f t="shared" si="8"/>
        <v>46</v>
      </c>
      <c r="Q297" s="9">
        <f t="shared" si="9"/>
        <v>0.92</v>
      </c>
    </row>
    <row r="298" spans="1:17" x14ac:dyDescent="0.25">
      <c r="A298" s="1">
        <v>43953.337500000001</v>
      </c>
      <c r="B298" t="s">
        <v>31</v>
      </c>
      <c r="C298">
        <v>2889491067</v>
      </c>
      <c r="E298" t="s">
        <v>16</v>
      </c>
      <c r="F298">
        <v>8.99</v>
      </c>
      <c r="G298">
        <v>0</v>
      </c>
      <c r="H298">
        <v>0</v>
      </c>
      <c r="I298">
        <v>9999999</v>
      </c>
      <c r="J298">
        <v>0</v>
      </c>
      <c r="K298">
        <v>0</v>
      </c>
      <c r="L298" s="10">
        <f>SUM(F$2:F298)</f>
        <v>22.100000000000023</v>
      </c>
      <c r="M298">
        <f t="shared" si="5"/>
        <v>16</v>
      </c>
      <c r="N298">
        <f t="shared" si="6"/>
        <v>50</v>
      </c>
      <c r="O298" s="17">
        <f t="shared" si="7"/>
        <v>0.32</v>
      </c>
      <c r="P298">
        <f t="shared" si="8"/>
        <v>46</v>
      </c>
      <c r="Q298" s="9">
        <f t="shared" si="9"/>
        <v>0.92</v>
      </c>
    </row>
    <row r="299" spans="1:17" x14ac:dyDescent="0.25">
      <c r="A299" s="1">
        <v>43953.338194444441</v>
      </c>
      <c r="B299" t="s">
        <v>31</v>
      </c>
      <c r="C299">
        <v>2889491067</v>
      </c>
      <c r="E299" t="s">
        <v>16</v>
      </c>
      <c r="F299">
        <v>6.33</v>
      </c>
      <c r="G299">
        <v>0</v>
      </c>
      <c r="H299">
        <v>0</v>
      </c>
      <c r="I299">
        <v>9999999</v>
      </c>
      <c r="J299">
        <v>0</v>
      </c>
      <c r="K299">
        <v>0</v>
      </c>
      <c r="L299" s="10">
        <f>SUM(F$2:F299)</f>
        <v>28.430000000000021</v>
      </c>
      <c r="M299">
        <f t="shared" si="5"/>
        <v>15</v>
      </c>
      <c r="N299">
        <f t="shared" si="6"/>
        <v>49</v>
      </c>
      <c r="O299" s="17">
        <f t="shared" si="7"/>
        <v>0.30612244897959184</v>
      </c>
      <c r="P299">
        <f t="shared" si="8"/>
        <v>46</v>
      </c>
      <c r="Q299" s="9">
        <f t="shared" si="9"/>
        <v>0.93877551020408168</v>
      </c>
    </row>
    <row r="300" spans="1:17" x14ac:dyDescent="0.25">
      <c r="A300" s="1">
        <v>43953.338194444441</v>
      </c>
      <c r="B300" t="s">
        <v>28</v>
      </c>
      <c r="C300">
        <v>2889491067</v>
      </c>
      <c r="E300" t="s">
        <v>16</v>
      </c>
      <c r="F300">
        <v>2.11</v>
      </c>
      <c r="G300">
        <v>0</v>
      </c>
      <c r="H300">
        <v>0</v>
      </c>
      <c r="I300">
        <v>9999999</v>
      </c>
      <c r="J300">
        <v>0</v>
      </c>
      <c r="K300">
        <v>0</v>
      </c>
      <c r="L300" s="10">
        <f>SUM(F$2:F300)</f>
        <v>30.54000000000002</v>
      </c>
      <c r="M300">
        <f t="shared" si="5"/>
        <v>16</v>
      </c>
      <c r="N300">
        <f t="shared" si="6"/>
        <v>49</v>
      </c>
      <c r="O300" s="17">
        <f t="shared" si="7"/>
        <v>0.32653061224489793</v>
      </c>
      <c r="P300">
        <f t="shared" si="8"/>
        <v>47</v>
      </c>
      <c r="Q300" s="9">
        <f t="shared" si="9"/>
        <v>0.95918367346938771</v>
      </c>
    </row>
    <row r="301" spans="1:17" x14ac:dyDescent="0.25">
      <c r="A301" s="1">
        <v>43953.339583333334</v>
      </c>
      <c r="B301" t="s">
        <v>15</v>
      </c>
      <c r="C301">
        <v>2000005</v>
      </c>
      <c r="E301" t="s">
        <v>16</v>
      </c>
      <c r="F301">
        <v>-5</v>
      </c>
      <c r="G301">
        <v>0</v>
      </c>
      <c r="H301">
        <v>0</v>
      </c>
      <c r="I301">
        <v>9999999</v>
      </c>
      <c r="J301">
        <v>0</v>
      </c>
      <c r="K301">
        <v>0</v>
      </c>
      <c r="L301" s="10">
        <f>SUM(F$2:F301)</f>
        <v>25.54000000000002</v>
      </c>
      <c r="M301">
        <f t="shared" si="5"/>
        <v>14</v>
      </c>
      <c r="N301">
        <f t="shared" si="6"/>
        <v>48</v>
      </c>
      <c r="O301" s="17">
        <f t="shared" si="7"/>
        <v>0.29166666666666669</v>
      </c>
      <c r="P301">
        <f t="shared" si="8"/>
        <v>47</v>
      </c>
      <c r="Q301" s="9">
        <f t="shared" si="9"/>
        <v>0.97916666666666663</v>
      </c>
    </row>
    <row r="302" spans="1:17" x14ac:dyDescent="0.25">
      <c r="A302" s="1">
        <v>43953.339583333334</v>
      </c>
      <c r="B302" t="s">
        <v>18</v>
      </c>
      <c r="C302">
        <v>2889496679</v>
      </c>
      <c r="E302" t="s">
        <v>16</v>
      </c>
      <c r="F302">
        <v>0</v>
      </c>
      <c r="G302">
        <v>0</v>
      </c>
      <c r="H302">
        <v>0</v>
      </c>
      <c r="I302">
        <v>9999999</v>
      </c>
      <c r="J302">
        <v>0</v>
      </c>
      <c r="K302">
        <v>0</v>
      </c>
      <c r="L302" s="10">
        <f>SUM(F$2:F302)</f>
        <v>25.54000000000002</v>
      </c>
      <c r="M302">
        <f t="shared" si="5"/>
        <v>15</v>
      </c>
      <c r="N302">
        <f t="shared" si="6"/>
        <v>49</v>
      </c>
      <c r="O302" s="17">
        <f t="shared" si="7"/>
        <v>0.30612244897959184</v>
      </c>
      <c r="P302">
        <f t="shared" si="8"/>
        <v>46</v>
      </c>
      <c r="Q302" s="9">
        <f t="shared" si="9"/>
        <v>0.93877551020408168</v>
      </c>
    </row>
    <row r="303" spans="1:17" x14ac:dyDescent="0.25">
      <c r="A303" s="1">
        <v>43953.340277777781</v>
      </c>
      <c r="B303" t="s">
        <v>28</v>
      </c>
      <c r="C303">
        <v>2889491067</v>
      </c>
      <c r="E303" t="s">
        <v>16</v>
      </c>
      <c r="F303">
        <v>2.7</v>
      </c>
      <c r="G303">
        <v>0</v>
      </c>
      <c r="H303">
        <v>0</v>
      </c>
      <c r="I303">
        <v>9999999</v>
      </c>
      <c r="J303">
        <v>0</v>
      </c>
      <c r="K303">
        <v>0</v>
      </c>
      <c r="L303" s="10">
        <f>SUM(F$2:F303)</f>
        <v>28.24000000000002</v>
      </c>
      <c r="M303">
        <f t="shared" si="5"/>
        <v>15</v>
      </c>
      <c r="N303">
        <f t="shared" si="6"/>
        <v>49</v>
      </c>
      <c r="O303" s="17">
        <f t="shared" si="7"/>
        <v>0.30612244897959184</v>
      </c>
      <c r="P303">
        <f t="shared" si="8"/>
        <v>47</v>
      </c>
      <c r="Q303" s="9">
        <f t="shared" si="9"/>
        <v>0.95918367346938771</v>
      </c>
    </row>
    <row r="304" spans="1:17" x14ac:dyDescent="0.25">
      <c r="A304" s="1">
        <v>43953.340277777781</v>
      </c>
      <c r="B304" t="s">
        <v>31</v>
      </c>
      <c r="C304">
        <v>2889491067</v>
      </c>
      <c r="E304" t="s">
        <v>16</v>
      </c>
      <c r="F304">
        <v>1.35</v>
      </c>
      <c r="G304">
        <v>0</v>
      </c>
      <c r="H304">
        <v>0</v>
      </c>
      <c r="I304">
        <v>9999999</v>
      </c>
      <c r="J304">
        <v>0</v>
      </c>
      <c r="K304">
        <v>0</v>
      </c>
      <c r="L304" s="10">
        <f>SUM(F$2:F304)</f>
        <v>29.590000000000021</v>
      </c>
      <c r="M304">
        <f t="shared" si="5"/>
        <v>15</v>
      </c>
      <c r="N304">
        <f t="shared" si="6"/>
        <v>49</v>
      </c>
      <c r="O304" s="17">
        <f t="shared" si="7"/>
        <v>0.30612244897959184</v>
      </c>
      <c r="P304">
        <f t="shared" si="8"/>
        <v>46</v>
      </c>
      <c r="Q304" s="9">
        <f t="shared" si="9"/>
        <v>0.93877551020408168</v>
      </c>
    </row>
    <row r="305" spans="1:17" x14ac:dyDescent="0.25">
      <c r="A305" s="1">
        <v>43953.34097222222</v>
      </c>
      <c r="B305" t="s">
        <v>18</v>
      </c>
      <c r="C305">
        <v>2889498165</v>
      </c>
      <c r="E305" t="s">
        <v>16</v>
      </c>
      <c r="F305">
        <v>0</v>
      </c>
      <c r="G305">
        <v>0</v>
      </c>
      <c r="H305">
        <v>0</v>
      </c>
      <c r="I305">
        <v>9999999</v>
      </c>
      <c r="J305">
        <v>0</v>
      </c>
      <c r="K305">
        <v>0</v>
      </c>
      <c r="L305" s="10">
        <f>SUM(F$2:F305)</f>
        <v>29.590000000000021</v>
      </c>
      <c r="M305">
        <f t="shared" si="5"/>
        <v>16</v>
      </c>
      <c r="N305">
        <f t="shared" si="6"/>
        <v>50</v>
      </c>
      <c r="O305" s="17">
        <f t="shared" si="7"/>
        <v>0.32</v>
      </c>
      <c r="P305">
        <f t="shared" si="8"/>
        <v>46</v>
      </c>
      <c r="Q305" s="9">
        <f t="shared" si="9"/>
        <v>0.92</v>
      </c>
    </row>
    <row r="306" spans="1:17" x14ac:dyDescent="0.25">
      <c r="A306" s="1">
        <v>43953.34097222222</v>
      </c>
      <c r="B306" t="s">
        <v>28</v>
      </c>
      <c r="C306">
        <v>2889496679</v>
      </c>
      <c r="E306" t="s">
        <v>16</v>
      </c>
      <c r="F306">
        <v>1.1200000000000001</v>
      </c>
      <c r="G306">
        <v>0</v>
      </c>
      <c r="H306">
        <v>0</v>
      </c>
      <c r="I306">
        <v>9999999</v>
      </c>
      <c r="J306">
        <v>0</v>
      </c>
      <c r="K306">
        <v>0</v>
      </c>
      <c r="L306" s="10">
        <f>SUM(F$2:F306)</f>
        <v>30.710000000000022</v>
      </c>
      <c r="M306">
        <f t="shared" si="5"/>
        <v>16</v>
      </c>
      <c r="N306">
        <f t="shared" si="6"/>
        <v>50</v>
      </c>
      <c r="O306" s="17">
        <f t="shared" si="7"/>
        <v>0.32</v>
      </c>
      <c r="P306">
        <f t="shared" si="8"/>
        <v>47</v>
      </c>
      <c r="Q306" s="9">
        <f t="shared" si="9"/>
        <v>0.94</v>
      </c>
    </row>
    <row r="307" spans="1:17" x14ac:dyDescent="0.25">
      <c r="A307" s="1">
        <v>43953.34097222222</v>
      </c>
      <c r="B307" t="s">
        <v>31</v>
      </c>
      <c r="C307">
        <v>2889496679</v>
      </c>
      <c r="E307" t="s">
        <v>16</v>
      </c>
      <c r="F307">
        <v>0.56000000000000005</v>
      </c>
      <c r="G307">
        <v>0</v>
      </c>
      <c r="H307">
        <v>0</v>
      </c>
      <c r="I307">
        <v>9999999</v>
      </c>
      <c r="J307">
        <v>0</v>
      </c>
      <c r="K307">
        <v>0</v>
      </c>
      <c r="L307" s="10">
        <f>SUM(F$2:F307)</f>
        <v>31.270000000000021</v>
      </c>
      <c r="M307">
        <f t="shared" si="5"/>
        <v>17</v>
      </c>
      <c r="N307">
        <f t="shared" si="6"/>
        <v>50</v>
      </c>
      <c r="O307" s="17">
        <f t="shared" si="7"/>
        <v>0.34</v>
      </c>
      <c r="P307">
        <f t="shared" si="8"/>
        <v>47</v>
      </c>
      <c r="Q307" s="9">
        <f t="shared" si="9"/>
        <v>0.94</v>
      </c>
    </row>
    <row r="308" spans="1:17" x14ac:dyDescent="0.25">
      <c r="A308" s="1">
        <v>43953.341666666667</v>
      </c>
      <c r="B308" t="s">
        <v>28</v>
      </c>
      <c r="C308">
        <v>2889496679</v>
      </c>
      <c r="E308" t="s">
        <v>16</v>
      </c>
      <c r="F308">
        <v>1.1000000000000001</v>
      </c>
      <c r="G308">
        <v>0</v>
      </c>
      <c r="H308">
        <v>0</v>
      </c>
      <c r="I308">
        <v>9999999</v>
      </c>
      <c r="J308">
        <v>0</v>
      </c>
      <c r="K308">
        <v>0</v>
      </c>
      <c r="L308" s="10">
        <f>SUM(F$2:F308)</f>
        <v>32.370000000000019</v>
      </c>
      <c r="M308">
        <f t="shared" si="5"/>
        <v>16</v>
      </c>
      <c r="N308">
        <f t="shared" si="6"/>
        <v>49</v>
      </c>
      <c r="O308" s="17">
        <f t="shared" si="7"/>
        <v>0.32653061224489793</v>
      </c>
      <c r="P308">
        <f t="shared" si="8"/>
        <v>48</v>
      </c>
      <c r="Q308" s="9">
        <f t="shared" si="9"/>
        <v>0.97959183673469385</v>
      </c>
    </row>
    <row r="309" spans="1:17" x14ac:dyDescent="0.25">
      <c r="A309" s="1">
        <v>43953.341666666667</v>
      </c>
      <c r="B309" t="s">
        <v>31</v>
      </c>
      <c r="C309">
        <v>2889496679</v>
      </c>
      <c r="E309" t="s">
        <v>16</v>
      </c>
      <c r="F309">
        <v>1.65</v>
      </c>
      <c r="G309">
        <v>0</v>
      </c>
      <c r="H309">
        <v>0</v>
      </c>
      <c r="I309">
        <v>9999999</v>
      </c>
      <c r="J309">
        <v>0</v>
      </c>
      <c r="K309">
        <v>0</v>
      </c>
      <c r="L309" s="10">
        <f>SUM(F$2:F309)</f>
        <v>34.020000000000017</v>
      </c>
      <c r="M309">
        <f t="shared" si="5"/>
        <v>16</v>
      </c>
      <c r="N309">
        <f t="shared" si="6"/>
        <v>49</v>
      </c>
      <c r="O309" s="17">
        <f t="shared" si="7"/>
        <v>0.32653061224489793</v>
      </c>
      <c r="P309">
        <f t="shared" si="8"/>
        <v>48</v>
      </c>
      <c r="Q309" s="9">
        <f t="shared" si="9"/>
        <v>0.97959183673469385</v>
      </c>
    </row>
    <row r="310" spans="1:17" x14ac:dyDescent="0.25">
      <c r="A310" s="1">
        <v>43953.343055555553</v>
      </c>
      <c r="B310" t="s">
        <v>15</v>
      </c>
      <c r="C310">
        <v>2000005</v>
      </c>
      <c r="E310" t="s">
        <v>16</v>
      </c>
      <c r="F310">
        <v>-5</v>
      </c>
      <c r="G310">
        <v>0</v>
      </c>
      <c r="H310">
        <v>0</v>
      </c>
      <c r="I310">
        <v>9999999</v>
      </c>
      <c r="J310">
        <v>0</v>
      </c>
      <c r="K310">
        <v>0</v>
      </c>
      <c r="L310" s="10">
        <f>SUM(F$2:F310)</f>
        <v>29.020000000000017</v>
      </c>
      <c r="M310">
        <f t="shared" si="5"/>
        <v>16</v>
      </c>
      <c r="N310">
        <f t="shared" si="6"/>
        <v>49</v>
      </c>
      <c r="O310" s="17">
        <f t="shared" si="7"/>
        <v>0.32653061224489793</v>
      </c>
      <c r="P310">
        <f t="shared" si="8"/>
        <v>48</v>
      </c>
      <c r="Q310" s="9">
        <f t="shared" si="9"/>
        <v>0.97959183673469385</v>
      </c>
    </row>
    <row r="311" spans="1:17" x14ac:dyDescent="0.25">
      <c r="A311" s="1">
        <v>43953.343055555553</v>
      </c>
      <c r="B311" t="s">
        <v>18</v>
      </c>
      <c r="C311">
        <v>2889501089</v>
      </c>
      <c r="E311" t="s">
        <v>16</v>
      </c>
      <c r="F311">
        <v>0</v>
      </c>
      <c r="G311">
        <v>0</v>
      </c>
      <c r="H311">
        <v>0</v>
      </c>
      <c r="I311">
        <v>9999999</v>
      </c>
      <c r="J311">
        <v>0</v>
      </c>
      <c r="K311">
        <v>0</v>
      </c>
      <c r="L311" s="10">
        <f>SUM(F$2:F311)</f>
        <v>29.020000000000017</v>
      </c>
      <c r="M311">
        <f t="shared" si="5"/>
        <v>16</v>
      </c>
      <c r="N311">
        <f t="shared" si="6"/>
        <v>49</v>
      </c>
      <c r="O311" s="17">
        <f t="shared" si="7"/>
        <v>0.32653061224489793</v>
      </c>
      <c r="P311">
        <f t="shared" si="8"/>
        <v>48</v>
      </c>
      <c r="Q311" s="9">
        <f t="shared" si="9"/>
        <v>0.97959183673469385</v>
      </c>
    </row>
    <row r="312" spans="1:17" x14ac:dyDescent="0.25">
      <c r="A312" s="1">
        <v>43953.34375</v>
      </c>
      <c r="B312" t="s">
        <v>20</v>
      </c>
      <c r="C312">
        <v>2889496679</v>
      </c>
      <c r="E312" t="s">
        <v>16</v>
      </c>
      <c r="F312">
        <v>0</v>
      </c>
      <c r="G312">
        <v>0</v>
      </c>
      <c r="H312">
        <v>0</v>
      </c>
      <c r="I312">
        <v>9999999</v>
      </c>
      <c r="J312">
        <v>0</v>
      </c>
      <c r="K312">
        <v>0</v>
      </c>
      <c r="L312" s="10">
        <f>SUM(F$2:F312)</f>
        <v>29.020000000000017</v>
      </c>
      <c r="M312">
        <f t="shared" si="5"/>
        <v>16</v>
      </c>
      <c r="N312">
        <f t="shared" si="6"/>
        <v>49</v>
      </c>
      <c r="O312" s="17">
        <f t="shared" si="7"/>
        <v>0.32653061224489793</v>
      </c>
      <c r="P312">
        <f t="shared" si="8"/>
        <v>48</v>
      </c>
      <c r="Q312" s="9">
        <f t="shared" si="9"/>
        <v>0.97959183673469385</v>
      </c>
    </row>
    <row r="313" spans="1:17" x14ac:dyDescent="0.25">
      <c r="A313" s="1">
        <v>43953.34375</v>
      </c>
      <c r="B313" t="s">
        <v>15</v>
      </c>
      <c r="C313">
        <v>2000005</v>
      </c>
      <c r="E313" t="s">
        <v>16</v>
      </c>
      <c r="F313">
        <v>-5</v>
      </c>
      <c r="G313">
        <v>0</v>
      </c>
      <c r="H313">
        <v>0</v>
      </c>
      <c r="I313">
        <v>9999999</v>
      </c>
      <c r="J313">
        <v>0</v>
      </c>
      <c r="K313">
        <v>0</v>
      </c>
      <c r="L313" s="10">
        <f>SUM(F$2:F313)</f>
        <v>24.020000000000017</v>
      </c>
      <c r="M313">
        <f t="shared" si="5"/>
        <v>16</v>
      </c>
      <c r="N313">
        <f t="shared" si="6"/>
        <v>49</v>
      </c>
      <c r="O313" s="17">
        <f t="shared" si="7"/>
        <v>0.32653061224489793</v>
      </c>
      <c r="P313">
        <f t="shared" si="8"/>
        <v>48</v>
      </c>
      <c r="Q313" s="9">
        <f t="shared" si="9"/>
        <v>0.97959183673469385</v>
      </c>
    </row>
    <row r="314" spans="1:17" x14ac:dyDescent="0.25">
      <c r="A314" s="1">
        <v>43953.34375</v>
      </c>
      <c r="B314" t="s">
        <v>18</v>
      </c>
      <c r="C314">
        <v>2889502733</v>
      </c>
      <c r="E314" t="s">
        <v>16</v>
      </c>
      <c r="F314">
        <v>0</v>
      </c>
      <c r="G314">
        <v>0</v>
      </c>
      <c r="H314">
        <v>0</v>
      </c>
      <c r="I314">
        <v>9999999</v>
      </c>
      <c r="J314">
        <v>0</v>
      </c>
      <c r="K314">
        <v>0</v>
      </c>
      <c r="L314" s="10">
        <f>SUM(F$2:F314)</f>
        <v>24.020000000000017</v>
      </c>
      <c r="M314">
        <f t="shared" si="5"/>
        <v>16</v>
      </c>
      <c r="N314">
        <f t="shared" si="6"/>
        <v>49</v>
      </c>
      <c r="O314" s="17">
        <f t="shared" si="7"/>
        <v>0.32653061224489793</v>
      </c>
      <c r="P314">
        <f t="shared" si="8"/>
        <v>48</v>
      </c>
      <c r="Q314" s="9">
        <f t="shared" si="9"/>
        <v>0.97959183673469385</v>
      </c>
    </row>
    <row r="315" spans="1:17" x14ac:dyDescent="0.25">
      <c r="A315" s="1">
        <v>43953.344444444447</v>
      </c>
      <c r="B315" t="s">
        <v>28</v>
      </c>
      <c r="C315">
        <v>2889501089</v>
      </c>
      <c r="E315" t="s">
        <v>16</v>
      </c>
      <c r="F315">
        <v>1.1200000000000001</v>
      </c>
      <c r="G315">
        <v>0</v>
      </c>
      <c r="H315">
        <v>0</v>
      </c>
      <c r="I315">
        <v>9999999</v>
      </c>
      <c r="J315">
        <v>0</v>
      </c>
      <c r="K315">
        <v>0</v>
      </c>
      <c r="L315" s="10">
        <f>SUM(F$2:F315)</f>
        <v>25.140000000000018</v>
      </c>
      <c r="M315">
        <f t="shared" si="5"/>
        <v>16</v>
      </c>
      <c r="N315">
        <f t="shared" si="6"/>
        <v>49</v>
      </c>
      <c r="O315" s="17">
        <f t="shared" si="7"/>
        <v>0.32653061224489793</v>
      </c>
      <c r="P315">
        <f t="shared" si="8"/>
        <v>48</v>
      </c>
      <c r="Q315" s="9">
        <f t="shared" si="9"/>
        <v>0.97959183673469385</v>
      </c>
    </row>
    <row r="316" spans="1:17" x14ac:dyDescent="0.25">
      <c r="A316" s="1">
        <v>43953.344444444447</v>
      </c>
      <c r="B316" t="s">
        <v>28</v>
      </c>
      <c r="C316">
        <v>2889501089</v>
      </c>
      <c r="E316" t="s">
        <v>16</v>
      </c>
      <c r="F316">
        <v>1.1200000000000001</v>
      </c>
      <c r="G316">
        <v>0</v>
      </c>
      <c r="H316">
        <v>0</v>
      </c>
      <c r="I316">
        <v>9999999</v>
      </c>
      <c r="J316">
        <v>0</v>
      </c>
      <c r="K316">
        <v>0</v>
      </c>
      <c r="L316" s="10">
        <f>SUM(F$2:F316)</f>
        <v>26.260000000000019</v>
      </c>
      <c r="M316">
        <f t="shared" si="5"/>
        <v>16</v>
      </c>
      <c r="N316">
        <f t="shared" si="6"/>
        <v>49</v>
      </c>
      <c r="O316" s="17">
        <f t="shared" si="7"/>
        <v>0.32653061224489793</v>
      </c>
      <c r="P316">
        <f t="shared" si="8"/>
        <v>49</v>
      </c>
      <c r="Q316" s="9">
        <f t="shared" si="9"/>
        <v>1</v>
      </c>
    </row>
    <row r="317" spans="1:17" x14ac:dyDescent="0.25">
      <c r="A317" s="1">
        <v>43953.344444444447</v>
      </c>
      <c r="B317" t="s">
        <v>20</v>
      </c>
      <c r="C317">
        <v>2889502733</v>
      </c>
      <c r="E317" t="s">
        <v>16</v>
      </c>
      <c r="F317">
        <v>0</v>
      </c>
      <c r="G317">
        <v>0</v>
      </c>
      <c r="H317">
        <v>0</v>
      </c>
      <c r="I317">
        <v>9999999</v>
      </c>
      <c r="J317">
        <v>0</v>
      </c>
      <c r="K317">
        <v>0</v>
      </c>
      <c r="L317" s="10">
        <f>SUM(F$2:F317)</f>
        <v>26.260000000000019</v>
      </c>
      <c r="M317">
        <f t="shared" si="5"/>
        <v>16</v>
      </c>
      <c r="N317">
        <f t="shared" si="6"/>
        <v>49</v>
      </c>
      <c r="O317" s="17">
        <f t="shared" si="7"/>
        <v>0.32653061224489793</v>
      </c>
      <c r="P317">
        <f t="shared" si="8"/>
        <v>48</v>
      </c>
      <c r="Q317" s="9">
        <f t="shared" si="9"/>
        <v>0.97959183673469385</v>
      </c>
    </row>
    <row r="318" spans="1:17" x14ac:dyDescent="0.25">
      <c r="A318" s="1">
        <v>43953.344444444447</v>
      </c>
      <c r="B318" t="s">
        <v>15</v>
      </c>
      <c r="C318">
        <v>2000005</v>
      </c>
      <c r="E318" t="s">
        <v>16</v>
      </c>
      <c r="F318">
        <v>-5</v>
      </c>
      <c r="G318">
        <v>0</v>
      </c>
      <c r="H318">
        <v>0</v>
      </c>
      <c r="I318">
        <v>9999999</v>
      </c>
      <c r="J318">
        <v>0</v>
      </c>
      <c r="K318">
        <v>0</v>
      </c>
      <c r="L318" s="10">
        <f>SUM(F$2:F318)</f>
        <v>21.260000000000019</v>
      </c>
      <c r="M318">
        <f t="shared" si="5"/>
        <v>15</v>
      </c>
      <c r="N318">
        <f t="shared" si="6"/>
        <v>49</v>
      </c>
      <c r="O318" s="17">
        <f t="shared" si="7"/>
        <v>0.30612244897959184</v>
      </c>
      <c r="P318">
        <f t="shared" si="8"/>
        <v>47</v>
      </c>
      <c r="Q318" s="9">
        <f t="shared" si="9"/>
        <v>0.95918367346938771</v>
      </c>
    </row>
    <row r="319" spans="1:17" x14ac:dyDescent="0.25">
      <c r="A319" s="1">
        <v>43953.345138888886</v>
      </c>
      <c r="B319" t="s">
        <v>18</v>
      </c>
      <c r="C319">
        <v>2889503874</v>
      </c>
      <c r="E319" t="s">
        <v>16</v>
      </c>
      <c r="F319">
        <v>0</v>
      </c>
      <c r="G319">
        <v>0</v>
      </c>
      <c r="H319">
        <v>0</v>
      </c>
      <c r="I319">
        <v>9999999</v>
      </c>
      <c r="J319">
        <v>0</v>
      </c>
      <c r="K319">
        <v>0</v>
      </c>
      <c r="L319" s="10">
        <f>SUM(F$2:F319)</f>
        <v>21.260000000000019</v>
      </c>
      <c r="M319">
        <f t="shared" si="5"/>
        <v>16</v>
      </c>
      <c r="N319">
        <f t="shared" si="6"/>
        <v>50</v>
      </c>
      <c r="O319" s="17">
        <f t="shared" si="7"/>
        <v>0.32</v>
      </c>
      <c r="P319">
        <f t="shared" si="8"/>
        <v>47</v>
      </c>
      <c r="Q319" s="9">
        <f t="shared" si="9"/>
        <v>0.94</v>
      </c>
    </row>
    <row r="320" spans="1:17" x14ac:dyDescent="0.25">
      <c r="A320" s="1">
        <v>43953.345138888886</v>
      </c>
      <c r="B320" t="s">
        <v>31</v>
      </c>
      <c r="C320">
        <v>2889501089</v>
      </c>
      <c r="E320" t="s">
        <v>16</v>
      </c>
      <c r="F320">
        <v>2.8</v>
      </c>
      <c r="G320">
        <v>0</v>
      </c>
      <c r="H320">
        <v>0</v>
      </c>
      <c r="I320">
        <v>9999999</v>
      </c>
      <c r="J320">
        <v>0</v>
      </c>
      <c r="K320">
        <v>0</v>
      </c>
      <c r="L320" s="10">
        <f>SUM(F$2:F320)</f>
        <v>24.06000000000002</v>
      </c>
      <c r="M320">
        <f t="shared" si="5"/>
        <v>16</v>
      </c>
      <c r="N320">
        <f t="shared" si="6"/>
        <v>50</v>
      </c>
      <c r="O320" s="17">
        <f t="shared" si="7"/>
        <v>0.32</v>
      </c>
      <c r="P320">
        <f t="shared" si="8"/>
        <v>47</v>
      </c>
      <c r="Q320" s="9">
        <f t="shared" si="9"/>
        <v>0.94</v>
      </c>
    </row>
    <row r="321" spans="1:17" x14ac:dyDescent="0.25">
      <c r="A321" s="1">
        <v>43953.345138888886</v>
      </c>
      <c r="B321" t="s">
        <v>20</v>
      </c>
      <c r="C321">
        <v>2889501089</v>
      </c>
      <c r="E321" t="s">
        <v>16</v>
      </c>
      <c r="F321">
        <v>0</v>
      </c>
      <c r="G321">
        <v>0</v>
      </c>
      <c r="H321">
        <v>0</v>
      </c>
      <c r="I321">
        <v>9999999</v>
      </c>
      <c r="J321">
        <v>0</v>
      </c>
      <c r="K321">
        <v>0</v>
      </c>
      <c r="L321" s="10">
        <f>SUM(F$2:F321)</f>
        <v>24.06000000000002</v>
      </c>
      <c r="M321">
        <f t="shared" si="5"/>
        <v>15</v>
      </c>
      <c r="N321">
        <f t="shared" si="6"/>
        <v>49</v>
      </c>
      <c r="O321" s="17">
        <f t="shared" si="7"/>
        <v>0.30612244897959184</v>
      </c>
      <c r="P321">
        <f t="shared" si="8"/>
        <v>47</v>
      </c>
      <c r="Q321" s="9">
        <f t="shared" si="9"/>
        <v>0.95918367346938771</v>
      </c>
    </row>
    <row r="322" spans="1:17" x14ac:dyDescent="0.25">
      <c r="A322" s="1">
        <v>43953.345138888886</v>
      </c>
      <c r="B322" t="s">
        <v>28</v>
      </c>
      <c r="C322">
        <v>2889501089</v>
      </c>
      <c r="E322" t="s">
        <v>16</v>
      </c>
      <c r="F322">
        <v>1.1200000000000001</v>
      </c>
      <c r="G322">
        <v>0</v>
      </c>
      <c r="H322">
        <v>0</v>
      </c>
      <c r="I322">
        <v>9999999</v>
      </c>
      <c r="J322">
        <v>0</v>
      </c>
      <c r="K322">
        <v>0</v>
      </c>
      <c r="L322" s="10">
        <f>SUM(F$2:F322)</f>
        <v>25.180000000000021</v>
      </c>
      <c r="M322">
        <f t="shared" si="5"/>
        <v>15</v>
      </c>
      <c r="N322">
        <f t="shared" si="6"/>
        <v>49</v>
      </c>
      <c r="O322" s="17">
        <f t="shared" si="7"/>
        <v>0.30612244897959184</v>
      </c>
      <c r="P322">
        <f t="shared" si="8"/>
        <v>47</v>
      </c>
      <c r="Q322" s="9">
        <f t="shared" si="9"/>
        <v>0.95918367346938771</v>
      </c>
    </row>
    <row r="323" spans="1:17" x14ac:dyDescent="0.25">
      <c r="A323" s="1">
        <v>43953.345138888886</v>
      </c>
      <c r="B323" t="s">
        <v>18</v>
      </c>
      <c r="C323">
        <v>2889504220</v>
      </c>
      <c r="E323" t="s">
        <v>16</v>
      </c>
      <c r="F323">
        <v>0</v>
      </c>
      <c r="G323">
        <v>0</v>
      </c>
      <c r="H323">
        <v>0</v>
      </c>
      <c r="I323">
        <v>9999999</v>
      </c>
      <c r="J323">
        <v>0</v>
      </c>
      <c r="K323">
        <v>0</v>
      </c>
      <c r="L323" s="10">
        <f>SUM(F$2:F323)</f>
        <v>25.180000000000021</v>
      </c>
      <c r="M323">
        <f t="shared" si="5"/>
        <v>16</v>
      </c>
      <c r="N323">
        <f t="shared" si="6"/>
        <v>50</v>
      </c>
      <c r="O323" s="17">
        <f t="shared" si="7"/>
        <v>0.32</v>
      </c>
      <c r="P323">
        <f t="shared" si="8"/>
        <v>47</v>
      </c>
      <c r="Q323" s="9">
        <f t="shared" si="9"/>
        <v>0.94</v>
      </c>
    </row>
    <row r="324" spans="1:17" x14ac:dyDescent="0.25">
      <c r="A324" s="1">
        <v>43953.34652777778</v>
      </c>
      <c r="B324" t="s">
        <v>28</v>
      </c>
      <c r="C324">
        <v>2889503874</v>
      </c>
      <c r="E324" t="s">
        <v>16</v>
      </c>
      <c r="F324">
        <v>1.1599999999999999</v>
      </c>
      <c r="G324">
        <v>0</v>
      </c>
      <c r="H324">
        <v>0</v>
      </c>
      <c r="I324">
        <v>9999999</v>
      </c>
      <c r="J324">
        <v>0</v>
      </c>
      <c r="K324">
        <v>0</v>
      </c>
      <c r="L324" s="10">
        <f>SUM(F$2:F324)</f>
        <v>26.340000000000021</v>
      </c>
      <c r="M324">
        <f t="shared" si="5"/>
        <v>17</v>
      </c>
      <c r="N324">
        <f t="shared" si="6"/>
        <v>50</v>
      </c>
      <c r="O324" s="17">
        <f t="shared" si="7"/>
        <v>0.34</v>
      </c>
      <c r="P324">
        <f t="shared" si="8"/>
        <v>48</v>
      </c>
      <c r="Q324" s="9">
        <f t="shared" si="9"/>
        <v>0.96</v>
      </c>
    </row>
    <row r="325" spans="1:17" x14ac:dyDescent="0.25">
      <c r="A325" s="1">
        <v>43953.34652777778</v>
      </c>
      <c r="B325" t="s">
        <v>31</v>
      </c>
      <c r="C325">
        <v>2889503874</v>
      </c>
      <c r="E325" t="s">
        <v>16</v>
      </c>
      <c r="F325">
        <v>0.57999999999999996</v>
      </c>
      <c r="G325">
        <v>0</v>
      </c>
      <c r="H325">
        <v>0</v>
      </c>
      <c r="I325">
        <v>9999999</v>
      </c>
      <c r="J325">
        <v>0</v>
      </c>
      <c r="K325">
        <v>0</v>
      </c>
      <c r="L325" s="10">
        <f>SUM(F$2:F325)</f>
        <v>26.920000000000019</v>
      </c>
      <c r="M325">
        <f t="shared" si="5"/>
        <v>16</v>
      </c>
      <c r="N325">
        <f t="shared" si="6"/>
        <v>49</v>
      </c>
      <c r="O325" s="17">
        <f t="shared" si="7"/>
        <v>0.32653061224489793</v>
      </c>
      <c r="P325">
        <f t="shared" si="8"/>
        <v>48</v>
      </c>
      <c r="Q325" s="9">
        <f t="shared" si="9"/>
        <v>0.97959183673469385</v>
      </c>
    </row>
    <row r="326" spans="1:17" x14ac:dyDescent="0.25">
      <c r="A326" s="1">
        <v>43953.347222222219</v>
      </c>
      <c r="B326" t="s">
        <v>20</v>
      </c>
      <c r="C326">
        <v>2889503874</v>
      </c>
      <c r="E326" t="s">
        <v>16</v>
      </c>
      <c r="F326">
        <v>0</v>
      </c>
      <c r="G326">
        <v>0</v>
      </c>
      <c r="H326">
        <v>0</v>
      </c>
      <c r="I326">
        <v>9999999</v>
      </c>
      <c r="J326">
        <v>0</v>
      </c>
      <c r="K326">
        <v>0</v>
      </c>
      <c r="L326" s="10">
        <f>SUM(F$2:F326)</f>
        <v>26.920000000000019</v>
      </c>
      <c r="M326">
        <f t="shared" si="5"/>
        <v>16</v>
      </c>
      <c r="N326">
        <f t="shared" si="6"/>
        <v>49</v>
      </c>
      <c r="O326" s="17">
        <f t="shared" si="7"/>
        <v>0.32653061224489793</v>
      </c>
      <c r="P326">
        <f t="shared" si="8"/>
        <v>48</v>
      </c>
      <c r="Q326" s="9">
        <f t="shared" si="9"/>
        <v>0.97959183673469385</v>
      </c>
    </row>
    <row r="327" spans="1:17" x14ac:dyDescent="0.25">
      <c r="A327" s="1">
        <v>43953.347222222219</v>
      </c>
      <c r="B327" t="s">
        <v>15</v>
      </c>
      <c r="C327">
        <v>2000005</v>
      </c>
      <c r="E327" t="s">
        <v>16</v>
      </c>
      <c r="F327">
        <v>-12</v>
      </c>
      <c r="G327">
        <v>0</v>
      </c>
      <c r="H327">
        <v>0</v>
      </c>
      <c r="I327">
        <v>9999999</v>
      </c>
      <c r="J327">
        <v>0</v>
      </c>
      <c r="K327">
        <v>0</v>
      </c>
      <c r="L327" s="10">
        <f>SUM(F$2:F327)</f>
        <v>14.920000000000019</v>
      </c>
      <c r="M327">
        <f t="shared" si="5"/>
        <v>16</v>
      </c>
      <c r="N327">
        <f t="shared" si="6"/>
        <v>49</v>
      </c>
      <c r="O327" s="17">
        <f t="shared" si="7"/>
        <v>0.32653061224489793</v>
      </c>
      <c r="P327">
        <f t="shared" si="8"/>
        <v>48</v>
      </c>
      <c r="Q327" s="9">
        <f t="shared" si="9"/>
        <v>0.97959183673469385</v>
      </c>
    </row>
    <row r="328" spans="1:17" x14ac:dyDescent="0.25">
      <c r="A328" s="1">
        <v>43953.347222222219</v>
      </c>
      <c r="B328" t="s">
        <v>18</v>
      </c>
      <c r="C328">
        <v>2889507084</v>
      </c>
      <c r="E328" t="s">
        <v>16</v>
      </c>
      <c r="F328">
        <v>0</v>
      </c>
      <c r="G328">
        <v>0</v>
      </c>
      <c r="H328">
        <v>0</v>
      </c>
      <c r="I328">
        <v>9999999</v>
      </c>
      <c r="J328">
        <v>0</v>
      </c>
      <c r="K328">
        <v>0</v>
      </c>
      <c r="L328" s="10">
        <f>SUM(F$2:F328)</f>
        <v>14.920000000000019</v>
      </c>
      <c r="M328">
        <f t="shared" si="5"/>
        <v>16</v>
      </c>
      <c r="N328">
        <f t="shared" si="6"/>
        <v>49</v>
      </c>
      <c r="O328" s="17">
        <f t="shared" si="7"/>
        <v>0.32653061224489793</v>
      </c>
      <c r="P328">
        <f t="shared" si="8"/>
        <v>48</v>
      </c>
      <c r="Q328" s="9">
        <f t="shared" si="9"/>
        <v>0.97959183673469385</v>
      </c>
    </row>
    <row r="329" spans="1:17" x14ac:dyDescent="0.25">
      <c r="A329" s="1">
        <v>43953.35</v>
      </c>
      <c r="B329" t="s">
        <v>15</v>
      </c>
      <c r="C329">
        <v>2000005</v>
      </c>
      <c r="E329" t="s">
        <v>16</v>
      </c>
      <c r="F329">
        <v>-12</v>
      </c>
      <c r="G329">
        <v>0</v>
      </c>
      <c r="H329">
        <v>0</v>
      </c>
      <c r="I329">
        <v>9999999</v>
      </c>
      <c r="J329">
        <v>0</v>
      </c>
      <c r="K329">
        <v>0</v>
      </c>
      <c r="L329" s="10">
        <f>SUM(F$2:F329)</f>
        <v>2.9200000000000195</v>
      </c>
      <c r="M329">
        <f t="shared" si="5"/>
        <v>15</v>
      </c>
      <c r="N329">
        <f t="shared" si="6"/>
        <v>49</v>
      </c>
      <c r="O329" s="17">
        <f t="shared" si="7"/>
        <v>0.30612244897959184</v>
      </c>
      <c r="P329">
        <f t="shared" si="8"/>
        <v>47</v>
      </c>
      <c r="Q329" s="9">
        <f t="shared" si="9"/>
        <v>0.95918367346938771</v>
      </c>
    </row>
    <row r="330" spans="1:17" x14ac:dyDescent="0.25">
      <c r="A330" s="1">
        <v>43953.350694444445</v>
      </c>
      <c r="B330" t="s">
        <v>18</v>
      </c>
      <c r="C330">
        <v>2889511932</v>
      </c>
      <c r="E330" t="s">
        <v>16</v>
      </c>
      <c r="F330">
        <v>0</v>
      </c>
      <c r="G330">
        <v>0</v>
      </c>
      <c r="H330">
        <v>0</v>
      </c>
      <c r="I330">
        <v>9999999</v>
      </c>
      <c r="J330">
        <v>0</v>
      </c>
      <c r="K330">
        <v>0</v>
      </c>
      <c r="L330" s="10">
        <f>SUM(F$2:F330)</f>
        <v>2.9200000000000195</v>
      </c>
      <c r="M330">
        <f t="shared" ref="M330:M393" si="10">COUNTIF($B131:$B330, "Tournament Pool Tournament Registration") - COUNTIF($B131:$B330, "Tournament Pool Registration (inc. Fee)")</f>
        <v>16</v>
      </c>
      <c r="N330">
        <f t="shared" ref="N330:N393" si="11">COUNTIF($B131:$B330, "Tournament Pool Tournament Registration")</f>
        <v>50</v>
      </c>
      <c r="O330" s="17">
        <f t="shared" ref="O330:O393" si="12">M330/N330</f>
        <v>0.32</v>
      </c>
      <c r="P330">
        <f t="shared" ref="P330:P393" si="13">COUNTIF($B131:$B330, "Tournament Pool Tournament KO Award")</f>
        <v>47</v>
      </c>
      <c r="Q330" s="9">
        <f t="shared" ref="Q330:Q393" si="14">P330/N330</f>
        <v>0.94</v>
      </c>
    </row>
    <row r="331" spans="1:17" x14ac:dyDescent="0.25">
      <c r="A331" s="1">
        <v>43953.352083333331</v>
      </c>
      <c r="B331" t="s">
        <v>28</v>
      </c>
      <c r="C331">
        <v>2889507084</v>
      </c>
      <c r="E331" t="s">
        <v>16</v>
      </c>
      <c r="F331">
        <v>4.72</v>
      </c>
      <c r="G331">
        <v>0</v>
      </c>
      <c r="H331">
        <v>0</v>
      </c>
      <c r="I331">
        <v>9999999</v>
      </c>
      <c r="J331">
        <v>0</v>
      </c>
      <c r="K331">
        <v>0</v>
      </c>
      <c r="L331" s="10">
        <f>SUM(F$2:F331)</f>
        <v>7.6400000000000192</v>
      </c>
      <c r="M331">
        <f t="shared" si="10"/>
        <v>16</v>
      </c>
      <c r="N331">
        <f t="shared" si="11"/>
        <v>50</v>
      </c>
      <c r="O331" s="17">
        <f t="shared" si="12"/>
        <v>0.32</v>
      </c>
      <c r="P331">
        <f t="shared" si="13"/>
        <v>48</v>
      </c>
      <c r="Q331" s="9">
        <f t="shared" si="14"/>
        <v>0.96</v>
      </c>
    </row>
    <row r="332" spans="1:17" x14ac:dyDescent="0.25">
      <c r="A332" s="1">
        <v>43953.352083333331</v>
      </c>
      <c r="B332" t="s">
        <v>20</v>
      </c>
      <c r="C332">
        <v>2889507084</v>
      </c>
      <c r="E332" t="s">
        <v>16</v>
      </c>
      <c r="F332">
        <v>0</v>
      </c>
      <c r="G332">
        <v>0</v>
      </c>
      <c r="H332">
        <v>0</v>
      </c>
      <c r="I332">
        <v>9999999</v>
      </c>
      <c r="J332">
        <v>0</v>
      </c>
      <c r="K332">
        <v>0</v>
      </c>
      <c r="L332" s="10">
        <f>SUM(F$2:F332)</f>
        <v>7.6400000000000192</v>
      </c>
      <c r="M332">
        <f t="shared" si="10"/>
        <v>17</v>
      </c>
      <c r="N332">
        <f t="shared" si="11"/>
        <v>50</v>
      </c>
      <c r="O332" s="17">
        <f t="shared" si="12"/>
        <v>0.34</v>
      </c>
      <c r="P332">
        <f t="shared" si="13"/>
        <v>48</v>
      </c>
      <c r="Q332" s="9">
        <f t="shared" si="14"/>
        <v>0.96</v>
      </c>
    </row>
    <row r="333" spans="1:17" x14ac:dyDescent="0.25">
      <c r="A333" s="1">
        <v>43953.352083333331</v>
      </c>
      <c r="B333" t="s">
        <v>18</v>
      </c>
      <c r="C333">
        <v>2889514487</v>
      </c>
      <c r="E333" t="s">
        <v>16</v>
      </c>
      <c r="F333">
        <v>0</v>
      </c>
      <c r="G333">
        <v>0</v>
      </c>
      <c r="H333">
        <v>0</v>
      </c>
      <c r="I333">
        <v>9999999</v>
      </c>
      <c r="J333">
        <v>0</v>
      </c>
      <c r="K333">
        <v>0</v>
      </c>
      <c r="L333" s="10">
        <f>SUM(F$2:F333)</f>
        <v>7.6400000000000192</v>
      </c>
      <c r="M333">
        <f t="shared" si="10"/>
        <v>17</v>
      </c>
      <c r="N333">
        <f t="shared" si="11"/>
        <v>50</v>
      </c>
      <c r="O333" s="17">
        <f t="shared" si="12"/>
        <v>0.34</v>
      </c>
      <c r="P333">
        <f t="shared" si="13"/>
        <v>48</v>
      </c>
      <c r="Q333" s="9">
        <f t="shared" si="14"/>
        <v>0.96</v>
      </c>
    </row>
    <row r="334" spans="1:17" x14ac:dyDescent="0.25">
      <c r="A334" s="1">
        <v>43953.352083333331</v>
      </c>
      <c r="B334" t="s">
        <v>28</v>
      </c>
      <c r="C334">
        <v>2889511932</v>
      </c>
      <c r="E334" t="s">
        <v>16</v>
      </c>
      <c r="F334">
        <v>2.7</v>
      </c>
      <c r="G334">
        <v>0</v>
      </c>
      <c r="H334">
        <v>0</v>
      </c>
      <c r="I334">
        <v>9999999</v>
      </c>
      <c r="J334">
        <v>0</v>
      </c>
      <c r="K334">
        <v>0</v>
      </c>
      <c r="L334" s="10">
        <f>SUM(F$2:F334)</f>
        <v>10.340000000000019</v>
      </c>
      <c r="M334">
        <f t="shared" si="10"/>
        <v>17</v>
      </c>
      <c r="N334">
        <f t="shared" si="11"/>
        <v>50</v>
      </c>
      <c r="O334" s="17">
        <f t="shared" si="12"/>
        <v>0.34</v>
      </c>
      <c r="P334">
        <f t="shared" si="13"/>
        <v>48</v>
      </c>
      <c r="Q334" s="9">
        <f t="shared" si="14"/>
        <v>0.96</v>
      </c>
    </row>
    <row r="335" spans="1:17" x14ac:dyDescent="0.25">
      <c r="A335" s="1">
        <v>43953.352083333331</v>
      </c>
      <c r="B335" t="s">
        <v>31</v>
      </c>
      <c r="C335">
        <v>2889511932</v>
      </c>
      <c r="E335" t="s">
        <v>16</v>
      </c>
      <c r="F335">
        <v>4.05</v>
      </c>
      <c r="G335">
        <v>0</v>
      </c>
      <c r="H335">
        <v>0</v>
      </c>
      <c r="I335">
        <v>9999999</v>
      </c>
      <c r="J335">
        <v>0</v>
      </c>
      <c r="K335">
        <v>0</v>
      </c>
      <c r="L335" s="10">
        <f>SUM(F$2:F335)</f>
        <v>14.390000000000018</v>
      </c>
      <c r="M335">
        <f t="shared" si="10"/>
        <v>17</v>
      </c>
      <c r="N335">
        <f t="shared" si="11"/>
        <v>50</v>
      </c>
      <c r="O335" s="17">
        <f t="shared" si="12"/>
        <v>0.34</v>
      </c>
      <c r="P335">
        <f t="shared" si="13"/>
        <v>48</v>
      </c>
      <c r="Q335" s="9">
        <f t="shared" si="14"/>
        <v>0.96</v>
      </c>
    </row>
    <row r="336" spans="1:17" x14ac:dyDescent="0.25">
      <c r="A336" s="1">
        <v>43953.352777777778</v>
      </c>
      <c r="B336" t="s">
        <v>20</v>
      </c>
      <c r="C336">
        <v>2889511932</v>
      </c>
      <c r="E336" t="s">
        <v>16</v>
      </c>
      <c r="F336">
        <v>0</v>
      </c>
      <c r="G336">
        <v>0</v>
      </c>
      <c r="H336">
        <v>0</v>
      </c>
      <c r="I336">
        <v>9999999</v>
      </c>
      <c r="J336">
        <v>0</v>
      </c>
      <c r="K336">
        <v>0</v>
      </c>
      <c r="L336" s="10">
        <f>SUM(F$2:F336)</f>
        <v>14.390000000000018</v>
      </c>
      <c r="M336">
        <f t="shared" si="10"/>
        <v>17</v>
      </c>
      <c r="N336">
        <f t="shared" si="11"/>
        <v>50</v>
      </c>
      <c r="O336" s="17">
        <f t="shared" si="12"/>
        <v>0.34</v>
      </c>
      <c r="P336">
        <f t="shared" si="13"/>
        <v>48</v>
      </c>
      <c r="Q336" s="9">
        <f t="shared" si="14"/>
        <v>0.96</v>
      </c>
    </row>
    <row r="337" spans="1:17" x14ac:dyDescent="0.25">
      <c r="A337" s="1">
        <v>43953.352777777778</v>
      </c>
      <c r="B337" t="s">
        <v>15</v>
      </c>
      <c r="C337">
        <v>2000005</v>
      </c>
      <c r="E337" t="s">
        <v>16</v>
      </c>
      <c r="F337">
        <v>-12</v>
      </c>
      <c r="G337">
        <v>0</v>
      </c>
      <c r="H337">
        <v>0</v>
      </c>
      <c r="I337">
        <v>9999999</v>
      </c>
      <c r="J337">
        <v>0</v>
      </c>
      <c r="K337">
        <v>0</v>
      </c>
      <c r="L337" s="10">
        <f>SUM(F$2:F337)</f>
        <v>2.3900000000000183</v>
      </c>
      <c r="M337">
        <f t="shared" si="10"/>
        <v>17</v>
      </c>
      <c r="N337">
        <f t="shared" si="11"/>
        <v>50</v>
      </c>
      <c r="O337" s="17">
        <f t="shared" si="12"/>
        <v>0.34</v>
      </c>
      <c r="P337">
        <f t="shared" si="13"/>
        <v>48</v>
      </c>
      <c r="Q337" s="9">
        <f t="shared" si="14"/>
        <v>0.96</v>
      </c>
    </row>
    <row r="338" spans="1:17" x14ac:dyDescent="0.25">
      <c r="A338" s="1">
        <v>43953.352777777778</v>
      </c>
      <c r="B338" t="s">
        <v>18</v>
      </c>
      <c r="C338">
        <v>2889515828</v>
      </c>
      <c r="E338" t="s">
        <v>16</v>
      </c>
      <c r="F338">
        <v>0</v>
      </c>
      <c r="G338">
        <v>0</v>
      </c>
      <c r="H338">
        <v>0</v>
      </c>
      <c r="I338">
        <v>9999999</v>
      </c>
      <c r="J338">
        <v>0</v>
      </c>
      <c r="K338">
        <v>0</v>
      </c>
      <c r="L338" s="10">
        <f>SUM(F$2:F338)</f>
        <v>2.3900000000000183</v>
      </c>
      <c r="M338">
        <f t="shared" si="10"/>
        <v>17</v>
      </c>
      <c r="N338">
        <f t="shared" si="11"/>
        <v>50</v>
      </c>
      <c r="O338" s="17">
        <f t="shared" si="12"/>
        <v>0.34</v>
      </c>
      <c r="P338">
        <f t="shared" si="13"/>
        <v>48</v>
      </c>
      <c r="Q338" s="9">
        <f t="shared" si="14"/>
        <v>0.96</v>
      </c>
    </row>
    <row r="339" spans="1:17" x14ac:dyDescent="0.25">
      <c r="A339" s="1">
        <v>43953.353472222225</v>
      </c>
      <c r="B339" t="s">
        <v>28</v>
      </c>
      <c r="C339">
        <v>2889514487</v>
      </c>
      <c r="E339" t="s">
        <v>16</v>
      </c>
      <c r="F339">
        <v>4.24</v>
      </c>
      <c r="G339">
        <v>0</v>
      </c>
      <c r="H339">
        <v>0</v>
      </c>
      <c r="I339">
        <v>9999999</v>
      </c>
      <c r="J339">
        <v>0</v>
      </c>
      <c r="K339">
        <v>0</v>
      </c>
      <c r="L339" s="10">
        <f>SUM(F$2:F339)</f>
        <v>6.6300000000000185</v>
      </c>
      <c r="M339">
        <f t="shared" si="10"/>
        <v>17</v>
      </c>
      <c r="N339">
        <f t="shared" si="11"/>
        <v>50</v>
      </c>
      <c r="O339" s="17">
        <f t="shared" si="12"/>
        <v>0.34</v>
      </c>
      <c r="P339">
        <f t="shared" si="13"/>
        <v>49</v>
      </c>
      <c r="Q339" s="9">
        <f t="shared" si="14"/>
        <v>0.98</v>
      </c>
    </row>
    <row r="340" spans="1:17" x14ac:dyDescent="0.25">
      <c r="A340" s="1">
        <v>43953.353472222225</v>
      </c>
      <c r="B340" t="s">
        <v>31</v>
      </c>
      <c r="C340">
        <v>2889514487</v>
      </c>
      <c r="E340" t="s">
        <v>16</v>
      </c>
      <c r="F340">
        <v>2.12</v>
      </c>
      <c r="G340">
        <v>0</v>
      </c>
      <c r="H340">
        <v>0</v>
      </c>
      <c r="I340">
        <v>9999999</v>
      </c>
      <c r="J340">
        <v>0</v>
      </c>
      <c r="K340">
        <v>0</v>
      </c>
      <c r="L340" s="10">
        <f>SUM(F$2:F340)</f>
        <v>8.7500000000000178</v>
      </c>
      <c r="M340">
        <f t="shared" si="10"/>
        <v>18</v>
      </c>
      <c r="N340">
        <f t="shared" si="11"/>
        <v>50</v>
      </c>
      <c r="O340" s="17">
        <f t="shared" si="12"/>
        <v>0.36</v>
      </c>
      <c r="P340">
        <f t="shared" si="13"/>
        <v>49</v>
      </c>
      <c r="Q340" s="9">
        <f t="shared" si="14"/>
        <v>0.98</v>
      </c>
    </row>
    <row r="341" spans="1:17" x14ac:dyDescent="0.25">
      <c r="A341" s="1">
        <v>43953.353472222225</v>
      </c>
      <c r="B341" t="s">
        <v>28</v>
      </c>
      <c r="C341">
        <v>2889515828</v>
      </c>
      <c r="E341" t="s">
        <v>16</v>
      </c>
      <c r="F341">
        <v>2.7</v>
      </c>
      <c r="G341">
        <v>0</v>
      </c>
      <c r="H341">
        <v>0</v>
      </c>
      <c r="I341">
        <v>9999999</v>
      </c>
      <c r="J341">
        <v>0</v>
      </c>
      <c r="K341">
        <v>0</v>
      </c>
      <c r="L341" s="10">
        <f>SUM(F$2:F341)</f>
        <v>11.450000000000017</v>
      </c>
      <c r="M341">
        <f t="shared" si="10"/>
        <v>17</v>
      </c>
      <c r="N341">
        <f t="shared" si="11"/>
        <v>49</v>
      </c>
      <c r="O341" s="17">
        <f t="shared" si="12"/>
        <v>0.34693877551020408</v>
      </c>
      <c r="P341">
        <f t="shared" si="13"/>
        <v>50</v>
      </c>
      <c r="Q341" s="9">
        <f t="shared" si="14"/>
        <v>1.0204081632653061</v>
      </c>
    </row>
    <row r="342" spans="1:17" x14ac:dyDescent="0.25">
      <c r="A342" s="1">
        <v>43953.353472222225</v>
      </c>
      <c r="B342" t="s">
        <v>31</v>
      </c>
      <c r="C342">
        <v>2889515828</v>
      </c>
      <c r="E342" t="s">
        <v>16</v>
      </c>
      <c r="F342">
        <v>2.7</v>
      </c>
      <c r="G342">
        <v>0</v>
      </c>
      <c r="H342">
        <v>0</v>
      </c>
      <c r="I342">
        <v>9999999</v>
      </c>
      <c r="J342">
        <v>0</v>
      </c>
      <c r="K342">
        <v>0</v>
      </c>
      <c r="L342" s="10">
        <f>SUM(F$2:F342)</f>
        <v>14.150000000000016</v>
      </c>
      <c r="M342">
        <f t="shared" si="10"/>
        <v>17</v>
      </c>
      <c r="N342">
        <f t="shared" si="11"/>
        <v>49</v>
      </c>
      <c r="O342" s="17">
        <f t="shared" si="12"/>
        <v>0.34693877551020408</v>
      </c>
      <c r="P342">
        <f t="shared" si="13"/>
        <v>50</v>
      </c>
      <c r="Q342" s="9">
        <f t="shared" si="14"/>
        <v>1.0204081632653061</v>
      </c>
    </row>
    <row r="343" spans="1:17" x14ac:dyDescent="0.25">
      <c r="A343" s="1">
        <v>43953.355555555558</v>
      </c>
      <c r="B343" t="s">
        <v>28</v>
      </c>
      <c r="C343">
        <v>2889515828</v>
      </c>
      <c r="E343" t="s">
        <v>16</v>
      </c>
      <c r="F343">
        <v>2.7</v>
      </c>
      <c r="G343">
        <v>0</v>
      </c>
      <c r="H343">
        <v>0</v>
      </c>
      <c r="I343">
        <v>9999999</v>
      </c>
      <c r="J343">
        <v>0</v>
      </c>
      <c r="K343">
        <v>0</v>
      </c>
      <c r="L343" s="10">
        <f>SUM(F$2:F343)</f>
        <v>16.850000000000016</v>
      </c>
      <c r="M343">
        <f t="shared" si="10"/>
        <v>17</v>
      </c>
      <c r="N343">
        <f t="shared" si="11"/>
        <v>49</v>
      </c>
      <c r="O343" s="17">
        <f t="shared" si="12"/>
        <v>0.34693877551020408</v>
      </c>
      <c r="P343">
        <f t="shared" si="13"/>
        <v>50</v>
      </c>
      <c r="Q343" s="9">
        <f t="shared" si="14"/>
        <v>1.0204081632653061</v>
      </c>
    </row>
    <row r="344" spans="1:17" x14ac:dyDescent="0.25">
      <c r="A344" s="1">
        <v>43953.355555555558</v>
      </c>
      <c r="B344" t="s">
        <v>31</v>
      </c>
      <c r="C344">
        <v>2889515828</v>
      </c>
      <c r="E344" t="s">
        <v>16</v>
      </c>
      <c r="F344">
        <v>2.7</v>
      </c>
      <c r="G344">
        <v>0</v>
      </c>
      <c r="H344">
        <v>0</v>
      </c>
      <c r="I344">
        <v>9999999</v>
      </c>
      <c r="J344">
        <v>0</v>
      </c>
      <c r="K344">
        <v>0</v>
      </c>
      <c r="L344" s="10">
        <f>SUM(F$2:F344)</f>
        <v>19.550000000000015</v>
      </c>
      <c r="M344">
        <f t="shared" si="10"/>
        <v>16</v>
      </c>
      <c r="N344">
        <f t="shared" si="11"/>
        <v>48</v>
      </c>
      <c r="O344" s="17">
        <f t="shared" si="12"/>
        <v>0.33333333333333331</v>
      </c>
      <c r="P344">
        <f t="shared" si="13"/>
        <v>50</v>
      </c>
      <c r="Q344" s="9">
        <f t="shared" si="14"/>
        <v>1.0416666666666667</v>
      </c>
    </row>
    <row r="345" spans="1:17" x14ac:dyDescent="0.25">
      <c r="A345" s="1">
        <v>43953.356249999997</v>
      </c>
      <c r="B345" t="s">
        <v>28</v>
      </c>
      <c r="C345">
        <v>2889515828</v>
      </c>
      <c r="E345" t="s">
        <v>16</v>
      </c>
      <c r="F345">
        <v>2.7</v>
      </c>
      <c r="G345">
        <v>0</v>
      </c>
      <c r="H345">
        <v>0</v>
      </c>
      <c r="I345">
        <v>9999999</v>
      </c>
      <c r="J345">
        <v>0</v>
      </c>
      <c r="K345">
        <v>0</v>
      </c>
      <c r="L345" s="10">
        <f>SUM(F$2:F345)</f>
        <v>22.250000000000014</v>
      </c>
      <c r="M345">
        <f t="shared" si="10"/>
        <v>17</v>
      </c>
      <c r="N345">
        <f t="shared" si="11"/>
        <v>48</v>
      </c>
      <c r="O345" s="17">
        <f t="shared" si="12"/>
        <v>0.35416666666666669</v>
      </c>
      <c r="P345">
        <f t="shared" si="13"/>
        <v>51</v>
      </c>
      <c r="Q345" s="9">
        <f t="shared" si="14"/>
        <v>1.0625</v>
      </c>
    </row>
    <row r="346" spans="1:17" x14ac:dyDescent="0.25">
      <c r="A346" s="1">
        <v>43953.356249999997</v>
      </c>
      <c r="B346" t="s">
        <v>31</v>
      </c>
      <c r="C346">
        <v>2889515828</v>
      </c>
      <c r="E346" t="s">
        <v>16</v>
      </c>
      <c r="F346">
        <v>1.35</v>
      </c>
      <c r="G346">
        <v>0</v>
      </c>
      <c r="H346">
        <v>0</v>
      </c>
      <c r="I346">
        <v>9999999</v>
      </c>
      <c r="J346">
        <v>0</v>
      </c>
      <c r="K346">
        <v>0</v>
      </c>
      <c r="L346" s="10">
        <f>SUM(F$2:F346)</f>
        <v>23.600000000000016</v>
      </c>
      <c r="M346">
        <f t="shared" si="10"/>
        <v>16</v>
      </c>
      <c r="N346">
        <f t="shared" si="11"/>
        <v>47</v>
      </c>
      <c r="O346" s="17">
        <f t="shared" si="12"/>
        <v>0.34042553191489361</v>
      </c>
      <c r="P346">
        <f t="shared" si="13"/>
        <v>51</v>
      </c>
      <c r="Q346" s="9">
        <f t="shared" si="14"/>
        <v>1.0851063829787233</v>
      </c>
    </row>
    <row r="347" spans="1:17" x14ac:dyDescent="0.25">
      <c r="A347" s="1">
        <v>43953.356249999997</v>
      </c>
      <c r="B347" t="s">
        <v>20</v>
      </c>
      <c r="C347">
        <v>2889515828</v>
      </c>
      <c r="E347" t="s">
        <v>16</v>
      </c>
      <c r="F347">
        <v>0</v>
      </c>
      <c r="G347">
        <v>0</v>
      </c>
      <c r="H347">
        <v>0</v>
      </c>
      <c r="I347">
        <v>9999999</v>
      </c>
      <c r="J347">
        <v>0</v>
      </c>
      <c r="K347">
        <v>0</v>
      </c>
      <c r="L347" s="10">
        <f>SUM(F$2:F347)</f>
        <v>23.600000000000016</v>
      </c>
      <c r="M347">
        <f t="shared" si="10"/>
        <v>16</v>
      </c>
      <c r="N347">
        <f t="shared" si="11"/>
        <v>47</v>
      </c>
      <c r="O347" s="17">
        <f t="shared" si="12"/>
        <v>0.34042553191489361</v>
      </c>
      <c r="P347">
        <f t="shared" si="13"/>
        <v>50</v>
      </c>
      <c r="Q347" s="9">
        <f t="shared" si="14"/>
        <v>1.0638297872340425</v>
      </c>
    </row>
    <row r="348" spans="1:17" x14ac:dyDescent="0.25">
      <c r="A348" s="1">
        <v>43953.751388888886</v>
      </c>
      <c r="B348" t="s">
        <v>18</v>
      </c>
      <c r="C348">
        <v>2890228031</v>
      </c>
      <c r="E348" t="s">
        <v>16</v>
      </c>
      <c r="F348">
        <v>0</v>
      </c>
      <c r="G348">
        <v>0</v>
      </c>
      <c r="H348">
        <v>0</v>
      </c>
      <c r="I348">
        <v>9999999</v>
      </c>
      <c r="J348">
        <v>0</v>
      </c>
      <c r="K348">
        <v>0</v>
      </c>
      <c r="L348" s="10">
        <f>SUM(F$2:F348)</f>
        <v>23.600000000000016</v>
      </c>
      <c r="M348">
        <f t="shared" si="10"/>
        <v>17</v>
      </c>
      <c r="N348">
        <f t="shared" si="11"/>
        <v>48</v>
      </c>
      <c r="O348" s="17">
        <f t="shared" si="12"/>
        <v>0.35416666666666669</v>
      </c>
      <c r="P348">
        <f t="shared" si="13"/>
        <v>50</v>
      </c>
      <c r="Q348" s="9">
        <f t="shared" si="14"/>
        <v>1.0416666666666667</v>
      </c>
    </row>
    <row r="349" spans="1:17" x14ac:dyDescent="0.25">
      <c r="A349" s="1">
        <v>43953.753472222219</v>
      </c>
      <c r="B349" t="s">
        <v>15</v>
      </c>
      <c r="C349">
        <v>2000005</v>
      </c>
      <c r="E349" t="s">
        <v>16</v>
      </c>
      <c r="F349">
        <v>-12</v>
      </c>
      <c r="G349">
        <v>0</v>
      </c>
      <c r="H349">
        <v>0</v>
      </c>
      <c r="I349">
        <v>9999999</v>
      </c>
      <c r="J349">
        <v>0</v>
      </c>
      <c r="K349">
        <v>0</v>
      </c>
      <c r="L349" s="10">
        <f>SUM(F$2:F349)</f>
        <v>11.600000000000016</v>
      </c>
      <c r="M349">
        <f t="shared" si="10"/>
        <v>16</v>
      </c>
      <c r="N349">
        <f t="shared" si="11"/>
        <v>48</v>
      </c>
      <c r="O349" s="17">
        <f t="shared" si="12"/>
        <v>0.33333333333333331</v>
      </c>
      <c r="P349">
        <f t="shared" si="13"/>
        <v>49</v>
      </c>
      <c r="Q349" s="9">
        <f t="shared" si="14"/>
        <v>1.0208333333333333</v>
      </c>
    </row>
    <row r="350" spans="1:17" x14ac:dyDescent="0.25">
      <c r="A350" s="1">
        <v>43953.753472222219</v>
      </c>
      <c r="B350" t="s">
        <v>18</v>
      </c>
      <c r="C350">
        <v>2890232468</v>
      </c>
      <c r="E350" t="s">
        <v>16</v>
      </c>
      <c r="F350">
        <v>0</v>
      </c>
      <c r="G350">
        <v>0</v>
      </c>
      <c r="H350">
        <v>0</v>
      </c>
      <c r="I350">
        <v>9999999</v>
      </c>
      <c r="J350">
        <v>0</v>
      </c>
      <c r="K350">
        <v>0</v>
      </c>
      <c r="L350" s="10">
        <f>SUM(F$2:F350)</f>
        <v>11.600000000000016</v>
      </c>
      <c r="M350">
        <f t="shared" si="10"/>
        <v>17</v>
      </c>
      <c r="N350">
        <f t="shared" si="11"/>
        <v>49</v>
      </c>
      <c r="O350" s="17">
        <f t="shared" si="12"/>
        <v>0.34693877551020408</v>
      </c>
      <c r="P350">
        <f t="shared" si="13"/>
        <v>49</v>
      </c>
      <c r="Q350" s="9">
        <f t="shared" si="14"/>
        <v>1</v>
      </c>
    </row>
    <row r="351" spans="1:17" x14ac:dyDescent="0.25">
      <c r="A351" s="1">
        <v>43953.755555555559</v>
      </c>
      <c r="B351" t="s">
        <v>20</v>
      </c>
      <c r="C351">
        <v>2890232468</v>
      </c>
      <c r="E351" t="s">
        <v>16</v>
      </c>
      <c r="F351">
        <v>0</v>
      </c>
      <c r="G351">
        <v>0</v>
      </c>
      <c r="H351">
        <v>0</v>
      </c>
      <c r="I351">
        <v>9999999</v>
      </c>
      <c r="J351">
        <v>0</v>
      </c>
      <c r="K351">
        <v>0</v>
      </c>
      <c r="L351" s="10">
        <f>SUM(F$2:F351)</f>
        <v>11.600000000000016</v>
      </c>
      <c r="M351">
        <f t="shared" si="10"/>
        <v>17</v>
      </c>
      <c r="N351">
        <f t="shared" si="11"/>
        <v>49</v>
      </c>
      <c r="O351" s="17">
        <f t="shared" si="12"/>
        <v>0.34693877551020408</v>
      </c>
      <c r="P351">
        <f t="shared" si="13"/>
        <v>48</v>
      </c>
      <c r="Q351" s="9">
        <f t="shared" si="14"/>
        <v>0.97959183673469385</v>
      </c>
    </row>
    <row r="352" spans="1:17" x14ac:dyDescent="0.25">
      <c r="A352" s="1">
        <v>43953.755555555559</v>
      </c>
      <c r="B352" t="s">
        <v>15</v>
      </c>
      <c r="C352">
        <v>2000005</v>
      </c>
      <c r="E352" t="s">
        <v>16</v>
      </c>
      <c r="F352">
        <v>-12</v>
      </c>
      <c r="G352">
        <v>0</v>
      </c>
      <c r="H352">
        <v>0</v>
      </c>
      <c r="I352">
        <v>9999999</v>
      </c>
      <c r="J352">
        <v>0</v>
      </c>
      <c r="K352">
        <v>0</v>
      </c>
      <c r="L352" s="10">
        <f>SUM(F$2:F352)</f>
        <v>-0.39999999999998437</v>
      </c>
      <c r="M352">
        <f t="shared" si="10"/>
        <v>16</v>
      </c>
      <c r="N352">
        <f t="shared" si="11"/>
        <v>49</v>
      </c>
      <c r="O352" s="17">
        <f t="shared" si="12"/>
        <v>0.32653061224489793</v>
      </c>
      <c r="P352">
        <f t="shared" si="13"/>
        <v>48</v>
      </c>
      <c r="Q352" s="9">
        <f t="shared" si="14"/>
        <v>0.97959183673469385</v>
      </c>
    </row>
    <row r="353" spans="1:17" x14ac:dyDescent="0.25">
      <c r="A353" s="1">
        <v>43953.755555555559</v>
      </c>
      <c r="B353" t="s">
        <v>18</v>
      </c>
      <c r="C353">
        <v>2890235635</v>
      </c>
      <c r="E353" t="s">
        <v>16</v>
      </c>
      <c r="F353">
        <v>0</v>
      </c>
      <c r="G353">
        <v>0</v>
      </c>
      <c r="H353">
        <v>0</v>
      </c>
      <c r="I353">
        <v>9999999</v>
      </c>
      <c r="J353">
        <v>0</v>
      </c>
      <c r="K353">
        <v>0</v>
      </c>
      <c r="L353" s="10">
        <f>SUM(F$2:F353)</f>
        <v>-0.39999999999998437</v>
      </c>
      <c r="M353">
        <f t="shared" si="10"/>
        <v>17</v>
      </c>
      <c r="N353">
        <f t="shared" si="11"/>
        <v>50</v>
      </c>
      <c r="O353" s="17">
        <f t="shared" si="12"/>
        <v>0.34</v>
      </c>
      <c r="P353">
        <f t="shared" si="13"/>
        <v>48</v>
      </c>
      <c r="Q353" s="9">
        <f t="shared" si="14"/>
        <v>0.96</v>
      </c>
    </row>
    <row r="354" spans="1:17" x14ac:dyDescent="0.25">
      <c r="A354" s="1">
        <v>43953.759722222225</v>
      </c>
      <c r="B354" t="s">
        <v>31</v>
      </c>
      <c r="C354">
        <v>2890235635</v>
      </c>
      <c r="E354" t="s">
        <v>16</v>
      </c>
      <c r="F354">
        <v>7.56</v>
      </c>
      <c r="G354">
        <v>0</v>
      </c>
      <c r="H354">
        <v>0</v>
      </c>
      <c r="I354">
        <v>9999999</v>
      </c>
      <c r="J354">
        <v>0</v>
      </c>
      <c r="K354">
        <v>0</v>
      </c>
      <c r="L354" s="10">
        <f>SUM(F$2:F354)</f>
        <v>7.1600000000000152</v>
      </c>
      <c r="M354">
        <f t="shared" si="10"/>
        <v>16</v>
      </c>
      <c r="N354">
        <f t="shared" si="11"/>
        <v>49</v>
      </c>
      <c r="O354" s="17">
        <f t="shared" si="12"/>
        <v>0.32653061224489793</v>
      </c>
      <c r="P354">
        <f t="shared" si="13"/>
        <v>48</v>
      </c>
      <c r="Q354" s="9">
        <f t="shared" si="14"/>
        <v>0.97959183673469385</v>
      </c>
    </row>
    <row r="355" spans="1:17" x14ac:dyDescent="0.25">
      <c r="A355" s="1">
        <v>43953.759722222225</v>
      </c>
      <c r="B355" t="s">
        <v>28</v>
      </c>
      <c r="C355">
        <v>2890235635</v>
      </c>
      <c r="E355" t="s">
        <v>16</v>
      </c>
      <c r="F355">
        <v>2.16</v>
      </c>
      <c r="G355">
        <v>0</v>
      </c>
      <c r="H355">
        <v>0</v>
      </c>
      <c r="I355">
        <v>9999999</v>
      </c>
      <c r="J355">
        <v>0</v>
      </c>
      <c r="K355">
        <v>0</v>
      </c>
      <c r="L355" s="10">
        <f>SUM(F$2:F355)</f>
        <v>9.3200000000000145</v>
      </c>
      <c r="M355">
        <f t="shared" si="10"/>
        <v>17</v>
      </c>
      <c r="N355">
        <f t="shared" si="11"/>
        <v>49</v>
      </c>
      <c r="O355" s="17">
        <f t="shared" si="12"/>
        <v>0.34693877551020408</v>
      </c>
      <c r="P355">
        <f t="shared" si="13"/>
        <v>49</v>
      </c>
      <c r="Q355" s="9">
        <f t="shared" si="14"/>
        <v>1</v>
      </c>
    </row>
    <row r="356" spans="1:17" x14ac:dyDescent="0.25">
      <c r="A356" s="1">
        <v>43953.762499999997</v>
      </c>
      <c r="B356" t="s">
        <v>20</v>
      </c>
      <c r="C356">
        <v>2890235635</v>
      </c>
      <c r="E356" t="s">
        <v>16</v>
      </c>
      <c r="F356">
        <v>0</v>
      </c>
      <c r="G356">
        <v>0</v>
      </c>
      <c r="H356">
        <v>0</v>
      </c>
      <c r="I356">
        <v>9999999</v>
      </c>
      <c r="J356">
        <v>0</v>
      </c>
      <c r="K356">
        <v>0</v>
      </c>
      <c r="L356" s="10">
        <f>SUM(F$2:F356)</f>
        <v>9.3200000000000145</v>
      </c>
      <c r="M356">
        <f t="shared" si="10"/>
        <v>16</v>
      </c>
      <c r="N356">
        <f t="shared" si="11"/>
        <v>48</v>
      </c>
      <c r="O356" s="17">
        <f t="shared" si="12"/>
        <v>0.33333333333333331</v>
      </c>
      <c r="P356">
        <f t="shared" si="13"/>
        <v>49</v>
      </c>
      <c r="Q356" s="9">
        <f t="shared" si="14"/>
        <v>1.0208333333333333</v>
      </c>
    </row>
    <row r="357" spans="1:17" x14ac:dyDescent="0.25">
      <c r="A357" s="1">
        <v>43953.762499999997</v>
      </c>
      <c r="B357" t="s">
        <v>28</v>
      </c>
      <c r="C357">
        <v>2890235635</v>
      </c>
      <c r="E357" t="s">
        <v>16</v>
      </c>
      <c r="F357">
        <v>3.55</v>
      </c>
      <c r="G357">
        <v>0</v>
      </c>
      <c r="H357">
        <v>0</v>
      </c>
      <c r="I357">
        <v>9999999</v>
      </c>
      <c r="J357">
        <v>0</v>
      </c>
      <c r="K357">
        <v>0</v>
      </c>
      <c r="L357" s="10">
        <f>SUM(F$2:F357)</f>
        <v>12.870000000000015</v>
      </c>
      <c r="M357">
        <f t="shared" si="10"/>
        <v>16</v>
      </c>
      <c r="N357">
        <f t="shared" si="11"/>
        <v>48</v>
      </c>
      <c r="O357" s="17">
        <f t="shared" si="12"/>
        <v>0.33333333333333331</v>
      </c>
      <c r="P357">
        <f t="shared" si="13"/>
        <v>50</v>
      </c>
      <c r="Q357" s="9">
        <f t="shared" si="14"/>
        <v>1.0416666666666667</v>
      </c>
    </row>
    <row r="358" spans="1:17" x14ac:dyDescent="0.25">
      <c r="A358" s="1">
        <v>43953.762499999997</v>
      </c>
      <c r="B358" t="s">
        <v>31</v>
      </c>
      <c r="C358">
        <v>2890235635</v>
      </c>
      <c r="E358" t="s">
        <v>16</v>
      </c>
      <c r="F358">
        <v>14.2</v>
      </c>
      <c r="G358">
        <v>0</v>
      </c>
      <c r="H358">
        <v>0</v>
      </c>
      <c r="I358">
        <v>9999999</v>
      </c>
      <c r="J358">
        <v>0</v>
      </c>
      <c r="K358">
        <v>0</v>
      </c>
      <c r="L358" s="10">
        <f>SUM(F$2:F358)</f>
        <v>27.070000000000014</v>
      </c>
      <c r="M358">
        <f t="shared" si="10"/>
        <v>17</v>
      </c>
      <c r="N358">
        <f t="shared" si="11"/>
        <v>48</v>
      </c>
      <c r="O358" s="17">
        <f t="shared" si="12"/>
        <v>0.35416666666666669</v>
      </c>
      <c r="P358">
        <f t="shared" si="13"/>
        <v>50</v>
      </c>
      <c r="Q358" s="9">
        <f t="shared" si="14"/>
        <v>1.0416666666666667</v>
      </c>
    </row>
    <row r="359" spans="1:17" x14ac:dyDescent="0.25">
      <c r="A359" s="1">
        <v>43953.762499999997</v>
      </c>
      <c r="B359" t="s">
        <v>18</v>
      </c>
      <c r="C359">
        <v>2890248017</v>
      </c>
      <c r="E359" t="s">
        <v>16</v>
      </c>
      <c r="F359">
        <v>0</v>
      </c>
      <c r="G359">
        <v>0</v>
      </c>
      <c r="H359">
        <v>0</v>
      </c>
      <c r="I359">
        <v>9999999</v>
      </c>
      <c r="J359">
        <v>0</v>
      </c>
      <c r="K359">
        <v>0</v>
      </c>
      <c r="L359" s="10">
        <f>SUM(F$2:F359)</f>
        <v>27.070000000000014</v>
      </c>
      <c r="M359">
        <f t="shared" si="10"/>
        <v>17</v>
      </c>
      <c r="N359">
        <f t="shared" si="11"/>
        <v>48</v>
      </c>
      <c r="O359" s="17">
        <f t="shared" si="12"/>
        <v>0.35416666666666669</v>
      </c>
      <c r="P359">
        <f t="shared" si="13"/>
        <v>50</v>
      </c>
      <c r="Q359" s="9">
        <f t="shared" si="14"/>
        <v>1.0416666666666667</v>
      </c>
    </row>
    <row r="360" spans="1:17" x14ac:dyDescent="0.25">
      <c r="A360" s="1">
        <v>43953.763888888891</v>
      </c>
      <c r="B360" t="s">
        <v>15</v>
      </c>
      <c r="C360">
        <v>2000005</v>
      </c>
      <c r="E360" t="s">
        <v>16</v>
      </c>
      <c r="F360">
        <v>-12</v>
      </c>
      <c r="G360">
        <v>0</v>
      </c>
      <c r="H360">
        <v>0</v>
      </c>
      <c r="I360">
        <v>9999999</v>
      </c>
      <c r="J360">
        <v>0</v>
      </c>
      <c r="K360">
        <v>0</v>
      </c>
      <c r="L360" s="10">
        <f>SUM(F$2:F360)</f>
        <v>15.070000000000014</v>
      </c>
      <c r="M360">
        <f t="shared" si="10"/>
        <v>16</v>
      </c>
      <c r="N360">
        <f t="shared" si="11"/>
        <v>48</v>
      </c>
      <c r="O360" s="17">
        <f t="shared" si="12"/>
        <v>0.33333333333333331</v>
      </c>
      <c r="P360">
        <f t="shared" si="13"/>
        <v>49</v>
      </c>
      <c r="Q360" s="9">
        <f t="shared" si="14"/>
        <v>1.0208333333333333</v>
      </c>
    </row>
    <row r="361" spans="1:17" x14ac:dyDescent="0.25">
      <c r="A361" s="1">
        <v>43953.763888888891</v>
      </c>
      <c r="B361" t="s">
        <v>18</v>
      </c>
      <c r="C361">
        <v>2890250214</v>
      </c>
      <c r="E361" t="s">
        <v>16</v>
      </c>
      <c r="F361">
        <v>0</v>
      </c>
      <c r="G361">
        <v>0</v>
      </c>
      <c r="H361">
        <v>0</v>
      </c>
      <c r="I361">
        <v>9999999</v>
      </c>
      <c r="J361">
        <v>0</v>
      </c>
      <c r="K361">
        <v>0</v>
      </c>
      <c r="L361" s="10">
        <f>SUM(F$2:F361)</f>
        <v>15.070000000000014</v>
      </c>
      <c r="M361">
        <f t="shared" si="10"/>
        <v>17</v>
      </c>
      <c r="N361">
        <f t="shared" si="11"/>
        <v>49</v>
      </c>
      <c r="O361" s="17">
        <f t="shared" si="12"/>
        <v>0.34693877551020408</v>
      </c>
      <c r="P361">
        <f t="shared" si="13"/>
        <v>49</v>
      </c>
      <c r="Q361" s="9">
        <f t="shared" si="14"/>
        <v>1</v>
      </c>
    </row>
    <row r="362" spans="1:17" x14ac:dyDescent="0.25">
      <c r="A362" s="1">
        <v>43953.76666666667</v>
      </c>
      <c r="B362" t="s">
        <v>20</v>
      </c>
      <c r="C362">
        <v>2890250214</v>
      </c>
      <c r="E362" t="s">
        <v>16</v>
      </c>
      <c r="F362">
        <v>0</v>
      </c>
      <c r="G362">
        <v>0</v>
      </c>
      <c r="H362">
        <v>0</v>
      </c>
      <c r="I362">
        <v>9999999</v>
      </c>
      <c r="J362">
        <v>0</v>
      </c>
      <c r="K362">
        <v>0</v>
      </c>
      <c r="L362" s="10">
        <f>SUM(F$2:F362)</f>
        <v>15.070000000000014</v>
      </c>
      <c r="M362">
        <f t="shared" si="10"/>
        <v>17</v>
      </c>
      <c r="N362">
        <f t="shared" si="11"/>
        <v>49</v>
      </c>
      <c r="O362" s="17">
        <f t="shared" si="12"/>
        <v>0.34693877551020408</v>
      </c>
      <c r="P362">
        <f t="shared" si="13"/>
        <v>49</v>
      </c>
      <c r="Q362" s="9">
        <f t="shared" si="14"/>
        <v>1</v>
      </c>
    </row>
    <row r="363" spans="1:17" x14ac:dyDescent="0.25">
      <c r="A363" s="1">
        <v>43953.76666666667</v>
      </c>
      <c r="B363" t="s">
        <v>15</v>
      </c>
      <c r="C363">
        <v>2000005</v>
      </c>
      <c r="E363" t="s">
        <v>16</v>
      </c>
      <c r="F363">
        <v>-12</v>
      </c>
      <c r="G363">
        <v>0</v>
      </c>
      <c r="H363">
        <v>0</v>
      </c>
      <c r="I363">
        <v>9999999</v>
      </c>
      <c r="J363">
        <v>0</v>
      </c>
      <c r="K363">
        <v>0</v>
      </c>
      <c r="L363" s="10">
        <f>SUM(F$2:F363)</f>
        <v>3.0700000000000145</v>
      </c>
      <c r="M363">
        <f t="shared" si="10"/>
        <v>17</v>
      </c>
      <c r="N363">
        <f t="shared" si="11"/>
        <v>49</v>
      </c>
      <c r="O363" s="17">
        <f t="shared" si="12"/>
        <v>0.34693877551020408</v>
      </c>
      <c r="P363">
        <f t="shared" si="13"/>
        <v>49</v>
      </c>
      <c r="Q363" s="9">
        <f t="shared" si="14"/>
        <v>1</v>
      </c>
    </row>
    <row r="364" spans="1:17" x14ac:dyDescent="0.25">
      <c r="A364" s="1">
        <v>43953.767361111109</v>
      </c>
      <c r="B364" t="s">
        <v>18</v>
      </c>
      <c r="C364">
        <v>2890255498</v>
      </c>
      <c r="E364" t="s">
        <v>16</v>
      </c>
      <c r="F364">
        <v>0</v>
      </c>
      <c r="G364">
        <v>0</v>
      </c>
      <c r="H364">
        <v>0</v>
      </c>
      <c r="I364">
        <v>9999999</v>
      </c>
      <c r="J364">
        <v>0</v>
      </c>
      <c r="K364">
        <v>0</v>
      </c>
      <c r="L364" s="10">
        <f>SUM(F$2:F364)</f>
        <v>3.0700000000000145</v>
      </c>
      <c r="M364">
        <f t="shared" si="10"/>
        <v>17</v>
      </c>
      <c r="N364">
        <f t="shared" si="11"/>
        <v>49</v>
      </c>
      <c r="O364" s="17">
        <f t="shared" si="12"/>
        <v>0.34693877551020408</v>
      </c>
      <c r="P364">
        <f t="shared" si="13"/>
        <v>49</v>
      </c>
      <c r="Q364" s="9">
        <f t="shared" si="14"/>
        <v>1</v>
      </c>
    </row>
    <row r="365" spans="1:17" x14ac:dyDescent="0.25">
      <c r="A365" s="1">
        <v>43953.768750000003</v>
      </c>
      <c r="B365" t="s">
        <v>20</v>
      </c>
      <c r="C365">
        <v>2890255498</v>
      </c>
      <c r="E365" t="s">
        <v>16</v>
      </c>
      <c r="F365">
        <v>0</v>
      </c>
      <c r="G365">
        <v>0</v>
      </c>
      <c r="H365">
        <v>0</v>
      </c>
      <c r="I365">
        <v>9999999</v>
      </c>
      <c r="J365">
        <v>0</v>
      </c>
      <c r="K365">
        <v>0</v>
      </c>
      <c r="L365" s="10">
        <f>SUM(F$2:F365)</f>
        <v>3.0700000000000145</v>
      </c>
      <c r="M365">
        <f t="shared" si="10"/>
        <v>17</v>
      </c>
      <c r="N365">
        <f t="shared" si="11"/>
        <v>49</v>
      </c>
      <c r="O365" s="17">
        <f t="shared" si="12"/>
        <v>0.34693877551020408</v>
      </c>
      <c r="P365">
        <f t="shared" si="13"/>
        <v>48</v>
      </c>
      <c r="Q365" s="9">
        <f t="shared" si="14"/>
        <v>0.97959183673469385</v>
      </c>
    </row>
    <row r="366" spans="1:17" x14ac:dyDescent="0.25">
      <c r="A366" s="1">
        <v>43953.768750000003</v>
      </c>
      <c r="B366" t="s">
        <v>15</v>
      </c>
      <c r="C366">
        <v>2000005</v>
      </c>
      <c r="E366" t="s">
        <v>16</v>
      </c>
      <c r="F366">
        <v>-12</v>
      </c>
      <c r="G366">
        <v>0</v>
      </c>
      <c r="H366">
        <v>0</v>
      </c>
      <c r="I366">
        <v>9999999</v>
      </c>
      <c r="J366">
        <v>0</v>
      </c>
      <c r="K366">
        <v>0</v>
      </c>
      <c r="L366" s="10">
        <f>SUM(F$2:F366)</f>
        <v>-8.9299999999999855</v>
      </c>
      <c r="M366">
        <f t="shared" si="10"/>
        <v>16</v>
      </c>
      <c r="N366">
        <f t="shared" si="11"/>
        <v>49</v>
      </c>
      <c r="O366" s="17">
        <f t="shared" si="12"/>
        <v>0.32653061224489793</v>
      </c>
      <c r="P366">
        <f t="shared" si="13"/>
        <v>48</v>
      </c>
      <c r="Q366" s="9">
        <f t="shared" si="14"/>
        <v>0.97959183673469385</v>
      </c>
    </row>
    <row r="367" spans="1:17" x14ac:dyDescent="0.25">
      <c r="A367" s="1">
        <v>43953.768750000003</v>
      </c>
      <c r="B367" t="s">
        <v>18</v>
      </c>
      <c r="C367">
        <v>2890258053</v>
      </c>
      <c r="E367" t="s">
        <v>16</v>
      </c>
      <c r="F367">
        <v>0</v>
      </c>
      <c r="G367">
        <v>0</v>
      </c>
      <c r="H367">
        <v>0</v>
      </c>
      <c r="I367">
        <v>9999999</v>
      </c>
      <c r="J367">
        <v>0</v>
      </c>
      <c r="K367">
        <v>0</v>
      </c>
      <c r="L367" s="10">
        <f>SUM(F$2:F367)</f>
        <v>-8.9299999999999855</v>
      </c>
      <c r="M367">
        <f t="shared" si="10"/>
        <v>17</v>
      </c>
      <c r="N367">
        <f t="shared" si="11"/>
        <v>50</v>
      </c>
      <c r="O367" s="17">
        <f t="shared" si="12"/>
        <v>0.34</v>
      </c>
      <c r="P367">
        <f t="shared" si="13"/>
        <v>47</v>
      </c>
      <c r="Q367" s="9">
        <f t="shared" si="14"/>
        <v>0.94</v>
      </c>
    </row>
    <row r="368" spans="1:17" x14ac:dyDescent="0.25">
      <c r="A368" s="1">
        <v>43953.771527777775</v>
      </c>
      <c r="B368" t="s">
        <v>20</v>
      </c>
      <c r="C368">
        <v>2890258053</v>
      </c>
      <c r="E368" t="s">
        <v>16</v>
      </c>
      <c r="F368">
        <v>0</v>
      </c>
      <c r="G368">
        <v>0</v>
      </c>
      <c r="H368">
        <v>0</v>
      </c>
      <c r="I368">
        <v>9999999</v>
      </c>
      <c r="J368">
        <v>0</v>
      </c>
      <c r="K368">
        <v>0</v>
      </c>
      <c r="L368" s="10">
        <f>SUM(F$2:F368)</f>
        <v>-8.9299999999999855</v>
      </c>
      <c r="M368">
        <f t="shared" si="10"/>
        <v>17</v>
      </c>
      <c r="N368">
        <f t="shared" si="11"/>
        <v>50</v>
      </c>
      <c r="O368" s="17">
        <f t="shared" si="12"/>
        <v>0.34</v>
      </c>
      <c r="P368">
        <f t="shared" si="13"/>
        <v>46</v>
      </c>
      <c r="Q368" s="9">
        <f t="shared" si="14"/>
        <v>0.92</v>
      </c>
    </row>
    <row r="369" spans="1:17" x14ac:dyDescent="0.25">
      <c r="A369" s="1">
        <v>43953.771527777775</v>
      </c>
      <c r="B369" t="s">
        <v>15</v>
      </c>
      <c r="C369">
        <v>2000005</v>
      </c>
      <c r="E369" t="s">
        <v>16</v>
      </c>
      <c r="F369">
        <v>-12</v>
      </c>
      <c r="G369">
        <v>0</v>
      </c>
      <c r="H369">
        <v>0</v>
      </c>
      <c r="I369">
        <v>9999999</v>
      </c>
      <c r="J369">
        <v>0</v>
      </c>
      <c r="K369">
        <v>0</v>
      </c>
      <c r="L369" s="10">
        <f>SUM(F$2:F369)</f>
        <v>-20.929999999999986</v>
      </c>
      <c r="M369">
        <f t="shared" si="10"/>
        <v>16</v>
      </c>
      <c r="N369">
        <f t="shared" si="11"/>
        <v>50</v>
      </c>
      <c r="O369" s="17">
        <f t="shared" si="12"/>
        <v>0.32</v>
      </c>
      <c r="P369">
        <f t="shared" si="13"/>
        <v>46</v>
      </c>
      <c r="Q369" s="9">
        <f t="shared" si="14"/>
        <v>0.92</v>
      </c>
    </row>
    <row r="370" spans="1:17" x14ac:dyDescent="0.25">
      <c r="A370" s="1">
        <v>43953.771527777775</v>
      </c>
      <c r="B370" t="s">
        <v>18</v>
      </c>
      <c r="C370">
        <v>2890263661</v>
      </c>
      <c r="E370" t="s">
        <v>16</v>
      </c>
      <c r="F370">
        <v>0</v>
      </c>
      <c r="G370">
        <v>0</v>
      </c>
      <c r="H370">
        <v>0</v>
      </c>
      <c r="I370">
        <v>9999999</v>
      </c>
      <c r="J370">
        <v>0</v>
      </c>
      <c r="K370">
        <v>0</v>
      </c>
      <c r="L370" s="10">
        <f>SUM(F$2:F370)</f>
        <v>-20.929999999999986</v>
      </c>
      <c r="M370">
        <f t="shared" si="10"/>
        <v>16</v>
      </c>
      <c r="N370">
        <f t="shared" si="11"/>
        <v>50</v>
      </c>
      <c r="O370" s="17">
        <f t="shared" si="12"/>
        <v>0.32</v>
      </c>
      <c r="P370">
        <f t="shared" si="13"/>
        <v>46</v>
      </c>
      <c r="Q370" s="9">
        <f t="shared" si="14"/>
        <v>0.92</v>
      </c>
    </row>
    <row r="371" spans="1:17" x14ac:dyDescent="0.25">
      <c r="A371" s="1">
        <v>43953.775000000001</v>
      </c>
      <c r="B371" t="s">
        <v>20</v>
      </c>
      <c r="C371">
        <v>2890263661</v>
      </c>
      <c r="E371" t="s">
        <v>16</v>
      </c>
      <c r="F371">
        <v>0</v>
      </c>
      <c r="G371">
        <v>0</v>
      </c>
      <c r="H371">
        <v>0</v>
      </c>
      <c r="I371">
        <v>9999999</v>
      </c>
      <c r="J371">
        <v>0</v>
      </c>
      <c r="K371">
        <v>0</v>
      </c>
      <c r="L371" s="10">
        <f>SUM(F$2:F371)</f>
        <v>-20.929999999999986</v>
      </c>
      <c r="M371">
        <f t="shared" si="10"/>
        <v>16</v>
      </c>
      <c r="N371">
        <f t="shared" si="11"/>
        <v>50</v>
      </c>
      <c r="O371" s="17">
        <f t="shared" si="12"/>
        <v>0.32</v>
      </c>
      <c r="P371">
        <f t="shared" si="13"/>
        <v>45</v>
      </c>
      <c r="Q371" s="9">
        <f t="shared" si="14"/>
        <v>0.9</v>
      </c>
    </row>
    <row r="372" spans="1:17" x14ac:dyDescent="0.25">
      <c r="A372" s="1">
        <v>43953.775000000001</v>
      </c>
      <c r="B372" t="s">
        <v>15</v>
      </c>
      <c r="C372">
        <v>2000005</v>
      </c>
      <c r="E372" t="s">
        <v>16</v>
      </c>
      <c r="F372">
        <v>-12</v>
      </c>
      <c r="G372">
        <v>0</v>
      </c>
      <c r="H372">
        <v>0</v>
      </c>
      <c r="I372">
        <v>9999999</v>
      </c>
      <c r="J372">
        <v>0</v>
      </c>
      <c r="K372">
        <v>0</v>
      </c>
      <c r="L372" s="10">
        <f>SUM(F$2:F372)</f>
        <v>-32.929999999999986</v>
      </c>
      <c r="M372">
        <f t="shared" si="10"/>
        <v>15</v>
      </c>
      <c r="N372">
        <f t="shared" si="11"/>
        <v>50</v>
      </c>
      <c r="O372" s="17">
        <f t="shared" si="12"/>
        <v>0.3</v>
      </c>
      <c r="P372">
        <f t="shared" si="13"/>
        <v>45</v>
      </c>
      <c r="Q372" s="9">
        <f t="shared" si="14"/>
        <v>0.9</v>
      </c>
    </row>
    <row r="373" spans="1:17" x14ac:dyDescent="0.25">
      <c r="A373" s="1">
        <v>43953.775000000001</v>
      </c>
      <c r="B373" t="s">
        <v>18</v>
      </c>
      <c r="C373">
        <v>2890269777</v>
      </c>
      <c r="E373" t="s">
        <v>16</v>
      </c>
      <c r="F373">
        <v>0</v>
      </c>
      <c r="G373">
        <v>0</v>
      </c>
      <c r="H373">
        <v>0</v>
      </c>
      <c r="I373">
        <v>9999999</v>
      </c>
      <c r="J373">
        <v>0</v>
      </c>
      <c r="K373">
        <v>0</v>
      </c>
      <c r="L373" s="10">
        <f>SUM(F$2:F373)</f>
        <v>-32.929999999999986</v>
      </c>
      <c r="M373">
        <f t="shared" si="10"/>
        <v>16</v>
      </c>
      <c r="N373">
        <f t="shared" si="11"/>
        <v>51</v>
      </c>
      <c r="O373" s="17">
        <f t="shared" si="12"/>
        <v>0.31372549019607843</v>
      </c>
      <c r="P373">
        <f t="shared" si="13"/>
        <v>44</v>
      </c>
      <c r="Q373" s="9">
        <f t="shared" si="14"/>
        <v>0.86274509803921573</v>
      </c>
    </row>
    <row r="374" spans="1:17" x14ac:dyDescent="0.25">
      <c r="A374" s="1">
        <v>43953.783333333333</v>
      </c>
      <c r="B374" t="s">
        <v>20</v>
      </c>
      <c r="C374">
        <v>2890269777</v>
      </c>
      <c r="E374" t="s">
        <v>16</v>
      </c>
      <c r="F374">
        <v>0</v>
      </c>
      <c r="G374">
        <v>0</v>
      </c>
      <c r="H374">
        <v>0</v>
      </c>
      <c r="I374">
        <v>9999999</v>
      </c>
      <c r="J374">
        <v>0</v>
      </c>
      <c r="K374">
        <v>0</v>
      </c>
      <c r="L374" s="10">
        <f>SUM(F$2:F374)</f>
        <v>-32.929999999999986</v>
      </c>
      <c r="M374">
        <f t="shared" si="10"/>
        <v>16</v>
      </c>
      <c r="N374">
        <f t="shared" si="11"/>
        <v>51</v>
      </c>
      <c r="O374" s="17">
        <f t="shared" si="12"/>
        <v>0.31372549019607843</v>
      </c>
      <c r="P374">
        <f t="shared" si="13"/>
        <v>44</v>
      </c>
      <c r="Q374" s="9">
        <f t="shared" si="14"/>
        <v>0.86274509803921573</v>
      </c>
    </row>
    <row r="375" spans="1:17" x14ac:dyDescent="0.25">
      <c r="A375" s="1">
        <v>43953.783333333333</v>
      </c>
      <c r="B375" t="s">
        <v>15</v>
      </c>
      <c r="C375">
        <v>2000005</v>
      </c>
      <c r="E375" t="s">
        <v>16</v>
      </c>
      <c r="F375">
        <v>-12</v>
      </c>
      <c r="G375">
        <v>0</v>
      </c>
      <c r="H375">
        <v>0</v>
      </c>
      <c r="I375">
        <v>9999999</v>
      </c>
      <c r="J375">
        <v>0</v>
      </c>
      <c r="K375">
        <v>0</v>
      </c>
      <c r="L375" s="10">
        <f>SUM(F$2:F375)</f>
        <v>-44.929999999999986</v>
      </c>
      <c r="M375">
        <f t="shared" si="10"/>
        <v>15</v>
      </c>
      <c r="N375">
        <f t="shared" si="11"/>
        <v>51</v>
      </c>
      <c r="O375" s="17">
        <f t="shared" si="12"/>
        <v>0.29411764705882354</v>
      </c>
      <c r="P375">
        <f t="shared" si="13"/>
        <v>43</v>
      </c>
      <c r="Q375" s="9">
        <f t="shared" si="14"/>
        <v>0.84313725490196079</v>
      </c>
    </row>
    <row r="376" spans="1:17" x14ac:dyDescent="0.25">
      <c r="A376" s="1">
        <v>43953.783333333333</v>
      </c>
      <c r="B376" t="s">
        <v>18</v>
      </c>
      <c r="C376">
        <v>2890283310</v>
      </c>
      <c r="E376" t="s">
        <v>16</v>
      </c>
      <c r="F376">
        <v>0</v>
      </c>
      <c r="G376">
        <v>0</v>
      </c>
      <c r="H376">
        <v>0</v>
      </c>
      <c r="I376">
        <v>9999999</v>
      </c>
      <c r="J376">
        <v>0</v>
      </c>
      <c r="K376">
        <v>0</v>
      </c>
      <c r="L376" s="10">
        <f>SUM(F$2:F376)</f>
        <v>-44.929999999999986</v>
      </c>
      <c r="M376">
        <f t="shared" si="10"/>
        <v>15</v>
      </c>
      <c r="N376">
        <f t="shared" si="11"/>
        <v>51</v>
      </c>
      <c r="O376" s="17">
        <f t="shared" si="12"/>
        <v>0.29411764705882354</v>
      </c>
      <c r="P376">
        <f t="shared" si="13"/>
        <v>43</v>
      </c>
      <c r="Q376" s="9">
        <f t="shared" si="14"/>
        <v>0.84313725490196079</v>
      </c>
    </row>
    <row r="377" spans="1:17" x14ac:dyDescent="0.25">
      <c r="A377" s="1">
        <v>43953.78402777778</v>
      </c>
      <c r="B377" t="s">
        <v>28</v>
      </c>
      <c r="C377">
        <v>2890283310</v>
      </c>
      <c r="E377" t="s">
        <v>16</v>
      </c>
      <c r="F377">
        <v>2.7</v>
      </c>
      <c r="G377">
        <v>0</v>
      </c>
      <c r="H377">
        <v>0</v>
      </c>
      <c r="I377">
        <v>9999999</v>
      </c>
      <c r="J377">
        <v>0</v>
      </c>
      <c r="K377">
        <v>0</v>
      </c>
      <c r="L377" s="10">
        <f>SUM(F$2:F377)</f>
        <v>-42.229999999999983</v>
      </c>
      <c r="M377">
        <f t="shared" si="10"/>
        <v>15</v>
      </c>
      <c r="N377">
        <f t="shared" si="11"/>
        <v>51</v>
      </c>
      <c r="O377" s="17">
        <f t="shared" si="12"/>
        <v>0.29411764705882354</v>
      </c>
      <c r="P377">
        <f t="shared" si="13"/>
        <v>43</v>
      </c>
      <c r="Q377" s="9">
        <f t="shared" si="14"/>
        <v>0.84313725490196079</v>
      </c>
    </row>
    <row r="378" spans="1:17" x14ac:dyDescent="0.25">
      <c r="A378" s="1">
        <v>43953.78402777778</v>
      </c>
      <c r="B378" t="s">
        <v>31</v>
      </c>
      <c r="C378">
        <v>2890283310</v>
      </c>
      <c r="E378" t="s">
        <v>16</v>
      </c>
      <c r="F378">
        <v>2.7</v>
      </c>
      <c r="G378">
        <v>0</v>
      </c>
      <c r="H378">
        <v>0</v>
      </c>
      <c r="I378">
        <v>9999999</v>
      </c>
      <c r="J378">
        <v>0</v>
      </c>
      <c r="K378">
        <v>0</v>
      </c>
      <c r="L378" s="10">
        <f>SUM(F$2:F378)</f>
        <v>-39.52999999999998</v>
      </c>
      <c r="M378">
        <f t="shared" si="10"/>
        <v>15</v>
      </c>
      <c r="N378">
        <f t="shared" si="11"/>
        <v>51</v>
      </c>
      <c r="O378" s="17">
        <f t="shared" si="12"/>
        <v>0.29411764705882354</v>
      </c>
      <c r="P378">
        <f t="shared" si="13"/>
        <v>43</v>
      </c>
      <c r="Q378" s="9">
        <f t="shared" si="14"/>
        <v>0.84313725490196079</v>
      </c>
    </row>
    <row r="379" spans="1:17" x14ac:dyDescent="0.25">
      <c r="A379" s="1">
        <v>43953.786111111112</v>
      </c>
      <c r="B379" t="s">
        <v>28</v>
      </c>
      <c r="C379">
        <v>2890283310</v>
      </c>
      <c r="E379" t="s">
        <v>16</v>
      </c>
      <c r="F379">
        <v>2.7</v>
      </c>
      <c r="G379">
        <v>0</v>
      </c>
      <c r="H379">
        <v>0</v>
      </c>
      <c r="I379">
        <v>9999999</v>
      </c>
      <c r="J379">
        <v>0</v>
      </c>
      <c r="K379">
        <v>0</v>
      </c>
      <c r="L379" s="10">
        <f>SUM(F$2:F379)</f>
        <v>-36.829999999999977</v>
      </c>
      <c r="M379">
        <f t="shared" si="10"/>
        <v>15</v>
      </c>
      <c r="N379">
        <f t="shared" si="11"/>
        <v>51</v>
      </c>
      <c r="O379" s="17">
        <f t="shared" si="12"/>
        <v>0.29411764705882354</v>
      </c>
      <c r="P379">
        <f t="shared" si="13"/>
        <v>43</v>
      </c>
      <c r="Q379" s="9">
        <f t="shared" si="14"/>
        <v>0.84313725490196079</v>
      </c>
    </row>
    <row r="380" spans="1:17" x14ac:dyDescent="0.25">
      <c r="A380" s="1">
        <v>43953.786111111112</v>
      </c>
      <c r="B380" t="s">
        <v>31</v>
      </c>
      <c r="C380">
        <v>2890283310</v>
      </c>
      <c r="E380" t="s">
        <v>16</v>
      </c>
      <c r="F380">
        <v>9.4499999999999993</v>
      </c>
      <c r="G380">
        <v>0</v>
      </c>
      <c r="H380">
        <v>0</v>
      </c>
      <c r="I380">
        <v>9999999</v>
      </c>
      <c r="J380">
        <v>0</v>
      </c>
      <c r="K380">
        <v>0</v>
      </c>
      <c r="L380" s="10">
        <f>SUM(F$2:F380)</f>
        <v>-27.379999999999978</v>
      </c>
      <c r="M380">
        <f t="shared" si="10"/>
        <v>15</v>
      </c>
      <c r="N380">
        <f t="shared" si="11"/>
        <v>51</v>
      </c>
      <c r="O380" s="17">
        <f t="shared" si="12"/>
        <v>0.29411764705882354</v>
      </c>
      <c r="P380">
        <f t="shared" si="13"/>
        <v>43</v>
      </c>
      <c r="Q380" s="9">
        <f t="shared" si="14"/>
        <v>0.84313725490196079</v>
      </c>
    </row>
    <row r="381" spans="1:17" x14ac:dyDescent="0.25">
      <c r="A381" s="1">
        <v>43953.786805555559</v>
      </c>
      <c r="B381" t="s">
        <v>28</v>
      </c>
      <c r="C381">
        <v>2890283310</v>
      </c>
      <c r="E381" t="s">
        <v>16</v>
      </c>
      <c r="F381">
        <v>2.5299999999999998</v>
      </c>
      <c r="G381">
        <v>0</v>
      </c>
      <c r="H381">
        <v>0</v>
      </c>
      <c r="I381">
        <v>9999999</v>
      </c>
      <c r="J381">
        <v>0</v>
      </c>
      <c r="K381">
        <v>0</v>
      </c>
      <c r="L381" s="10">
        <f>SUM(F$2:F381)</f>
        <v>-24.849999999999977</v>
      </c>
      <c r="M381">
        <f t="shared" si="10"/>
        <v>14</v>
      </c>
      <c r="N381">
        <f t="shared" si="11"/>
        <v>50</v>
      </c>
      <c r="O381" s="17">
        <f t="shared" si="12"/>
        <v>0.28000000000000003</v>
      </c>
      <c r="P381">
        <f t="shared" si="13"/>
        <v>44</v>
      </c>
      <c r="Q381" s="9">
        <f t="shared" si="14"/>
        <v>0.88</v>
      </c>
    </row>
    <row r="382" spans="1:17" x14ac:dyDescent="0.25">
      <c r="A382" s="1">
        <v>43953.786805555559</v>
      </c>
      <c r="B382" t="s">
        <v>20</v>
      </c>
      <c r="C382">
        <v>2890283310</v>
      </c>
      <c r="E382" t="s">
        <v>16</v>
      </c>
      <c r="F382">
        <v>0</v>
      </c>
      <c r="G382">
        <v>0</v>
      </c>
      <c r="H382">
        <v>0</v>
      </c>
      <c r="I382">
        <v>9999999</v>
      </c>
      <c r="J382">
        <v>0</v>
      </c>
      <c r="K382">
        <v>0</v>
      </c>
      <c r="L382" s="10">
        <f>SUM(F$2:F382)</f>
        <v>-24.849999999999977</v>
      </c>
      <c r="M382">
        <f t="shared" si="10"/>
        <v>14</v>
      </c>
      <c r="N382">
        <f t="shared" si="11"/>
        <v>50</v>
      </c>
      <c r="O382" s="17">
        <f t="shared" si="12"/>
        <v>0.28000000000000003</v>
      </c>
      <c r="P382">
        <f t="shared" si="13"/>
        <v>43</v>
      </c>
      <c r="Q382" s="9">
        <f t="shared" si="14"/>
        <v>0.86</v>
      </c>
    </row>
    <row r="383" spans="1:17" x14ac:dyDescent="0.25">
      <c r="A383" s="1">
        <v>43953.786805555559</v>
      </c>
      <c r="B383" t="s">
        <v>31</v>
      </c>
      <c r="C383">
        <v>2890283310</v>
      </c>
      <c r="E383" t="s">
        <v>16</v>
      </c>
      <c r="F383">
        <v>1.26</v>
      </c>
      <c r="G383">
        <v>0</v>
      </c>
      <c r="H383">
        <v>0</v>
      </c>
      <c r="I383">
        <v>9999999</v>
      </c>
      <c r="J383">
        <v>0</v>
      </c>
      <c r="K383">
        <v>0</v>
      </c>
      <c r="L383" s="10">
        <f>SUM(F$2:F383)</f>
        <v>-23.589999999999975</v>
      </c>
      <c r="M383">
        <f t="shared" si="10"/>
        <v>14</v>
      </c>
      <c r="N383">
        <f t="shared" si="11"/>
        <v>50</v>
      </c>
      <c r="O383" s="17">
        <f t="shared" si="12"/>
        <v>0.28000000000000003</v>
      </c>
      <c r="P383">
        <f t="shared" si="13"/>
        <v>43</v>
      </c>
      <c r="Q383" s="9">
        <f t="shared" si="14"/>
        <v>0.86</v>
      </c>
    </row>
    <row r="384" spans="1:17" x14ac:dyDescent="0.25">
      <c r="A384" s="1">
        <v>43953.786805555559</v>
      </c>
      <c r="B384" t="s">
        <v>18</v>
      </c>
      <c r="C384">
        <v>2890289385</v>
      </c>
      <c r="E384" t="s">
        <v>16</v>
      </c>
      <c r="F384">
        <v>0</v>
      </c>
      <c r="G384">
        <v>0</v>
      </c>
      <c r="H384">
        <v>0</v>
      </c>
      <c r="I384">
        <v>9999999</v>
      </c>
      <c r="J384">
        <v>0</v>
      </c>
      <c r="K384">
        <v>0</v>
      </c>
      <c r="L384" s="10">
        <f>SUM(F$2:F384)</f>
        <v>-23.589999999999975</v>
      </c>
      <c r="M384">
        <f t="shared" si="10"/>
        <v>16</v>
      </c>
      <c r="N384">
        <f t="shared" si="11"/>
        <v>51</v>
      </c>
      <c r="O384" s="17">
        <f t="shared" si="12"/>
        <v>0.31372549019607843</v>
      </c>
      <c r="P384">
        <f t="shared" si="13"/>
        <v>43</v>
      </c>
      <c r="Q384" s="9">
        <f t="shared" si="14"/>
        <v>0.84313725490196079</v>
      </c>
    </row>
    <row r="385" spans="1:17" x14ac:dyDescent="0.25">
      <c r="A385" s="1">
        <v>43953.790277777778</v>
      </c>
      <c r="B385" t="s">
        <v>15</v>
      </c>
      <c r="C385">
        <v>2000005</v>
      </c>
      <c r="E385" t="s">
        <v>16</v>
      </c>
      <c r="F385">
        <v>-12</v>
      </c>
      <c r="G385">
        <v>0</v>
      </c>
      <c r="H385">
        <v>0</v>
      </c>
      <c r="I385">
        <v>9999999</v>
      </c>
      <c r="J385">
        <v>0</v>
      </c>
      <c r="K385">
        <v>0</v>
      </c>
      <c r="L385" s="10">
        <f>SUM(F$2:F385)</f>
        <v>-35.589999999999975</v>
      </c>
      <c r="M385">
        <f t="shared" si="10"/>
        <v>14</v>
      </c>
      <c r="N385">
        <f t="shared" si="11"/>
        <v>50</v>
      </c>
      <c r="O385" s="17">
        <f t="shared" si="12"/>
        <v>0.28000000000000003</v>
      </c>
      <c r="P385">
        <f t="shared" si="13"/>
        <v>43</v>
      </c>
      <c r="Q385" s="9">
        <f t="shared" si="14"/>
        <v>0.86</v>
      </c>
    </row>
    <row r="386" spans="1:17" x14ac:dyDescent="0.25">
      <c r="A386" s="1">
        <v>43953.790277777778</v>
      </c>
      <c r="B386" t="s">
        <v>18</v>
      </c>
      <c r="C386">
        <v>2890295528</v>
      </c>
      <c r="E386" t="s">
        <v>16</v>
      </c>
      <c r="F386">
        <v>0</v>
      </c>
      <c r="G386">
        <v>0</v>
      </c>
      <c r="H386">
        <v>0</v>
      </c>
      <c r="I386">
        <v>9999999</v>
      </c>
      <c r="J386">
        <v>0</v>
      </c>
      <c r="K386">
        <v>0</v>
      </c>
      <c r="L386" s="10">
        <f>SUM(F$2:F386)</f>
        <v>-35.589999999999975</v>
      </c>
      <c r="M386">
        <f t="shared" si="10"/>
        <v>15</v>
      </c>
      <c r="N386">
        <f t="shared" si="11"/>
        <v>51</v>
      </c>
      <c r="O386" s="17">
        <f t="shared" si="12"/>
        <v>0.29411764705882354</v>
      </c>
      <c r="P386">
        <f t="shared" si="13"/>
        <v>43</v>
      </c>
      <c r="Q386" s="9">
        <f t="shared" si="14"/>
        <v>0.84313725490196079</v>
      </c>
    </row>
    <row r="387" spans="1:17" x14ac:dyDescent="0.25">
      <c r="A387" s="1">
        <v>43953.795138888891</v>
      </c>
      <c r="B387" t="s">
        <v>20</v>
      </c>
      <c r="C387">
        <v>2890295528</v>
      </c>
      <c r="E387" t="s">
        <v>16</v>
      </c>
      <c r="F387">
        <v>0</v>
      </c>
      <c r="G387">
        <v>0</v>
      </c>
      <c r="H387">
        <v>0</v>
      </c>
      <c r="I387">
        <v>9999999</v>
      </c>
      <c r="J387">
        <v>0</v>
      </c>
      <c r="K387">
        <v>0</v>
      </c>
      <c r="L387" s="10">
        <f>SUM(F$2:F387)</f>
        <v>-35.589999999999975</v>
      </c>
      <c r="M387">
        <f t="shared" si="10"/>
        <v>16</v>
      </c>
      <c r="N387">
        <f t="shared" si="11"/>
        <v>51</v>
      </c>
      <c r="O387" s="17">
        <f t="shared" si="12"/>
        <v>0.31372549019607843</v>
      </c>
      <c r="P387">
        <f t="shared" si="13"/>
        <v>43</v>
      </c>
      <c r="Q387" s="9">
        <f t="shared" si="14"/>
        <v>0.84313725490196079</v>
      </c>
    </row>
    <row r="388" spans="1:17" x14ac:dyDescent="0.25">
      <c r="A388" s="1">
        <v>43953.795138888891</v>
      </c>
      <c r="B388" t="s">
        <v>15</v>
      </c>
      <c r="C388">
        <v>2000005</v>
      </c>
      <c r="E388" t="s">
        <v>16</v>
      </c>
      <c r="F388">
        <v>-12</v>
      </c>
      <c r="G388">
        <v>0</v>
      </c>
      <c r="H388">
        <v>0</v>
      </c>
      <c r="I388">
        <v>9999999</v>
      </c>
      <c r="J388">
        <v>0</v>
      </c>
      <c r="K388">
        <v>0</v>
      </c>
      <c r="L388" s="10">
        <f>SUM(F$2:F388)</f>
        <v>-47.589999999999975</v>
      </c>
      <c r="M388">
        <f t="shared" si="10"/>
        <v>14</v>
      </c>
      <c r="N388">
        <f t="shared" si="11"/>
        <v>50</v>
      </c>
      <c r="O388" s="17">
        <f t="shared" si="12"/>
        <v>0.28000000000000003</v>
      </c>
      <c r="P388">
        <f t="shared" si="13"/>
        <v>43</v>
      </c>
      <c r="Q388" s="9">
        <f t="shared" si="14"/>
        <v>0.86</v>
      </c>
    </row>
    <row r="389" spans="1:17" x14ac:dyDescent="0.25">
      <c r="A389" s="1">
        <v>43953.795138888891</v>
      </c>
      <c r="B389" t="s">
        <v>18</v>
      </c>
      <c r="C389">
        <v>2890303561</v>
      </c>
      <c r="E389" t="s">
        <v>16</v>
      </c>
      <c r="F389">
        <v>0</v>
      </c>
      <c r="G389">
        <v>0</v>
      </c>
      <c r="H389">
        <v>0</v>
      </c>
      <c r="I389">
        <v>9999999</v>
      </c>
      <c r="J389">
        <v>0</v>
      </c>
      <c r="K389">
        <v>0</v>
      </c>
      <c r="L389" s="10">
        <f>SUM(F$2:F389)</f>
        <v>-47.589999999999975</v>
      </c>
      <c r="M389">
        <f t="shared" si="10"/>
        <v>15</v>
      </c>
      <c r="N389">
        <f t="shared" si="11"/>
        <v>51</v>
      </c>
      <c r="O389" s="17">
        <f t="shared" si="12"/>
        <v>0.29411764705882354</v>
      </c>
      <c r="P389">
        <f t="shared" si="13"/>
        <v>43</v>
      </c>
      <c r="Q389" s="9">
        <f t="shared" si="14"/>
        <v>0.84313725490196079</v>
      </c>
    </row>
    <row r="390" spans="1:17" x14ac:dyDescent="0.25">
      <c r="A390" s="1">
        <v>43953.79583333333</v>
      </c>
      <c r="B390" t="s">
        <v>28</v>
      </c>
      <c r="C390">
        <v>2890303561</v>
      </c>
      <c r="E390" t="s">
        <v>16</v>
      </c>
      <c r="F390">
        <v>2.65</v>
      </c>
      <c r="G390">
        <v>0</v>
      </c>
      <c r="H390">
        <v>0</v>
      </c>
      <c r="I390">
        <v>9999999</v>
      </c>
      <c r="J390">
        <v>0</v>
      </c>
      <c r="K390">
        <v>0</v>
      </c>
      <c r="L390" s="10">
        <f>SUM(F$2:F390)</f>
        <v>-44.939999999999976</v>
      </c>
      <c r="M390">
        <f t="shared" si="10"/>
        <v>16</v>
      </c>
      <c r="N390">
        <f t="shared" si="11"/>
        <v>51</v>
      </c>
      <c r="O390" s="17">
        <f t="shared" si="12"/>
        <v>0.31372549019607843</v>
      </c>
      <c r="P390">
        <f t="shared" si="13"/>
        <v>44</v>
      </c>
      <c r="Q390" s="9">
        <f t="shared" si="14"/>
        <v>0.86274509803921573</v>
      </c>
    </row>
    <row r="391" spans="1:17" x14ac:dyDescent="0.25">
      <c r="A391" s="1">
        <v>43953.79583333333</v>
      </c>
      <c r="B391" t="s">
        <v>31</v>
      </c>
      <c r="C391">
        <v>2890303561</v>
      </c>
      <c r="E391" t="s">
        <v>16</v>
      </c>
      <c r="F391">
        <v>7.95</v>
      </c>
      <c r="G391">
        <v>0</v>
      </c>
      <c r="H391">
        <v>0</v>
      </c>
      <c r="I391">
        <v>9999999</v>
      </c>
      <c r="J391">
        <v>0</v>
      </c>
      <c r="K391">
        <v>0</v>
      </c>
      <c r="L391" s="10">
        <f>SUM(F$2:F391)</f>
        <v>-36.989999999999974</v>
      </c>
      <c r="M391">
        <f t="shared" si="10"/>
        <v>15</v>
      </c>
      <c r="N391">
        <f t="shared" si="11"/>
        <v>50</v>
      </c>
      <c r="O391" s="17">
        <f t="shared" si="12"/>
        <v>0.3</v>
      </c>
      <c r="P391">
        <f t="shared" si="13"/>
        <v>44</v>
      </c>
      <c r="Q391" s="9">
        <f t="shared" si="14"/>
        <v>0.88</v>
      </c>
    </row>
    <row r="392" spans="1:17" x14ac:dyDescent="0.25">
      <c r="A392" s="1">
        <v>43953.79791666667</v>
      </c>
      <c r="B392" t="s">
        <v>28</v>
      </c>
      <c r="C392">
        <v>2890303561</v>
      </c>
      <c r="E392" t="s">
        <v>16</v>
      </c>
      <c r="F392">
        <v>2.7</v>
      </c>
      <c r="G392">
        <v>0</v>
      </c>
      <c r="H392">
        <v>0</v>
      </c>
      <c r="I392">
        <v>9999999</v>
      </c>
      <c r="J392">
        <v>0</v>
      </c>
      <c r="K392">
        <v>0</v>
      </c>
      <c r="L392" s="10">
        <f>SUM(F$2:F392)</f>
        <v>-34.289999999999971</v>
      </c>
      <c r="M392">
        <f t="shared" si="10"/>
        <v>16</v>
      </c>
      <c r="N392">
        <f t="shared" si="11"/>
        <v>50</v>
      </c>
      <c r="O392" s="17">
        <f t="shared" si="12"/>
        <v>0.32</v>
      </c>
      <c r="P392">
        <f t="shared" si="13"/>
        <v>45</v>
      </c>
      <c r="Q392" s="9">
        <f t="shared" si="14"/>
        <v>0.9</v>
      </c>
    </row>
    <row r="393" spans="1:17" x14ac:dyDescent="0.25">
      <c r="A393" s="1">
        <v>43953.79791666667</v>
      </c>
      <c r="B393" t="s">
        <v>31</v>
      </c>
      <c r="C393">
        <v>2890303561</v>
      </c>
      <c r="E393" t="s">
        <v>16</v>
      </c>
      <c r="F393">
        <v>1.35</v>
      </c>
      <c r="G393">
        <v>0</v>
      </c>
      <c r="H393">
        <v>0</v>
      </c>
      <c r="I393">
        <v>9999999</v>
      </c>
      <c r="J393">
        <v>0</v>
      </c>
      <c r="K393">
        <v>0</v>
      </c>
      <c r="L393" s="10">
        <f>SUM(F$2:F393)</f>
        <v>-32.939999999999969</v>
      </c>
      <c r="M393">
        <f t="shared" si="10"/>
        <v>15</v>
      </c>
      <c r="N393">
        <f t="shared" si="11"/>
        <v>49</v>
      </c>
      <c r="O393" s="17">
        <f t="shared" si="12"/>
        <v>0.30612244897959184</v>
      </c>
      <c r="P393">
        <f t="shared" si="13"/>
        <v>45</v>
      </c>
      <c r="Q393" s="9">
        <f t="shared" si="14"/>
        <v>0.91836734693877553</v>
      </c>
    </row>
    <row r="394" spans="1:17" x14ac:dyDescent="0.25">
      <c r="A394" s="1">
        <v>43953.798611111109</v>
      </c>
      <c r="B394" t="s">
        <v>28</v>
      </c>
      <c r="C394">
        <v>2890303561</v>
      </c>
      <c r="E394" t="s">
        <v>16</v>
      </c>
      <c r="F394">
        <v>2.5099999999999998</v>
      </c>
      <c r="G394">
        <v>0</v>
      </c>
      <c r="H394">
        <v>0</v>
      </c>
      <c r="I394">
        <v>9999999</v>
      </c>
      <c r="J394">
        <v>0</v>
      </c>
      <c r="K394">
        <v>0</v>
      </c>
      <c r="L394" s="10">
        <f>SUM(F$2:F394)</f>
        <v>-30.429999999999971</v>
      </c>
      <c r="M394">
        <f t="shared" ref="M394:M457" si="15">COUNTIF($B195:$B394, "Tournament Pool Tournament Registration") - COUNTIF($B195:$B394, "Tournament Pool Registration (inc. Fee)")</f>
        <v>15</v>
      </c>
      <c r="N394">
        <f t="shared" ref="N394:N457" si="16">COUNTIF($B195:$B394, "Tournament Pool Tournament Registration")</f>
        <v>49</v>
      </c>
      <c r="O394" s="17">
        <f t="shared" ref="O394:O457" si="17">M394/N394</f>
        <v>0.30612244897959184</v>
      </c>
      <c r="P394">
        <f t="shared" ref="P394:P457" si="18">COUNTIF($B195:$B394, "Tournament Pool Tournament KO Award")</f>
        <v>45</v>
      </c>
      <c r="Q394" s="9">
        <f t="shared" ref="Q394:Q457" si="19">P394/N394</f>
        <v>0.91836734693877553</v>
      </c>
    </row>
    <row r="395" spans="1:17" x14ac:dyDescent="0.25">
      <c r="A395" s="1">
        <v>43953.798611111109</v>
      </c>
      <c r="B395" t="s">
        <v>31</v>
      </c>
      <c r="C395">
        <v>2890303561</v>
      </c>
      <c r="E395" t="s">
        <v>16</v>
      </c>
      <c r="F395">
        <v>1.25</v>
      </c>
      <c r="G395">
        <v>0</v>
      </c>
      <c r="H395">
        <v>0</v>
      </c>
      <c r="I395">
        <v>9999999</v>
      </c>
      <c r="J395">
        <v>0</v>
      </c>
      <c r="K395">
        <v>0</v>
      </c>
      <c r="L395" s="10">
        <f>SUM(F$2:F395)</f>
        <v>-29.179999999999971</v>
      </c>
      <c r="M395">
        <f t="shared" si="15"/>
        <v>15</v>
      </c>
      <c r="N395">
        <f t="shared" si="16"/>
        <v>49</v>
      </c>
      <c r="O395" s="17">
        <f t="shared" si="17"/>
        <v>0.30612244897959184</v>
      </c>
      <c r="P395">
        <f t="shared" si="18"/>
        <v>45</v>
      </c>
      <c r="Q395" s="9">
        <f t="shared" si="19"/>
        <v>0.91836734693877553</v>
      </c>
    </row>
    <row r="396" spans="1:17" x14ac:dyDescent="0.25">
      <c r="A396" s="1">
        <v>43953.798611111109</v>
      </c>
      <c r="B396" t="s">
        <v>20</v>
      </c>
      <c r="C396">
        <v>2890303561</v>
      </c>
      <c r="E396" t="s">
        <v>16</v>
      </c>
      <c r="F396">
        <v>0</v>
      </c>
      <c r="G396">
        <v>0</v>
      </c>
      <c r="H396">
        <v>0</v>
      </c>
      <c r="I396">
        <v>9999999</v>
      </c>
      <c r="J396">
        <v>0</v>
      </c>
      <c r="K396">
        <v>0</v>
      </c>
      <c r="L396" s="10">
        <f>SUM(F$2:F396)</f>
        <v>-29.179999999999971</v>
      </c>
      <c r="M396">
        <f t="shared" si="15"/>
        <v>15</v>
      </c>
      <c r="N396">
        <f t="shared" si="16"/>
        <v>49</v>
      </c>
      <c r="O396" s="17">
        <f t="shared" si="17"/>
        <v>0.30612244897959184</v>
      </c>
      <c r="P396">
        <f t="shared" si="18"/>
        <v>45</v>
      </c>
      <c r="Q396" s="9">
        <f t="shared" si="19"/>
        <v>0.91836734693877553</v>
      </c>
    </row>
    <row r="397" spans="1:17" x14ac:dyDescent="0.25">
      <c r="A397" s="1">
        <v>43953.799305555556</v>
      </c>
      <c r="B397" t="s">
        <v>18</v>
      </c>
      <c r="C397">
        <v>2890309931</v>
      </c>
      <c r="E397" t="s">
        <v>16</v>
      </c>
      <c r="F397">
        <v>0</v>
      </c>
      <c r="G397">
        <v>0</v>
      </c>
      <c r="H397">
        <v>0</v>
      </c>
      <c r="I397">
        <v>9999999</v>
      </c>
      <c r="J397">
        <v>0</v>
      </c>
      <c r="K397">
        <v>0</v>
      </c>
      <c r="L397" s="10">
        <f>SUM(F$2:F397)</f>
        <v>-29.179999999999971</v>
      </c>
      <c r="M397">
        <f t="shared" si="15"/>
        <v>17</v>
      </c>
      <c r="N397">
        <f t="shared" si="16"/>
        <v>50</v>
      </c>
      <c r="O397" s="17">
        <f t="shared" si="17"/>
        <v>0.34</v>
      </c>
      <c r="P397">
        <f t="shared" si="18"/>
        <v>45</v>
      </c>
      <c r="Q397" s="9">
        <f t="shared" si="19"/>
        <v>0.9</v>
      </c>
    </row>
    <row r="398" spans="1:17" x14ac:dyDescent="0.25">
      <c r="A398" s="1">
        <v>43953.801388888889</v>
      </c>
      <c r="B398" t="s">
        <v>15</v>
      </c>
      <c r="C398">
        <v>2000005</v>
      </c>
      <c r="E398" t="s">
        <v>16</v>
      </c>
      <c r="F398">
        <v>-12</v>
      </c>
      <c r="G398">
        <v>0</v>
      </c>
      <c r="H398">
        <v>0</v>
      </c>
      <c r="I398">
        <v>9999999</v>
      </c>
      <c r="J398">
        <v>0</v>
      </c>
      <c r="K398">
        <v>0</v>
      </c>
      <c r="L398" s="10">
        <f>SUM(F$2:F398)</f>
        <v>-41.179999999999971</v>
      </c>
      <c r="M398">
        <f t="shared" si="15"/>
        <v>15</v>
      </c>
      <c r="N398">
        <f t="shared" si="16"/>
        <v>49</v>
      </c>
      <c r="O398" s="17">
        <f t="shared" si="17"/>
        <v>0.30612244897959184</v>
      </c>
      <c r="P398">
        <f t="shared" si="18"/>
        <v>45</v>
      </c>
      <c r="Q398" s="9">
        <f t="shared" si="19"/>
        <v>0.91836734693877553</v>
      </c>
    </row>
    <row r="399" spans="1:17" x14ac:dyDescent="0.25">
      <c r="A399" s="1">
        <v>43953.801388888889</v>
      </c>
      <c r="B399" t="s">
        <v>18</v>
      </c>
      <c r="C399">
        <v>2890313986</v>
      </c>
      <c r="E399" t="s">
        <v>16</v>
      </c>
      <c r="F399">
        <v>0</v>
      </c>
      <c r="G399">
        <v>0</v>
      </c>
      <c r="H399">
        <v>0</v>
      </c>
      <c r="I399">
        <v>9999999</v>
      </c>
      <c r="J399">
        <v>0</v>
      </c>
      <c r="K399">
        <v>0</v>
      </c>
      <c r="L399" s="10">
        <f>SUM(F$2:F399)</f>
        <v>-41.179999999999971</v>
      </c>
      <c r="M399">
        <f t="shared" si="15"/>
        <v>16</v>
      </c>
      <c r="N399">
        <f t="shared" si="16"/>
        <v>50</v>
      </c>
      <c r="O399" s="17">
        <f t="shared" si="17"/>
        <v>0.32</v>
      </c>
      <c r="P399">
        <f t="shared" si="18"/>
        <v>44</v>
      </c>
      <c r="Q399" s="9">
        <f t="shared" si="19"/>
        <v>0.88</v>
      </c>
    </row>
    <row r="400" spans="1:17" x14ac:dyDescent="0.25">
      <c r="A400" s="1">
        <v>43953.802083333336</v>
      </c>
      <c r="B400" t="s">
        <v>28</v>
      </c>
      <c r="C400">
        <v>2890313986</v>
      </c>
      <c r="E400" t="s">
        <v>16</v>
      </c>
      <c r="F400">
        <v>2.4500000000000002</v>
      </c>
      <c r="G400">
        <v>0</v>
      </c>
      <c r="H400">
        <v>0</v>
      </c>
      <c r="I400">
        <v>9999999</v>
      </c>
      <c r="J400">
        <v>0</v>
      </c>
      <c r="K400">
        <v>0</v>
      </c>
      <c r="L400" s="10">
        <f>SUM(F$2:F400)</f>
        <v>-38.729999999999968</v>
      </c>
      <c r="M400">
        <f t="shared" si="15"/>
        <v>16</v>
      </c>
      <c r="N400">
        <f t="shared" si="16"/>
        <v>50</v>
      </c>
      <c r="O400" s="17">
        <f t="shared" si="17"/>
        <v>0.32</v>
      </c>
      <c r="P400">
        <f t="shared" si="18"/>
        <v>45</v>
      </c>
      <c r="Q400" s="9">
        <f t="shared" si="19"/>
        <v>0.9</v>
      </c>
    </row>
    <row r="401" spans="1:17" x14ac:dyDescent="0.25">
      <c r="A401" s="1">
        <v>43953.802083333336</v>
      </c>
      <c r="B401" t="s">
        <v>31</v>
      </c>
      <c r="C401">
        <v>2890313986</v>
      </c>
      <c r="E401" t="s">
        <v>16</v>
      </c>
      <c r="F401">
        <v>7.35</v>
      </c>
      <c r="G401">
        <v>0</v>
      </c>
      <c r="H401">
        <v>0</v>
      </c>
      <c r="I401">
        <v>9999999</v>
      </c>
      <c r="J401">
        <v>0</v>
      </c>
      <c r="K401">
        <v>0</v>
      </c>
      <c r="L401" s="10">
        <f>SUM(F$2:F401)</f>
        <v>-31.379999999999967</v>
      </c>
      <c r="M401">
        <f t="shared" si="15"/>
        <v>16</v>
      </c>
      <c r="N401">
        <f t="shared" si="16"/>
        <v>50</v>
      </c>
      <c r="O401" s="17">
        <f t="shared" si="17"/>
        <v>0.32</v>
      </c>
      <c r="P401">
        <f t="shared" si="18"/>
        <v>44</v>
      </c>
      <c r="Q401" s="9">
        <f t="shared" si="19"/>
        <v>0.88</v>
      </c>
    </row>
    <row r="402" spans="1:17" x14ac:dyDescent="0.25">
      <c r="A402" s="1">
        <v>43953.802777777775</v>
      </c>
      <c r="B402" t="s">
        <v>28</v>
      </c>
      <c r="C402">
        <v>2890313986</v>
      </c>
      <c r="E402" t="s">
        <v>16</v>
      </c>
      <c r="F402">
        <v>2.7</v>
      </c>
      <c r="G402">
        <v>0</v>
      </c>
      <c r="H402">
        <v>0</v>
      </c>
      <c r="I402">
        <v>9999999</v>
      </c>
      <c r="J402">
        <v>0</v>
      </c>
      <c r="K402">
        <v>0</v>
      </c>
      <c r="L402" s="10">
        <f>SUM(F$2:F402)</f>
        <v>-28.679999999999968</v>
      </c>
      <c r="M402">
        <f t="shared" si="15"/>
        <v>16</v>
      </c>
      <c r="N402">
        <f t="shared" si="16"/>
        <v>50</v>
      </c>
      <c r="O402" s="17">
        <f t="shared" si="17"/>
        <v>0.32</v>
      </c>
      <c r="P402">
        <f t="shared" si="18"/>
        <v>45</v>
      </c>
      <c r="Q402" s="9">
        <f t="shared" si="19"/>
        <v>0.9</v>
      </c>
    </row>
    <row r="403" spans="1:17" x14ac:dyDescent="0.25">
      <c r="A403" s="1">
        <v>43953.802777777775</v>
      </c>
      <c r="B403" t="s">
        <v>31</v>
      </c>
      <c r="C403">
        <v>2890313986</v>
      </c>
      <c r="E403" t="s">
        <v>16</v>
      </c>
      <c r="F403">
        <v>1.35</v>
      </c>
      <c r="G403">
        <v>0</v>
      </c>
      <c r="H403">
        <v>0</v>
      </c>
      <c r="I403">
        <v>9999999</v>
      </c>
      <c r="J403">
        <v>0</v>
      </c>
      <c r="K403">
        <v>0</v>
      </c>
      <c r="L403" s="10">
        <f>SUM(F$2:F403)</f>
        <v>-27.329999999999966</v>
      </c>
      <c r="M403">
        <f t="shared" si="15"/>
        <v>16</v>
      </c>
      <c r="N403">
        <f t="shared" si="16"/>
        <v>50</v>
      </c>
      <c r="O403" s="17">
        <f t="shared" si="17"/>
        <v>0.32</v>
      </c>
      <c r="P403">
        <f t="shared" si="18"/>
        <v>45</v>
      </c>
      <c r="Q403" s="9">
        <f t="shared" si="19"/>
        <v>0.9</v>
      </c>
    </row>
    <row r="404" spans="1:17" x14ac:dyDescent="0.25">
      <c r="A404" s="1">
        <v>43953.803472222222</v>
      </c>
      <c r="B404" t="s">
        <v>20</v>
      </c>
      <c r="C404">
        <v>2890313986</v>
      </c>
      <c r="E404" t="s">
        <v>16</v>
      </c>
      <c r="F404">
        <v>0</v>
      </c>
      <c r="G404">
        <v>0</v>
      </c>
      <c r="H404">
        <v>0</v>
      </c>
      <c r="I404">
        <v>9999999</v>
      </c>
      <c r="J404">
        <v>0</v>
      </c>
      <c r="K404">
        <v>0</v>
      </c>
      <c r="L404" s="10">
        <f>SUM(F$2:F404)</f>
        <v>-27.329999999999966</v>
      </c>
      <c r="M404">
        <f t="shared" si="15"/>
        <v>15</v>
      </c>
      <c r="N404">
        <f t="shared" si="16"/>
        <v>49</v>
      </c>
      <c r="O404" s="17">
        <f t="shared" si="17"/>
        <v>0.30612244897959184</v>
      </c>
      <c r="P404">
        <f t="shared" si="18"/>
        <v>45</v>
      </c>
      <c r="Q404" s="9">
        <f t="shared" si="19"/>
        <v>0.91836734693877553</v>
      </c>
    </row>
    <row r="405" spans="1:17" x14ac:dyDescent="0.25">
      <c r="A405" s="1">
        <v>43953.803472222222</v>
      </c>
      <c r="B405" t="s">
        <v>15</v>
      </c>
      <c r="C405">
        <v>2000005</v>
      </c>
      <c r="E405" t="s">
        <v>16</v>
      </c>
      <c r="F405">
        <v>-12</v>
      </c>
      <c r="G405">
        <v>0</v>
      </c>
      <c r="H405">
        <v>0</v>
      </c>
      <c r="I405">
        <v>9999999</v>
      </c>
      <c r="J405">
        <v>0</v>
      </c>
      <c r="K405">
        <v>0</v>
      </c>
      <c r="L405" s="10">
        <f>SUM(F$2:F405)</f>
        <v>-39.32999999999997</v>
      </c>
      <c r="M405">
        <f t="shared" si="15"/>
        <v>14</v>
      </c>
      <c r="N405">
        <f t="shared" si="16"/>
        <v>49</v>
      </c>
      <c r="O405" s="17">
        <f t="shared" si="17"/>
        <v>0.2857142857142857</v>
      </c>
      <c r="P405">
        <f t="shared" si="18"/>
        <v>45</v>
      </c>
      <c r="Q405" s="9">
        <f t="shared" si="19"/>
        <v>0.91836734693877553</v>
      </c>
    </row>
    <row r="406" spans="1:17" x14ac:dyDescent="0.25">
      <c r="A406" s="1">
        <v>43953.803472222222</v>
      </c>
      <c r="B406" t="s">
        <v>18</v>
      </c>
      <c r="C406">
        <v>2890318122</v>
      </c>
      <c r="E406" t="s">
        <v>16</v>
      </c>
      <c r="F406">
        <v>0</v>
      </c>
      <c r="G406">
        <v>0</v>
      </c>
      <c r="H406">
        <v>0</v>
      </c>
      <c r="I406">
        <v>9999999</v>
      </c>
      <c r="J406">
        <v>0</v>
      </c>
      <c r="K406">
        <v>0</v>
      </c>
      <c r="L406" s="10">
        <f>SUM(F$2:F406)</f>
        <v>-39.32999999999997</v>
      </c>
      <c r="M406">
        <f t="shared" si="15"/>
        <v>16</v>
      </c>
      <c r="N406">
        <f t="shared" si="16"/>
        <v>50</v>
      </c>
      <c r="O406" s="17">
        <f t="shared" si="17"/>
        <v>0.32</v>
      </c>
      <c r="P406">
        <f t="shared" si="18"/>
        <v>45</v>
      </c>
      <c r="Q406" s="9">
        <f t="shared" si="19"/>
        <v>0.9</v>
      </c>
    </row>
    <row r="407" spans="1:17" x14ac:dyDescent="0.25">
      <c r="A407" s="1">
        <v>43953.807638888888</v>
      </c>
      <c r="B407" t="s">
        <v>28</v>
      </c>
      <c r="C407">
        <v>2890318122</v>
      </c>
      <c r="E407" t="s">
        <v>16</v>
      </c>
      <c r="F407">
        <v>5.21</v>
      </c>
      <c r="G407">
        <v>0</v>
      </c>
      <c r="H407">
        <v>0</v>
      </c>
      <c r="I407">
        <v>9999999</v>
      </c>
      <c r="J407">
        <v>0</v>
      </c>
      <c r="K407">
        <v>0</v>
      </c>
      <c r="L407" s="10">
        <f>SUM(F$2:F407)</f>
        <v>-34.119999999999969</v>
      </c>
      <c r="M407">
        <f t="shared" si="15"/>
        <v>15</v>
      </c>
      <c r="N407">
        <f t="shared" si="16"/>
        <v>49</v>
      </c>
      <c r="O407" s="17">
        <f t="shared" si="17"/>
        <v>0.30612244897959184</v>
      </c>
      <c r="P407">
        <f t="shared" si="18"/>
        <v>46</v>
      </c>
      <c r="Q407" s="9">
        <f t="shared" si="19"/>
        <v>0.93877551020408168</v>
      </c>
    </row>
    <row r="408" spans="1:17" x14ac:dyDescent="0.25">
      <c r="A408" s="1">
        <v>43953.807638888888</v>
      </c>
      <c r="B408" t="s">
        <v>31</v>
      </c>
      <c r="C408">
        <v>2890318122</v>
      </c>
      <c r="E408" t="s">
        <v>16</v>
      </c>
      <c r="F408">
        <v>2.6</v>
      </c>
      <c r="G408">
        <v>0</v>
      </c>
      <c r="H408">
        <v>0</v>
      </c>
      <c r="I408">
        <v>9999999</v>
      </c>
      <c r="J408">
        <v>0</v>
      </c>
      <c r="K408">
        <v>0</v>
      </c>
      <c r="L408" s="10">
        <f>SUM(F$2:F408)</f>
        <v>-31.519999999999968</v>
      </c>
      <c r="M408">
        <f t="shared" si="15"/>
        <v>15</v>
      </c>
      <c r="N408">
        <f t="shared" si="16"/>
        <v>49</v>
      </c>
      <c r="O408" s="17">
        <f t="shared" si="17"/>
        <v>0.30612244897959184</v>
      </c>
      <c r="P408">
        <f t="shared" si="18"/>
        <v>45</v>
      </c>
      <c r="Q408" s="9">
        <f t="shared" si="19"/>
        <v>0.91836734693877553</v>
      </c>
    </row>
    <row r="409" spans="1:17" x14ac:dyDescent="0.25">
      <c r="A409" s="1">
        <v>43953.807638888888</v>
      </c>
      <c r="B409" t="s">
        <v>20</v>
      </c>
      <c r="C409">
        <v>2890318122</v>
      </c>
      <c r="E409" t="s">
        <v>16</v>
      </c>
      <c r="F409">
        <v>0</v>
      </c>
      <c r="G409">
        <v>0</v>
      </c>
      <c r="H409">
        <v>0</v>
      </c>
      <c r="I409">
        <v>9999999</v>
      </c>
      <c r="J409">
        <v>0</v>
      </c>
      <c r="K409">
        <v>0</v>
      </c>
      <c r="L409" s="10">
        <f>SUM(F$2:F409)</f>
        <v>-31.519999999999968</v>
      </c>
      <c r="M409">
        <f t="shared" si="15"/>
        <v>15</v>
      </c>
      <c r="N409">
        <f t="shared" si="16"/>
        <v>49</v>
      </c>
      <c r="O409" s="17">
        <f t="shared" si="17"/>
        <v>0.30612244897959184</v>
      </c>
      <c r="P409">
        <f t="shared" si="18"/>
        <v>45</v>
      </c>
      <c r="Q409" s="9">
        <f t="shared" si="19"/>
        <v>0.91836734693877553</v>
      </c>
    </row>
    <row r="410" spans="1:17" x14ac:dyDescent="0.25">
      <c r="A410" s="1">
        <v>43953.807638888888</v>
      </c>
      <c r="B410" t="s">
        <v>18</v>
      </c>
      <c r="C410">
        <v>2890324856</v>
      </c>
      <c r="E410" t="s">
        <v>16</v>
      </c>
      <c r="F410">
        <v>0</v>
      </c>
      <c r="G410">
        <v>0</v>
      </c>
      <c r="H410">
        <v>0</v>
      </c>
      <c r="I410">
        <v>9999999</v>
      </c>
      <c r="J410">
        <v>0</v>
      </c>
      <c r="K410">
        <v>0</v>
      </c>
      <c r="L410" s="10">
        <f>SUM(F$2:F410)</f>
        <v>-31.519999999999968</v>
      </c>
      <c r="M410">
        <f t="shared" si="15"/>
        <v>16</v>
      </c>
      <c r="N410">
        <f t="shared" si="16"/>
        <v>50</v>
      </c>
      <c r="O410" s="17">
        <f t="shared" si="17"/>
        <v>0.32</v>
      </c>
      <c r="P410">
        <f t="shared" si="18"/>
        <v>45</v>
      </c>
      <c r="Q410" s="9">
        <f t="shared" si="19"/>
        <v>0.9</v>
      </c>
    </row>
    <row r="411" spans="1:17" x14ac:dyDescent="0.25">
      <c r="A411" s="1">
        <v>43953.809027777781</v>
      </c>
      <c r="B411" t="s">
        <v>28</v>
      </c>
      <c r="C411">
        <v>2890324856</v>
      </c>
      <c r="E411" t="s">
        <v>16</v>
      </c>
      <c r="F411">
        <v>4.5</v>
      </c>
      <c r="G411">
        <v>0</v>
      </c>
      <c r="H411">
        <v>0</v>
      </c>
      <c r="I411">
        <v>9999999</v>
      </c>
      <c r="J411">
        <v>0</v>
      </c>
      <c r="K411">
        <v>0</v>
      </c>
      <c r="L411" s="10">
        <f>SUM(F$2:F411)</f>
        <v>-27.019999999999968</v>
      </c>
      <c r="M411">
        <f t="shared" si="15"/>
        <v>16</v>
      </c>
      <c r="N411">
        <f t="shared" si="16"/>
        <v>50</v>
      </c>
      <c r="O411" s="17">
        <f t="shared" si="17"/>
        <v>0.32</v>
      </c>
      <c r="P411">
        <f t="shared" si="18"/>
        <v>45</v>
      </c>
      <c r="Q411" s="9">
        <f t="shared" si="19"/>
        <v>0.9</v>
      </c>
    </row>
    <row r="412" spans="1:17" x14ac:dyDescent="0.25">
      <c r="A412" s="1">
        <v>43953.809027777781</v>
      </c>
      <c r="B412" t="s">
        <v>31</v>
      </c>
      <c r="C412">
        <v>2890324856</v>
      </c>
      <c r="E412" t="s">
        <v>16</v>
      </c>
      <c r="F412">
        <v>2.25</v>
      </c>
      <c r="G412">
        <v>0</v>
      </c>
      <c r="H412">
        <v>0</v>
      </c>
      <c r="I412">
        <v>9999999</v>
      </c>
      <c r="J412">
        <v>0</v>
      </c>
      <c r="K412">
        <v>0</v>
      </c>
      <c r="L412" s="10">
        <f>SUM(F$2:F412)</f>
        <v>-24.769999999999968</v>
      </c>
      <c r="M412">
        <f t="shared" si="15"/>
        <v>16</v>
      </c>
      <c r="N412">
        <f t="shared" si="16"/>
        <v>50</v>
      </c>
      <c r="O412" s="17">
        <f t="shared" si="17"/>
        <v>0.32</v>
      </c>
      <c r="P412">
        <f t="shared" si="18"/>
        <v>45</v>
      </c>
      <c r="Q412" s="9">
        <f t="shared" si="19"/>
        <v>0.9</v>
      </c>
    </row>
    <row r="413" spans="1:17" x14ac:dyDescent="0.25">
      <c r="A413" s="1">
        <v>43953.811805555553</v>
      </c>
      <c r="B413" t="s">
        <v>15</v>
      </c>
      <c r="C413">
        <v>2000005</v>
      </c>
      <c r="E413" t="s">
        <v>16</v>
      </c>
      <c r="F413">
        <v>-12</v>
      </c>
      <c r="G413">
        <v>0</v>
      </c>
      <c r="H413">
        <v>0</v>
      </c>
      <c r="I413">
        <v>9999999</v>
      </c>
      <c r="J413">
        <v>0</v>
      </c>
      <c r="K413">
        <v>0</v>
      </c>
      <c r="L413" s="10">
        <f>SUM(F$2:F413)</f>
        <v>-36.769999999999968</v>
      </c>
      <c r="M413">
        <f t="shared" si="15"/>
        <v>16</v>
      </c>
      <c r="N413">
        <f t="shared" si="16"/>
        <v>50</v>
      </c>
      <c r="O413" s="17">
        <f t="shared" si="17"/>
        <v>0.32</v>
      </c>
      <c r="P413">
        <f t="shared" si="18"/>
        <v>45</v>
      </c>
      <c r="Q413" s="9">
        <f t="shared" si="19"/>
        <v>0.9</v>
      </c>
    </row>
    <row r="414" spans="1:17" x14ac:dyDescent="0.25">
      <c r="A414" s="1">
        <v>43953.811805555553</v>
      </c>
      <c r="B414" t="s">
        <v>18</v>
      </c>
      <c r="C414">
        <v>2890332143</v>
      </c>
      <c r="E414" t="s">
        <v>16</v>
      </c>
      <c r="F414">
        <v>0</v>
      </c>
      <c r="G414">
        <v>0</v>
      </c>
      <c r="H414">
        <v>0</v>
      </c>
      <c r="I414">
        <v>9999999</v>
      </c>
      <c r="J414">
        <v>0</v>
      </c>
      <c r="K414">
        <v>0</v>
      </c>
      <c r="L414" s="10">
        <f>SUM(F$2:F414)</f>
        <v>-36.769999999999968</v>
      </c>
      <c r="M414">
        <f t="shared" si="15"/>
        <v>16</v>
      </c>
      <c r="N414">
        <f t="shared" si="16"/>
        <v>50</v>
      </c>
      <c r="O414" s="17">
        <f t="shared" si="17"/>
        <v>0.32</v>
      </c>
      <c r="P414">
        <f t="shared" si="18"/>
        <v>45</v>
      </c>
      <c r="Q414" s="9">
        <f t="shared" si="19"/>
        <v>0.9</v>
      </c>
    </row>
    <row r="415" spans="1:17" x14ac:dyDescent="0.25">
      <c r="A415" s="1">
        <v>43953.81527777778</v>
      </c>
      <c r="B415" t="s">
        <v>20</v>
      </c>
      <c r="C415">
        <v>2890332143</v>
      </c>
      <c r="E415" t="s">
        <v>16</v>
      </c>
      <c r="F415">
        <v>0</v>
      </c>
      <c r="G415">
        <v>0</v>
      </c>
      <c r="H415">
        <v>0</v>
      </c>
      <c r="I415">
        <v>9999999</v>
      </c>
      <c r="J415">
        <v>0</v>
      </c>
      <c r="K415">
        <v>0</v>
      </c>
      <c r="L415" s="10">
        <f>SUM(F$2:F415)</f>
        <v>-36.769999999999968</v>
      </c>
      <c r="M415">
        <f t="shared" si="15"/>
        <v>16</v>
      </c>
      <c r="N415">
        <f t="shared" si="16"/>
        <v>50</v>
      </c>
      <c r="O415" s="17">
        <f t="shared" si="17"/>
        <v>0.32</v>
      </c>
      <c r="P415">
        <f t="shared" si="18"/>
        <v>44</v>
      </c>
      <c r="Q415" s="9">
        <f t="shared" si="19"/>
        <v>0.88</v>
      </c>
    </row>
    <row r="416" spans="1:17" x14ac:dyDescent="0.25">
      <c r="A416" s="1">
        <v>43953.81527777778</v>
      </c>
      <c r="B416" t="s">
        <v>15</v>
      </c>
      <c r="C416">
        <v>2000005</v>
      </c>
      <c r="E416" t="s">
        <v>16</v>
      </c>
      <c r="F416">
        <v>-12</v>
      </c>
      <c r="G416">
        <v>0</v>
      </c>
      <c r="H416">
        <v>0</v>
      </c>
      <c r="I416">
        <v>9999999</v>
      </c>
      <c r="J416">
        <v>0</v>
      </c>
      <c r="K416">
        <v>0</v>
      </c>
      <c r="L416" s="10">
        <f>SUM(F$2:F416)</f>
        <v>-48.769999999999968</v>
      </c>
      <c r="M416">
        <f t="shared" si="15"/>
        <v>15</v>
      </c>
      <c r="N416">
        <f t="shared" si="16"/>
        <v>50</v>
      </c>
      <c r="O416" s="17">
        <f t="shared" si="17"/>
        <v>0.3</v>
      </c>
      <c r="P416">
        <f t="shared" si="18"/>
        <v>44</v>
      </c>
      <c r="Q416" s="9">
        <f t="shared" si="19"/>
        <v>0.88</v>
      </c>
    </row>
    <row r="417" spans="1:17" x14ac:dyDescent="0.25">
      <c r="A417" s="1">
        <v>43953.81527777778</v>
      </c>
      <c r="B417" t="s">
        <v>18</v>
      </c>
      <c r="C417">
        <v>2890338646</v>
      </c>
      <c r="E417" t="s">
        <v>16</v>
      </c>
      <c r="F417">
        <v>0</v>
      </c>
      <c r="G417">
        <v>0</v>
      </c>
      <c r="H417">
        <v>0</v>
      </c>
      <c r="I417">
        <v>9999999</v>
      </c>
      <c r="J417">
        <v>0</v>
      </c>
      <c r="K417">
        <v>0</v>
      </c>
      <c r="L417" s="10">
        <f>SUM(F$2:F417)</f>
        <v>-48.769999999999968</v>
      </c>
      <c r="M417">
        <f t="shared" si="15"/>
        <v>15</v>
      </c>
      <c r="N417">
        <f t="shared" si="16"/>
        <v>50</v>
      </c>
      <c r="O417" s="17">
        <f t="shared" si="17"/>
        <v>0.3</v>
      </c>
      <c r="P417">
        <f t="shared" si="18"/>
        <v>44</v>
      </c>
      <c r="Q417" s="9">
        <f t="shared" si="19"/>
        <v>0.88</v>
      </c>
    </row>
    <row r="418" spans="1:17" x14ac:dyDescent="0.25">
      <c r="A418" s="1">
        <v>43953.819444444445</v>
      </c>
      <c r="B418" t="s">
        <v>20</v>
      </c>
      <c r="C418">
        <v>2890338646</v>
      </c>
      <c r="E418" t="s">
        <v>16</v>
      </c>
      <c r="F418">
        <v>0</v>
      </c>
      <c r="G418">
        <v>0</v>
      </c>
      <c r="H418">
        <v>0</v>
      </c>
      <c r="I418">
        <v>9999999</v>
      </c>
      <c r="J418">
        <v>0</v>
      </c>
      <c r="K418">
        <v>0</v>
      </c>
      <c r="L418" s="10">
        <f>SUM(F$2:F418)</f>
        <v>-48.769999999999968</v>
      </c>
      <c r="M418">
        <f t="shared" si="15"/>
        <v>15</v>
      </c>
      <c r="N418">
        <f t="shared" si="16"/>
        <v>50</v>
      </c>
      <c r="O418" s="17">
        <f t="shared" si="17"/>
        <v>0.3</v>
      </c>
      <c r="P418">
        <f t="shared" si="18"/>
        <v>44</v>
      </c>
      <c r="Q418" s="9">
        <f t="shared" si="19"/>
        <v>0.88</v>
      </c>
    </row>
    <row r="419" spans="1:17" x14ac:dyDescent="0.25">
      <c r="A419" s="1">
        <v>43953.819444444445</v>
      </c>
      <c r="B419" t="s">
        <v>15</v>
      </c>
      <c r="C419">
        <v>2000005</v>
      </c>
      <c r="E419" t="s">
        <v>16</v>
      </c>
      <c r="F419">
        <v>-12</v>
      </c>
      <c r="G419">
        <v>0</v>
      </c>
      <c r="H419">
        <v>0</v>
      </c>
      <c r="I419">
        <v>9999999</v>
      </c>
      <c r="J419">
        <v>0</v>
      </c>
      <c r="K419">
        <v>0</v>
      </c>
      <c r="L419" s="10">
        <f>SUM(F$2:F419)</f>
        <v>-60.769999999999968</v>
      </c>
      <c r="M419">
        <f t="shared" si="15"/>
        <v>15</v>
      </c>
      <c r="N419">
        <f t="shared" si="16"/>
        <v>50</v>
      </c>
      <c r="O419" s="17">
        <f t="shared" si="17"/>
        <v>0.3</v>
      </c>
      <c r="P419">
        <f t="shared" si="18"/>
        <v>44</v>
      </c>
      <c r="Q419" s="9">
        <f t="shared" si="19"/>
        <v>0.88</v>
      </c>
    </row>
    <row r="420" spans="1:17" x14ac:dyDescent="0.25">
      <c r="A420" s="1">
        <v>43953.819444444445</v>
      </c>
      <c r="B420" t="s">
        <v>18</v>
      </c>
      <c r="C420">
        <v>2890345440</v>
      </c>
      <c r="E420" t="s">
        <v>16</v>
      </c>
      <c r="F420">
        <v>0</v>
      </c>
      <c r="G420">
        <v>0</v>
      </c>
      <c r="H420">
        <v>0</v>
      </c>
      <c r="I420">
        <v>9999999</v>
      </c>
      <c r="J420">
        <v>0</v>
      </c>
      <c r="K420">
        <v>0</v>
      </c>
      <c r="L420" s="10">
        <f>SUM(F$2:F420)</f>
        <v>-60.769999999999968</v>
      </c>
      <c r="M420">
        <f t="shared" si="15"/>
        <v>15</v>
      </c>
      <c r="N420">
        <f t="shared" si="16"/>
        <v>50</v>
      </c>
      <c r="O420" s="17">
        <f t="shared" si="17"/>
        <v>0.3</v>
      </c>
      <c r="P420">
        <f t="shared" si="18"/>
        <v>44</v>
      </c>
      <c r="Q420" s="9">
        <f t="shared" si="19"/>
        <v>0.88</v>
      </c>
    </row>
    <row r="421" spans="1:17" x14ac:dyDescent="0.25">
      <c r="A421" s="1">
        <v>43953.820833333331</v>
      </c>
      <c r="B421" t="s">
        <v>20</v>
      </c>
      <c r="C421">
        <v>2890345440</v>
      </c>
      <c r="E421" t="s">
        <v>16</v>
      </c>
      <c r="F421">
        <v>0</v>
      </c>
      <c r="G421">
        <v>0</v>
      </c>
      <c r="H421">
        <v>0</v>
      </c>
      <c r="I421">
        <v>9999999</v>
      </c>
      <c r="J421">
        <v>0</v>
      </c>
      <c r="K421">
        <v>0</v>
      </c>
      <c r="L421" s="10">
        <f>SUM(F$2:F421)</f>
        <v>-60.769999999999968</v>
      </c>
      <c r="M421">
        <f t="shared" si="15"/>
        <v>15</v>
      </c>
      <c r="N421">
        <f t="shared" si="16"/>
        <v>50</v>
      </c>
      <c r="O421" s="17">
        <f t="shared" si="17"/>
        <v>0.3</v>
      </c>
      <c r="P421">
        <f t="shared" si="18"/>
        <v>44</v>
      </c>
      <c r="Q421" s="9">
        <f t="shared" si="19"/>
        <v>0.88</v>
      </c>
    </row>
    <row r="422" spans="1:17" x14ac:dyDescent="0.25">
      <c r="A422" s="1">
        <v>43953.820833333331</v>
      </c>
      <c r="B422" t="s">
        <v>15</v>
      </c>
      <c r="C422">
        <v>2000005</v>
      </c>
      <c r="E422" t="s">
        <v>16</v>
      </c>
      <c r="F422">
        <v>-12</v>
      </c>
      <c r="G422">
        <v>0</v>
      </c>
      <c r="H422">
        <v>0</v>
      </c>
      <c r="I422">
        <v>9999999</v>
      </c>
      <c r="J422">
        <v>0</v>
      </c>
      <c r="K422">
        <v>0</v>
      </c>
      <c r="L422" s="10">
        <f>SUM(F$2:F422)</f>
        <v>-72.769999999999968</v>
      </c>
      <c r="M422">
        <f t="shared" si="15"/>
        <v>15</v>
      </c>
      <c r="N422">
        <f t="shared" si="16"/>
        <v>50</v>
      </c>
      <c r="O422" s="17">
        <f t="shared" si="17"/>
        <v>0.3</v>
      </c>
      <c r="P422">
        <f t="shared" si="18"/>
        <v>44</v>
      </c>
      <c r="Q422" s="9">
        <f t="shared" si="19"/>
        <v>0.88</v>
      </c>
    </row>
    <row r="423" spans="1:17" x14ac:dyDescent="0.25">
      <c r="A423" s="1">
        <v>43953.820833333331</v>
      </c>
      <c r="B423" t="s">
        <v>18</v>
      </c>
      <c r="C423">
        <v>2890347830</v>
      </c>
      <c r="E423" t="s">
        <v>16</v>
      </c>
      <c r="F423">
        <v>0</v>
      </c>
      <c r="G423">
        <v>0</v>
      </c>
      <c r="H423">
        <v>0</v>
      </c>
      <c r="I423">
        <v>9999999</v>
      </c>
      <c r="J423">
        <v>0</v>
      </c>
      <c r="K423">
        <v>0</v>
      </c>
      <c r="L423" s="10">
        <f>SUM(F$2:F423)</f>
        <v>-72.769999999999968</v>
      </c>
      <c r="M423">
        <f t="shared" si="15"/>
        <v>15</v>
      </c>
      <c r="N423">
        <f t="shared" si="16"/>
        <v>50</v>
      </c>
      <c r="O423" s="17">
        <f t="shared" si="17"/>
        <v>0.3</v>
      </c>
      <c r="P423">
        <f t="shared" si="18"/>
        <v>44</v>
      </c>
      <c r="Q423" s="9">
        <f t="shared" si="19"/>
        <v>0.88</v>
      </c>
    </row>
    <row r="424" spans="1:17" x14ac:dyDescent="0.25">
      <c r="A424" s="1">
        <v>43953.823611111111</v>
      </c>
      <c r="B424" t="s">
        <v>20</v>
      </c>
      <c r="C424">
        <v>2890347830</v>
      </c>
      <c r="E424" t="s">
        <v>16</v>
      </c>
      <c r="F424">
        <v>0</v>
      </c>
      <c r="G424">
        <v>0</v>
      </c>
      <c r="H424">
        <v>0</v>
      </c>
      <c r="I424">
        <v>9999999</v>
      </c>
      <c r="J424">
        <v>0</v>
      </c>
      <c r="K424">
        <v>0</v>
      </c>
      <c r="L424" s="10">
        <f>SUM(F$2:F424)</f>
        <v>-72.769999999999968</v>
      </c>
      <c r="M424">
        <f t="shared" si="15"/>
        <v>15</v>
      </c>
      <c r="N424">
        <f t="shared" si="16"/>
        <v>50</v>
      </c>
      <c r="O424" s="17">
        <f t="shared" si="17"/>
        <v>0.3</v>
      </c>
      <c r="P424">
        <f t="shared" si="18"/>
        <v>44</v>
      </c>
      <c r="Q424" s="9">
        <f t="shared" si="19"/>
        <v>0.88</v>
      </c>
    </row>
    <row r="425" spans="1:17" x14ac:dyDescent="0.25">
      <c r="A425" s="1">
        <v>43953.823611111111</v>
      </c>
      <c r="B425" t="s">
        <v>15</v>
      </c>
      <c r="C425">
        <v>2000005</v>
      </c>
      <c r="E425" t="s">
        <v>16</v>
      </c>
      <c r="F425">
        <v>-12</v>
      </c>
      <c r="G425">
        <v>0</v>
      </c>
      <c r="H425">
        <v>0</v>
      </c>
      <c r="I425">
        <v>9999999</v>
      </c>
      <c r="J425">
        <v>0</v>
      </c>
      <c r="K425">
        <v>0</v>
      </c>
      <c r="L425" s="10">
        <f>SUM(F$2:F425)</f>
        <v>-84.769999999999968</v>
      </c>
      <c r="M425">
        <f t="shared" si="15"/>
        <v>15</v>
      </c>
      <c r="N425">
        <f t="shared" si="16"/>
        <v>50</v>
      </c>
      <c r="O425" s="17">
        <f t="shared" si="17"/>
        <v>0.3</v>
      </c>
      <c r="P425">
        <f t="shared" si="18"/>
        <v>44</v>
      </c>
      <c r="Q425" s="9">
        <f t="shared" si="19"/>
        <v>0.88</v>
      </c>
    </row>
    <row r="426" spans="1:17" x14ac:dyDescent="0.25">
      <c r="A426" s="1">
        <v>43953.823611111111</v>
      </c>
      <c r="B426" t="s">
        <v>18</v>
      </c>
      <c r="C426">
        <v>2890352868</v>
      </c>
      <c r="E426" t="s">
        <v>16</v>
      </c>
      <c r="F426">
        <v>0</v>
      </c>
      <c r="G426">
        <v>0</v>
      </c>
      <c r="H426">
        <v>0</v>
      </c>
      <c r="I426">
        <v>9999999</v>
      </c>
      <c r="J426">
        <v>0</v>
      </c>
      <c r="K426">
        <v>0</v>
      </c>
      <c r="L426" s="10">
        <f>SUM(F$2:F426)</f>
        <v>-84.769999999999968</v>
      </c>
      <c r="M426">
        <f t="shared" si="15"/>
        <v>15</v>
      </c>
      <c r="N426">
        <f t="shared" si="16"/>
        <v>50</v>
      </c>
      <c r="O426" s="17">
        <f t="shared" si="17"/>
        <v>0.3</v>
      </c>
      <c r="P426">
        <f t="shared" si="18"/>
        <v>44</v>
      </c>
      <c r="Q426" s="9">
        <f t="shared" si="19"/>
        <v>0.88</v>
      </c>
    </row>
    <row r="427" spans="1:17" x14ac:dyDescent="0.25">
      <c r="A427" s="1">
        <v>43953.82708333333</v>
      </c>
      <c r="B427" t="s">
        <v>20</v>
      </c>
      <c r="C427">
        <v>2890352868</v>
      </c>
      <c r="E427" t="s">
        <v>16</v>
      </c>
      <c r="F427">
        <v>0</v>
      </c>
      <c r="G427">
        <v>0</v>
      </c>
      <c r="H427">
        <v>0</v>
      </c>
      <c r="I427">
        <v>9999999</v>
      </c>
      <c r="J427">
        <v>0</v>
      </c>
      <c r="K427">
        <v>0</v>
      </c>
      <c r="L427" s="10">
        <f>SUM(F$2:F427)</f>
        <v>-84.769999999999968</v>
      </c>
      <c r="M427">
        <f t="shared" si="15"/>
        <v>15</v>
      </c>
      <c r="N427">
        <f t="shared" si="16"/>
        <v>50</v>
      </c>
      <c r="O427" s="17">
        <f t="shared" si="17"/>
        <v>0.3</v>
      </c>
      <c r="P427">
        <f t="shared" si="18"/>
        <v>43</v>
      </c>
      <c r="Q427" s="9">
        <f t="shared" si="19"/>
        <v>0.86</v>
      </c>
    </row>
    <row r="428" spans="1:17" x14ac:dyDescent="0.25">
      <c r="A428" s="1">
        <v>43953.82708333333</v>
      </c>
      <c r="B428" t="s">
        <v>15</v>
      </c>
      <c r="C428">
        <v>2000005</v>
      </c>
      <c r="E428" t="s">
        <v>16</v>
      </c>
      <c r="F428">
        <v>-12</v>
      </c>
      <c r="G428">
        <v>0</v>
      </c>
      <c r="H428">
        <v>0</v>
      </c>
      <c r="I428">
        <v>9999999</v>
      </c>
      <c r="J428">
        <v>0</v>
      </c>
      <c r="K428">
        <v>0</v>
      </c>
      <c r="L428" s="10">
        <f>SUM(F$2:F428)</f>
        <v>-96.769999999999968</v>
      </c>
      <c r="M428">
        <f t="shared" si="15"/>
        <v>14</v>
      </c>
      <c r="N428">
        <f t="shared" si="16"/>
        <v>50</v>
      </c>
      <c r="O428" s="17">
        <f t="shared" si="17"/>
        <v>0.28000000000000003</v>
      </c>
      <c r="P428">
        <f t="shared" si="18"/>
        <v>43</v>
      </c>
      <c r="Q428" s="9">
        <f t="shared" si="19"/>
        <v>0.86</v>
      </c>
    </row>
    <row r="429" spans="1:17" x14ac:dyDescent="0.25">
      <c r="A429" s="1">
        <v>43953.82708333333</v>
      </c>
      <c r="B429" t="s">
        <v>18</v>
      </c>
      <c r="C429">
        <v>2890358916</v>
      </c>
      <c r="E429" t="s">
        <v>16</v>
      </c>
      <c r="F429">
        <v>0</v>
      </c>
      <c r="G429">
        <v>0</v>
      </c>
      <c r="H429">
        <v>0</v>
      </c>
      <c r="I429">
        <v>9999999</v>
      </c>
      <c r="J429">
        <v>0</v>
      </c>
      <c r="K429">
        <v>0</v>
      </c>
      <c r="L429" s="10">
        <f>SUM(F$2:F429)</f>
        <v>-96.769999999999968</v>
      </c>
      <c r="M429">
        <f t="shared" si="15"/>
        <v>15</v>
      </c>
      <c r="N429">
        <f t="shared" si="16"/>
        <v>51</v>
      </c>
      <c r="O429" s="17">
        <f t="shared" si="17"/>
        <v>0.29411764705882354</v>
      </c>
      <c r="P429">
        <f t="shared" si="18"/>
        <v>42</v>
      </c>
      <c r="Q429" s="9">
        <f t="shared" si="19"/>
        <v>0.82352941176470584</v>
      </c>
    </row>
    <row r="430" spans="1:17" x14ac:dyDescent="0.25">
      <c r="A430" s="1">
        <v>43953.829861111109</v>
      </c>
      <c r="B430" t="s">
        <v>20</v>
      </c>
      <c r="C430">
        <v>2890358916</v>
      </c>
      <c r="E430" t="s">
        <v>16</v>
      </c>
      <c r="F430">
        <v>0</v>
      </c>
      <c r="G430">
        <v>0</v>
      </c>
      <c r="H430">
        <v>0</v>
      </c>
      <c r="I430">
        <v>9999999</v>
      </c>
      <c r="J430">
        <v>0</v>
      </c>
      <c r="K430">
        <v>0</v>
      </c>
      <c r="L430" s="10">
        <f>SUM(F$2:F430)</f>
        <v>-96.769999999999968</v>
      </c>
      <c r="M430">
        <f t="shared" si="15"/>
        <v>15</v>
      </c>
      <c r="N430">
        <f t="shared" si="16"/>
        <v>51</v>
      </c>
      <c r="O430" s="17">
        <f t="shared" si="17"/>
        <v>0.29411764705882354</v>
      </c>
      <c r="P430">
        <f t="shared" si="18"/>
        <v>42</v>
      </c>
      <c r="Q430" s="9">
        <f t="shared" si="19"/>
        <v>0.82352941176470584</v>
      </c>
    </row>
    <row r="431" spans="1:17" x14ac:dyDescent="0.25">
      <c r="A431" s="1">
        <v>43953.829861111109</v>
      </c>
      <c r="B431" t="s">
        <v>15</v>
      </c>
      <c r="C431">
        <v>2000005</v>
      </c>
      <c r="E431" t="s">
        <v>16</v>
      </c>
      <c r="F431">
        <v>-12</v>
      </c>
      <c r="G431">
        <v>0</v>
      </c>
      <c r="H431">
        <v>0</v>
      </c>
      <c r="I431">
        <v>9999999</v>
      </c>
      <c r="J431">
        <v>0</v>
      </c>
      <c r="K431">
        <v>0</v>
      </c>
      <c r="L431" s="10">
        <f>SUM(F$2:F431)</f>
        <v>-108.76999999999997</v>
      </c>
      <c r="M431">
        <f t="shared" si="15"/>
        <v>14</v>
      </c>
      <c r="N431">
        <f t="shared" si="16"/>
        <v>51</v>
      </c>
      <c r="O431" s="17">
        <f t="shared" si="17"/>
        <v>0.27450980392156865</v>
      </c>
      <c r="P431">
        <f t="shared" si="18"/>
        <v>42</v>
      </c>
      <c r="Q431" s="9">
        <f t="shared" si="19"/>
        <v>0.82352941176470584</v>
      </c>
    </row>
    <row r="432" spans="1:17" x14ac:dyDescent="0.25">
      <c r="A432" s="1">
        <v>43953.829861111109</v>
      </c>
      <c r="B432" t="s">
        <v>18</v>
      </c>
      <c r="C432">
        <v>2890363165</v>
      </c>
      <c r="E432" t="s">
        <v>16</v>
      </c>
      <c r="F432">
        <v>0</v>
      </c>
      <c r="G432">
        <v>0</v>
      </c>
      <c r="H432">
        <v>0</v>
      </c>
      <c r="I432">
        <v>9999999</v>
      </c>
      <c r="J432">
        <v>0</v>
      </c>
      <c r="K432">
        <v>0</v>
      </c>
      <c r="L432" s="10">
        <f>SUM(F$2:F432)</f>
        <v>-108.76999999999997</v>
      </c>
      <c r="M432">
        <f t="shared" si="15"/>
        <v>14</v>
      </c>
      <c r="N432">
        <f t="shared" si="16"/>
        <v>51</v>
      </c>
      <c r="O432" s="17">
        <f t="shared" si="17"/>
        <v>0.27450980392156865</v>
      </c>
      <c r="P432">
        <f t="shared" si="18"/>
        <v>42</v>
      </c>
      <c r="Q432" s="9">
        <f t="shared" si="19"/>
        <v>0.82352941176470584</v>
      </c>
    </row>
    <row r="433" spans="1:17" x14ac:dyDescent="0.25">
      <c r="A433" s="1">
        <v>43953.831250000003</v>
      </c>
      <c r="B433" t="s">
        <v>20</v>
      </c>
      <c r="C433">
        <v>2890363165</v>
      </c>
      <c r="E433" t="s">
        <v>16</v>
      </c>
      <c r="F433">
        <v>0</v>
      </c>
      <c r="G433">
        <v>0</v>
      </c>
      <c r="H433">
        <v>0</v>
      </c>
      <c r="I433">
        <v>9999999</v>
      </c>
      <c r="J433">
        <v>0</v>
      </c>
      <c r="K433">
        <v>0</v>
      </c>
      <c r="L433" s="10">
        <f>SUM(F$2:F433)</f>
        <v>-108.76999999999997</v>
      </c>
      <c r="M433">
        <f t="shared" si="15"/>
        <v>15</v>
      </c>
      <c r="N433">
        <f t="shared" si="16"/>
        <v>51</v>
      </c>
      <c r="O433" s="17">
        <f t="shared" si="17"/>
        <v>0.29411764705882354</v>
      </c>
      <c r="P433">
        <f t="shared" si="18"/>
        <v>42</v>
      </c>
      <c r="Q433" s="9">
        <f t="shared" si="19"/>
        <v>0.82352941176470584</v>
      </c>
    </row>
    <row r="434" spans="1:17" x14ac:dyDescent="0.25">
      <c r="A434" s="1">
        <v>43953.831250000003</v>
      </c>
      <c r="B434" t="s">
        <v>15</v>
      </c>
      <c r="C434">
        <v>2000005</v>
      </c>
      <c r="E434" t="s">
        <v>16</v>
      </c>
      <c r="F434">
        <v>-12</v>
      </c>
      <c r="G434">
        <v>0</v>
      </c>
      <c r="H434">
        <v>0</v>
      </c>
      <c r="I434">
        <v>9999999</v>
      </c>
      <c r="J434">
        <v>0</v>
      </c>
      <c r="K434">
        <v>0</v>
      </c>
      <c r="L434" s="10">
        <f>SUM(F$2:F434)</f>
        <v>-120.76999999999997</v>
      </c>
      <c r="M434">
        <f t="shared" si="15"/>
        <v>13</v>
      </c>
      <c r="N434">
        <f t="shared" si="16"/>
        <v>50</v>
      </c>
      <c r="O434" s="17">
        <f t="shared" si="17"/>
        <v>0.26</v>
      </c>
      <c r="P434">
        <f t="shared" si="18"/>
        <v>42</v>
      </c>
      <c r="Q434" s="9">
        <f t="shared" si="19"/>
        <v>0.84</v>
      </c>
    </row>
    <row r="435" spans="1:17" x14ac:dyDescent="0.25">
      <c r="A435" s="1">
        <v>43953.831250000003</v>
      </c>
      <c r="B435" t="s">
        <v>18</v>
      </c>
      <c r="C435">
        <v>2890365559</v>
      </c>
      <c r="E435" t="s">
        <v>16</v>
      </c>
      <c r="F435">
        <v>0</v>
      </c>
      <c r="G435">
        <v>0</v>
      </c>
      <c r="H435">
        <v>0</v>
      </c>
      <c r="I435">
        <v>9999999</v>
      </c>
      <c r="J435">
        <v>0</v>
      </c>
      <c r="K435">
        <v>0</v>
      </c>
      <c r="L435" s="10">
        <f>SUM(F$2:F435)</f>
        <v>-120.76999999999997</v>
      </c>
      <c r="M435">
        <f t="shared" si="15"/>
        <v>15</v>
      </c>
      <c r="N435">
        <f t="shared" si="16"/>
        <v>51</v>
      </c>
      <c r="O435" s="17">
        <f t="shared" si="17"/>
        <v>0.29411764705882354</v>
      </c>
      <c r="P435">
        <f t="shared" si="18"/>
        <v>42</v>
      </c>
      <c r="Q435" s="9">
        <f t="shared" si="19"/>
        <v>0.82352941176470584</v>
      </c>
    </row>
    <row r="436" spans="1:17" x14ac:dyDescent="0.25">
      <c r="A436" s="1">
        <v>43953.833333333336</v>
      </c>
      <c r="B436" t="s">
        <v>20</v>
      </c>
      <c r="C436">
        <v>2890365559</v>
      </c>
      <c r="E436" t="s">
        <v>16</v>
      </c>
      <c r="F436">
        <v>0</v>
      </c>
      <c r="G436">
        <v>0</v>
      </c>
      <c r="H436">
        <v>0</v>
      </c>
      <c r="I436">
        <v>9999999</v>
      </c>
      <c r="J436">
        <v>0</v>
      </c>
      <c r="K436">
        <v>0</v>
      </c>
      <c r="L436" s="10">
        <f>SUM(F$2:F436)</f>
        <v>-120.76999999999997</v>
      </c>
      <c r="M436">
        <f t="shared" si="15"/>
        <v>14</v>
      </c>
      <c r="N436">
        <f t="shared" si="16"/>
        <v>50</v>
      </c>
      <c r="O436" s="17">
        <f t="shared" si="17"/>
        <v>0.28000000000000003</v>
      </c>
      <c r="P436">
        <f t="shared" si="18"/>
        <v>42</v>
      </c>
      <c r="Q436" s="9">
        <f t="shared" si="19"/>
        <v>0.84</v>
      </c>
    </row>
    <row r="437" spans="1:17" x14ac:dyDescent="0.25">
      <c r="A437" s="1">
        <v>43953.833333333336</v>
      </c>
      <c r="B437" t="s">
        <v>15</v>
      </c>
      <c r="C437">
        <v>2000005</v>
      </c>
      <c r="E437" t="s">
        <v>16</v>
      </c>
      <c r="F437">
        <v>-12</v>
      </c>
      <c r="G437">
        <v>0</v>
      </c>
      <c r="H437">
        <v>0</v>
      </c>
      <c r="I437">
        <v>9999999</v>
      </c>
      <c r="J437">
        <v>0</v>
      </c>
      <c r="K437">
        <v>0</v>
      </c>
      <c r="L437" s="10">
        <f>SUM(F$2:F437)</f>
        <v>-132.76999999999998</v>
      </c>
      <c r="M437">
        <f t="shared" si="15"/>
        <v>13</v>
      </c>
      <c r="N437">
        <f t="shared" si="16"/>
        <v>50</v>
      </c>
      <c r="O437" s="17">
        <f t="shared" si="17"/>
        <v>0.26</v>
      </c>
      <c r="P437">
        <f t="shared" si="18"/>
        <v>42</v>
      </c>
      <c r="Q437" s="9">
        <f t="shared" si="19"/>
        <v>0.84</v>
      </c>
    </row>
    <row r="438" spans="1:17" x14ac:dyDescent="0.25">
      <c r="A438" s="1">
        <v>43953.833333333336</v>
      </c>
      <c r="B438" t="s">
        <v>18</v>
      </c>
      <c r="C438">
        <v>2890369096</v>
      </c>
      <c r="E438" t="s">
        <v>16</v>
      </c>
      <c r="F438">
        <v>0</v>
      </c>
      <c r="G438">
        <v>0</v>
      </c>
      <c r="H438">
        <v>0</v>
      </c>
      <c r="I438">
        <v>9999999</v>
      </c>
      <c r="J438">
        <v>0</v>
      </c>
      <c r="K438">
        <v>0</v>
      </c>
      <c r="L438" s="10">
        <f>SUM(F$2:F438)</f>
        <v>-132.76999999999998</v>
      </c>
      <c r="M438">
        <f t="shared" si="15"/>
        <v>14</v>
      </c>
      <c r="N438">
        <f t="shared" si="16"/>
        <v>51</v>
      </c>
      <c r="O438" s="17">
        <f t="shared" si="17"/>
        <v>0.27450980392156865</v>
      </c>
      <c r="P438">
        <f t="shared" si="18"/>
        <v>42</v>
      </c>
      <c r="Q438" s="9">
        <f t="shared" si="19"/>
        <v>0.82352941176470584</v>
      </c>
    </row>
    <row r="439" spans="1:17" x14ac:dyDescent="0.25">
      <c r="A439" s="1">
        <v>43953.84097222222</v>
      </c>
      <c r="B439" t="s">
        <v>20</v>
      </c>
      <c r="C439">
        <v>2890369096</v>
      </c>
      <c r="E439" t="s">
        <v>16</v>
      </c>
      <c r="F439">
        <v>0</v>
      </c>
      <c r="G439">
        <v>0</v>
      </c>
      <c r="H439">
        <v>0</v>
      </c>
      <c r="I439">
        <v>9999999</v>
      </c>
      <c r="J439">
        <v>0</v>
      </c>
      <c r="K439">
        <v>0</v>
      </c>
      <c r="L439" s="10">
        <f>SUM(F$2:F439)</f>
        <v>-132.76999999999998</v>
      </c>
      <c r="M439">
        <f t="shared" si="15"/>
        <v>15</v>
      </c>
      <c r="N439">
        <f t="shared" si="16"/>
        <v>51</v>
      </c>
      <c r="O439" s="17">
        <f t="shared" si="17"/>
        <v>0.29411764705882354</v>
      </c>
      <c r="P439">
        <f t="shared" si="18"/>
        <v>42</v>
      </c>
      <c r="Q439" s="9">
        <f t="shared" si="19"/>
        <v>0.82352941176470584</v>
      </c>
    </row>
    <row r="440" spans="1:17" x14ac:dyDescent="0.25">
      <c r="A440" s="1">
        <v>43953.84097222222</v>
      </c>
      <c r="B440" t="s">
        <v>28</v>
      </c>
      <c r="C440">
        <v>2890369096</v>
      </c>
      <c r="E440" t="s">
        <v>16</v>
      </c>
      <c r="F440">
        <v>4.93</v>
      </c>
      <c r="G440">
        <v>0</v>
      </c>
      <c r="H440">
        <v>0</v>
      </c>
      <c r="I440">
        <v>9999999</v>
      </c>
      <c r="J440">
        <v>0</v>
      </c>
      <c r="K440">
        <v>0</v>
      </c>
      <c r="L440" s="10">
        <f>SUM(F$2:F440)</f>
        <v>-127.83999999999997</v>
      </c>
      <c r="M440">
        <f t="shared" si="15"/>
        <v>14</v>
      </c>
      <c r="N440">
        <f t="shared" si="16"/>
        <v>50</v>
      </c>
      <c r="O440" s="17">
        <f t="shared" si="17"/>
        <v>0.28000000000000003</v>
      </c>
      <c r="P440">
        <f t="shared" si="18"/>
        <v>43</v>
      </c>
      <c r="Q440" s="9">
        <f t="shared" si="19"/>
        <v>0.86</v>
      </c>
    </row>
    <row r="441" spans="1:17" x14ac:dyDescent="0.25">
      <c r="A441" s="1">
        <v>43953.84097222222</v>
      </c>
      <c r="B441" t="s">
        <v>31</v>
      </c>
      <c r="C441">
        <v>2890369096</v>
      </c>
      <c r="E441" t="s">
        <v>16</v>
      </c>
      <c r="F441">
        <v>4.93</v>
      </c>
      <c r="G441">
        <v>0</v>
      </c>
      <c r="H441">
        <v>0</v>
      </c>
      <c r="I441">
        <v>9999999</v>
      </c>
      <c r="J441">
        <v>0</v>
      </c>
      <c r="K441">
        <v>0</v>
      </c>
      <c r="L441" s="10">
        <f>SUM(F$2:F441)</f>
        <v>-122.90999999999997</v>
      </c>
      <c r="M441">
        <f t="shared" si="15"/>
        <v>15</v>
      </c>
      <c r="N441">
        <f t="shared" si="16"/>
        <v>50</v>
      </c>
      <c r="O441" s="17">
        <f t="shared" si="17"/>
        <v>0.3</v>
      </c>
      <c r="P441">
        <f t="shared" si="18"/>
        <v>43</v>
      </c>
      <c r="Q441" s="9">
        <f t="shared" si="19"/>
        <v>0.86</v>
      </c>
    </row>
    <row r="442" spans="1:17" x14ac:dyDescent="0.25">
      <c r="A442" s="1">
        <v>43953.841666666667</v>
      </c>
      <c r="B442" t="s">
        <v>18</v>
      </c>
      <c r="C442">
        <v>2890381622</v>
      </c>
      <c r="E442" t="s">
        <v>16</v>
      </c>
      <c r="F442">
        <v>0</v>
      </c>
      <c r="G442">
        <v>0</v>
      </c>
      <c r="H442">
        <v>0</v>
      </c>
      <c r="I442">
        <v>9999999</v>
      </c>
      <c r="J442">
        <v>0</v>
      </c>
      <c r="K442">
        <v>0</v>
      </c>
      <c r="L442" s="10">
        <f>SUM(F$2:F442)</f>
        <v>-122.90999999999997</v>
      </c>
      <c r="M442">
        <f t="shared" si="15"/>
        <v>15</v>
      </c>
      <c r="N442">
        <f t="shared" si="16"/>
        <v>50</v>
      </c>
      <c r="O442" s="17">
        <f t="shared" si="17"/>
        <v>0.3</v>
      </c>
      <c r="P442">
        <f t="shared" si="18"/>
        <v>43</v>
      </c>
      <c r="Q442" s="9">
        <f t="shared" si="19"/>
        <v>0.86</v>
      </c>
    </row>
    <row r="443" spans="1:17" x14ac:dyDescent="0.25">
      <c r="A443" s="1">
        <v>43953.842361111114</v>
      </c>
      <c r="B443" t="s">
        <v>15</v>
      </c>
      <c r="C443">
        <v>2000005</v>
      </c>
      <c r="E443" t="s">
        <v>16</v>
      </c>
      <c r="F443">
        <v>-12</v>
      </c>
      <c r="G443">
        <v>0</v>
      </c>
      <c r="H443">
        <v>0</v>
      </c>
      <c r="I443">
        <v>9999999</v>
      </c>
      <c r="J443">
        <v>0</v>
      </c>
      <c r="K443">
        <v>0</v>
      </c>
      <c r="L443" s="10">
        <f>SUM(F$2:F443)</f>
        <v>-134.90999999999997</v>
      </c>
      <c r="M443">
        <f t="shared" si="15"/>
        <v>14</v>
      </c>
      <c r="N443">
        <f t="shared" si="16"/>
        <v>50</v>
      </c>
      <c r="O443" s="17">
        <f t="shared" si="17"/>
        <v>0.28000000000000003</v>
      </c>
      <c r="P443">
        <f t="shared" si="18"/>
        <v>43</v>
      </c>
      <c r="Q443" s="9">
        <f t="shared" si="19"/>
        <v>0.86</v>
      </c>
    </row>
    <row r="444" spans="1:17" x14ac:dyDescent="0.25">
      <c r="A444" s="1">
        <v>43953.842361111114</v>
      </c>
      <c r="B444" t="s">
        <v>18</v>
      </c>
      <c r="C444">
        <v>2890383010</v>
      </c>
      <c r="E444" t="s">
        <v>16</v>
      </c>
      <c r="F444">
        <v>0</v>
      </c>
      <c r="G444">
        <v>0</v>
      </c>
      <c r="H444">
        <v>0</v>
      </c>
      <c r="I444">
        <v>9999999</v>
      </c>
      <c r="J444">
        <v>0</v>
      </c>
      <c r="K444">
        <v>0</v>
      </c>
      <c r="L444" s="10">
        <f>SUM(F$2:F444)</f>
        <v>-134.90999999999997</v>
      </c>
      <c r="M444">
        <f t="shared" si="15"/>
        <v>15</v>
      </c>
      <c r="N444">
        <f t="shared" si="16"/>
        <v>51</v>
      </c>
      <c r="O444" s="17">
        <f t="shared" si="17"/>
        <v>0.29411764705882354</v>
      </c>
      <c r="P444">
        <f t="shared" si="18"/>
        <v>42</v>
      </c>
      <c r="Q444" s="9">
        <f t="shared" si="19"/>
        <v>0.82352941176470584</v>
      </c>
    </row>
    <row r="445" spans="1:17" x14ac:dyDescent="0.25">
      <c r="A445" s="1">
        <v>43953.842361111114</v>
      </c>
      <c r="B445" t="s">
        <v>28</v>
      </c>
      <c r="C445">
        <v>2890383010</v>
      </c>
      <c r="E445" t="s">
        <v>16</v>
      </c>
      <c r="F445">
        <v>2.7</v>
      </c>
      <c r="G445">
        <v>0</v>
      </c>
      <c r="H445">
        <v>0</v>
      </c>
      <c r="I445">
        <v>9999999</v>
      </c>
      <c r="J445">
        <v>0</v>
      </c>
      <c r="K445">
        <v>0</v>
      </c>
      <c r="L445" s="10">
        <f>SUM(F$2:F445)</f>
        <v>-132.20999999999998</v>
      </c>
      <c r="M445">
        <f t="shared" si="15"/>
        <v>15</v>
      </c>
      <c r="N445">
        <f t="shared" si="16"/>
        <v>51</v>
      </c>
      <c r="O445" s="17">
        <f t="shared" si="17"/>
        <v>0.29411764705882354</v>
      </c>
      <c r="P445">
        <f t="shared" si="18"/>
        <v>43</v>
      </c>
      <c r="Q445" s="9">
        <f t="shared" si="19"/>
        <v>0.84313725490196079</v>
      </c>
    </row>
    <row r="446" spans="1:17" x14ac:dyDescent="0.25">
      <c r="A446" s="1">
        <v>43953.845833333333</v>
      </c>
      <c r="B446" t="s">
        <v>28</v>
      </c>
      <c r="C446">
        <v>2890383010</v>
      </c>
      <c r="E446" t="s">
        <v>16</v>
      </c>
      <c r="F446">
        <v>3.6</v>
      </c>
      <c r="G446">
        <v>0</v>
      </c>
      <c r="H446">
        <v>0</v>
      </c>
      <c r="I446">
        <v>9999999</v>
      </c>
      <c r="J446">
        <v>0</v>
      </c>
      <c r="K446">
        <v>0</v>
      </c>
      <c r="L446" s="10">
        <f>SUM(F$2:F446)</f>
        <v>-128.60999999999999</v>
      </c>
      <c r="M446">
        <f t="shared" si="15"/>
        <v>15</v>
      </c>
      <c r="N446">
        <f t="shared" si="16"/>
        <v>51</v>
      </c>
      <c r="O446" s="17">
        <f t="shared" si="17"/>
        <v>0.29411764705882354</v>
      </c>
      <c r="P446">
        <f t="shared" si="18"/>
        <v>43</v>
      </c>
      <c r="Q446" s="9">
        <f t="shared" si="19"/>
        <v>0.84313725490196079</v>
      </c>
    </row>
    <row r="447" spans="1:17" x14ac:dyDescent="0.25">
      <c r="A447" s="1">
        <v>43953.845833333333</v>
      </c>
      <c r="B447" t="s">
        <v>20</v>
      </c>
      <c r="C447">
        <v>2890383010</v>
      </c>
      <c r="E447" t="s">
        <v>16</v>
      </c>
      <c r="F447">
        <v>0</v>
      </c>
      <c r="G447">
        <v>0</v>
      </c>
      <c r="H447">
        <v>0</v>
      </c>
      <c r="I447">
        <v>9999999</v>
      </c>
      <c r="J447">
        <v>0</v>
      </c>
      <c r="K447">
        <v>0</v>
      </c>
      <c r="L447" s="10">
        <f>SUM(F$2:F447)</f>
        <v>-128.60999999999999</v>
      </c>
      <c r="M447">
        <f t="shared" si="15"/>
        <v>15</v>
      </c>
      <c r="N447">
        <f t="shared" si="16"/>
        <v>51</v>
      </c>
      <c r="O447" s="17">
        <f t="shared" si="17"/>
        <v>0.29411764705882354</v>
      </c>
      <c r="P447">
        <f t="shared" si="18"/>
        <v>43</v>
      </c>
      <c r="Q447" s="9">
        <f t="shared" si="19"/>
        <v>0.84313725490196079</v>
      </c>
    </row>
    <row r="448" spans="1:17" x14ac:dyDescent="0.25">
      <c r="A448" s="1">
        <v>43953.84652777778</v>
      </c>
      <c r="B448" t="s">
        <v>18</v>
      </c>
      <c r="C448">
        <v>2890389160</v>
      </c>
      <c r="E448" t="s">
        <v>16</v>
      </c>
      <c r="F448">
        <v>0</v>
      </c>
      <c r="G448">
        <v>0</v>
      </c>
      <c r="H448">
        <v>0</v>
      </c>
      <c r="I448">
        <v>9999999</v>
      </c>
      <c r="J448">
        <v>0</v>
      </c>
      <c r="K448">
        <v>0</v>
      </c>
      <c r="L448" s="10">
        <f>SUM(F$2:F448)</f>
        <v>-128.60999999999999</v>
      </c>
      <c r="M448">
        <f t="shared" si="15"/>
        <v>16</v>
      </c>
      <c r="N448">
        <f t="shared" si="16"/>
        <v>52</v>
      </c>
      <c r="O448" s="17">
        <f t="shared" si="17"/>
        <v>0.30769230769230771</v>
      </c>
      <c r="P448">
        <f t="shared" si="18"/>
        <v>43</v>
      </c>
      <c r="Q448" s="9">
        <f t="shared" si="19"/>
        <v>0.82692307692307687</v>
      </c>
    </row>
    <row r="449" spans="1:17" x14ac:dyDescent="0.25">
      <c r="A449" s="1">
        <v>43953.84652777778</v>
      </c>
      <c r="B449" t="s">
        <v>28</v>
      </c>
      <c r="C449">
        <v>2890389160</v>
      </c>
      <c r="E449" t="s">
        <v>16</v>
      </c>
      <c r="F449">
        <v>4.5</v>
      </c>
      <c r="G449">
        <v>0</v>
      </c>
      <c r="H449">
        <v>0</v>
      </c>
      <c r="I449">
        <v>9999999</v>
      </c>
      <c r="J449">
        <v>0</v>
      </c>
      <c r="K449">
        <v>0</v>
      </c>
      <c r="L449" s="10">
        <f>SUM(F$2:F449)</f>
        <v>-124.10999999999999</v>
      </c>
      <c r="M449">
        <f t="shared" si="15"/>
        <v>15</v>
      </c>
      <c r="N449">
        <f t="shared" si="16"/>
        <v>51</v>
      </c>
      <c r="O449" s="17">
        <f t="shared" si="17"/>
        <v>0.29411764705882354</v>
      </c>
      <c r="P449">
        <f t="shared" si="18"/>
        <v>44</v>
      </c>
      <c r="Q449" s="9">
        <f t="shared" si="19"/>
        <v>0.86274509803921573</v>
      </c>
    </row>
    <row r="450" spans="1:17" x14ac:dyDescent="0.25">
      <c r="A450" s="1">
        <v>43953.84652777778</v>
      </c>
      <c r="B450" t="s">
        <v>31</v>
      </c>
      <c r="C450">
        <v>2890389160</v>
      </c>
      <c r="E450" t="s">
        <v>16</v>
      </c>
      <c r="F450">
        <v>4.5</v>
      </c>
      <c r="G450">
        <v>0</v>
      </c>
      <c r="H450">
        <v>0</v>
      </c>
      <c r="I450">
        <v>9999999</v>
      </c>
      <c r="J450">
        <v>0</v>
      </c>
      <c r="K450">
        <v>0</v>
      </c>
      <c r="L450" s="10">
        <f>SUM(F$2:F450)</f>
        <v>-119.60999999999999</v>
      </c>
      <c r="M450">
        <f t="shared" si="15"/>
        <v>16</v>
      </c>
      <c r="N450">
        <f t="shared" si="16"/>
        <v>51</v>
      </c>
      <c r="O450" s="17">
        <f t="shared" si="17"/>
        <v>0.31372549019607843</v>
      </c>
      <c r="P450">
        <f t="shared" si="18"/>
        <v>44</v>
      </c>
      <c r="Q450" s="9">
        <f t="shared" si="19"/>
        <v>0.86274509803921573</v>
      </c>
    </row>
    <row r="451" spans="1:17" x14ac:dyDescent="0.25">
      <c r="A451" s="1">
        <v>43953.848611111112</v>
      </c>
      <c r="B451" t="s">
        <v>28</v>
      </c>
      <c r="C451">
        <v>2890389160</v>
      </c>
      <c r="E451" t="s">
        <v>16</v>
      </c>
      <c r="F451">
        <v>4.5</v>
      </c>
      <c r="G451">
        <v>0</v>
      </c>
      <c r="H451">
        <v>0</v>
      </c>
      <c r="I451">
        <v>9999999</v>
      </c>
      <c r="J451">
        <v>0</v>
      </c>
      <c r="K451">
        <v>0</v>
      </c>
      <c r="L451" s="10">
        <f>SUM(F$2:F451)</f>
        <v>-115.10999999999999</v>
      </c>
      <c r="M451">
        <f t="shared" si="15"/>
        <v>15</v>
      </c>
      <c r="N451">
        <f t="shared" si="16"/>
        <v>50</v>
      </c>
      <c r="O451" s="17">
        <f t="shared" si="17"/>
        <v>0.3</v>
      </c>
      <c r="P451">
        <f t="shared" si="18"/>
        <v>45</v>
      </c>
      <c r="Q451" s="9">
        <f t="shared" si="19"/>
        <v>0.9</v>
      </c>
    </row>
    <row r="452" spans="1:17" x14ac:dyDescent="0.25">
      <c r="A452" s="1">
        <v>43953.848611111112</v>
      </c>
      <c r="B452" t="s">
        <v>28</v>
      </c>
      <c r="C452">
        <v>2890389160</v>
      </c>
      <c r="E452" t="s">
        <v>16</v>
      </c>
      <c r="F452">
        <v>4.6399999999999997</v>
      </c>
      <c r="G452">
        <v>0</v>
      </c>
      <c r="H452">
        <v>0</v>
      </c>
      <c r="I452">
        <v>9999999</v>
      </c>
      <c r="J452">
        <v>0</v>
      </c>
      <c r="K452">
        <v>0</v>
      </c>
      <c r="L452" s="10">
        <f>SUM(F$2:F452)</f>
        <v>-110.46999999999998</v>
      </c>
      <c r="M452">
        <f t="shared" si="15"/>
        <v>15</v>
      </c>
      <c r="N452">
        <f t="shared" si="16"/>
        <v>50</v>
      </c>
      <c r="O452" s="17">
        <f t="shared" si="17"/>
        <v>0.3</v>
      </c>
      <c r="P452">
        <f t="shared" si="18"/>
        <v>46</v>
      </c>
      <c r="Q452" s="9">
        <f t="shared" si="19"/>
        <v>0.92</v>
      </c>
    </row>
    <row r="453" spans="1:17" x14ac:dyDescent="0.25">
      <c r="A453" s="1">
        <v>43953.848611111112</v>
      </c>
      <c r="B453" t="s">
        <v>31</v>
      </c>
      <c r="C453">
        <v>2890389160</v>
      </c>
      <c r="E453" t="s">
        <v>16</v>
      </c>
      <c r="F453">
        <v>2.3199999999999998</v>
      </c>
      <c r="G453">
        <v>0</v>
      </c>
      <c r="H453">
        <v>0</v>
      </c>
      <c r="I453">
        <v>9999999</v>
      </c>
      <c r="J453">
        <v>0</v>
      </c>
      <c r="K453">
        <v>0</v>
      </c>
      <c r="L453" s="10">
        <f>SUM(F$2:F453)</f>
        <v>-108.14999999999999</v>
      </c>
      <c r="M453">
        <f t="shared" si="15"/>
        <v>15</v>
      </c>
      <c r="N453">
        <f t="shared" si="16"/>
        <v>50</v>
      </c>
      <c r="O453" s="17">
        <f t="shared" si="17"/>
        <v>0.3</v>
      </c>
      <c r="P453">
        <f t="shared" si="18"/>
        <v>45</v>
      </c>
      <c r="Q453" s="9">
        <f t="shared" si="19"/>
        <v>0.9</v>
      </c>
    </row>
    <row r="454" spans="1:17" x14ac:dyDescent="0.25">
      <c r="A454" s="1">
        <v>43953.849305555559</v>
      </c>
      <c r="B454" t="s">
        <v>18</v>
      </c>
      <c r="C454">
        <v>2890393216</v>
      </c>
      <c r="E454" t="s">
        <v>16</v>
      </c>
      <c r="F454">
        <v>0</v>
      </c>
      <c r="G454">
        <v>0</v>
      </c>
      <c r="H454">
        <v>0</v>
      </c>
      <c r="I454">
        <v>9999999</v>
      </c>
      <c r="J454">
        <v>0</v>
      </c>
      <c r="K454">
        <v>0</v>
      </c>
      <c r="L454" s="10">
        <f>SUM(F$2:F454)</f>
        <v>-108.14999999999999</v>
      </c>
      <c r="M454">
        <f t="shared" si="15"/>
        <v>17</v>
      </c>
      <c r="N454">
        <f t="shared" si="16"/>
        <v>51</v>
      </c>
      <c r="O454" s="17">
        <f t="shared" si="17"/>
        <v>0.33333333333333331</v>
      </c>
      <c r="P454">
        <f t="shared" si="18"/>
        <v>45</v>
      </c>
      <c r="Q454" s="9">
        <f t="shared" si="19"/>
        <v>0.88235294117647056</v>
      </c>
    </row>
    <row r="455" spans="1:17" x14ac:dyDescent="0.25">
      <c r="A455" s="1">
        <v>43953.855555555558</v>
      </c>
      <c r="B455" t="s">
        <v>15</v>
      </c>
      <c r="C455">
        <v>2000005</v>
      </c>
      <c r="E455" t="s">
        <v>16</v>
      </c>
      <c r="F455">
        <v>-12</v>
      </c>
      <c r="G455">
        <v>0</v>
      </c>
      <c r="H455">
        <v>0</v>
      </c>
      <c r="I455">
        <v>9999999</v>
      </c>
      <c r="J455">
        <v>0</v>
      </c>
      <c r="K455">
        <v>0</v>
      </c>
      <c r="L455" s="10">
        <f>SUM(F$2:F455)</f>
        <v>-120.14999999999999</v>
      </c>
      <c r="M455">
        <f t="shared" si="15"/>
        <v>15</v>
      </c>
      <c r="N455">
        <f t="shared" si="16"/>
        <v>50</v>
      </c>
      <c r="O455" s="17">
        <f t="shared" si="17"/>
        <v>0.3</v>
      </c>
      <c r="P455">
        <f t="shared" si="18"/>
        <v>45</v>
      </c>
      <c r="Q455" s="9">
        <f t="shared" si="19"/>
        <v>0.9</v>
      </c>
    </row>
    <row r="456" spans="1:17" x14ac:dyDescent="0.25">
      <c r="A456" s="1">
        <v>43953.855555555558</v>
      </c>
      <c r="B456" t="s">
        <v>18</v>
      </c>
      <c r="C456">
        <v>2890402933</v>
      </c>
      <c r="E456" t="s">
        <v>16</v>
      </c>
      <c r="F456">
        <v>0</v>
      </c>
      <c r="G456">
        <v>0</v>
      </c>
      <c r="H456">
        <v>0</v>
      </c>
      <c r="I456">
        <v>9999999</v>
      </c>
      <c r="J456">
        <v>0</v>
      </c>
      <c r="K456">
        <v>0</v>
      </c>
      <c r="L456" s="10">
        <f>SUM(F$2:F456)</f>
        <v>-120.14999999999999</v>
      </c>
      <c r="M456">
        <f t="shared" si="15"/>
        <v>16</v>
      </c>
      <c r="N456">
        <f t="shared" si="16"/>
        <v>51</v>
      </c>
      <c r="O456" s="17">
        <f t="shared" si="17"/>
        <v>0.31372549019607843</v>
      </c>
      <c r="P456">
        <f t="shared" si="18"/>
        <v>44</v>
      </c>
      <c r="Q456" s="9">
        <f t="shared" si="19"/>
        <v>0.86274509803921573</v>
      </c>
    </row>
    <row r="457" spans="1:17" x14ac:dyDescent="0.25">
      <c r="A457" s="1">
        <v>43953.856944444444</v>
      </c>
      <c r="B457" t="s">
        <v>20</v>
      </c>
      <c r="C457">
        <v>2890402933</v>
      </c>
      <c r="E457" t="s">
        <v>16</v>
      </c>
      <c r="F457">
        <v>0</v>
      </c>
      <c r="G457">
        <v>0</v>
      </c>
      <c r="H457">
        <v>0</v>
      </c>
      <c r="I457">
        <v>9999999</v>
      </c>
      <c r="J457">
        <v>0</v>
      </c>
      <c r="K457">
        <v>0</v>
      </c>
      <c r="L457" s="10">
        <f>SUM(F$2:F457)</f>
        <v>-120.14999999999999</v>
      </c>
      <c r="M457">
        <f t="shared" si="15"/>
        <v>16</v>
      </c>
      <c r="N457">
        <f t="shared" si="16"/>
        <v>51</v>
      </c>
      <c r="O457" s="17">
        <f t="shared" si="17"/>
        <v>0.31372549019607843</v>
      </c>
      <c r="P457">
        <f t="shared" si="18"/>
        <v>44</v>
      </c>
      <c r="Q457" s="9">
        <f t="shared" si="19"/>
        <v>0.86274509803921573</v>
      </c>
    </row>
    <row r="458" spans="1:17" x14ac:dyDescent="0.25">
      <c r="A458" s="1">
        <v>43953.856944444444</v>
      </c>
      <c r="B458" t="s">
        <v>15</v>
      </c>
      <c r="C458">
        <v>2000005</v>
      </c>
      <c r="E458" t="s">
        <v>16</v>
      </c>
      <c r="F458">
        <v>-12</v>
      </c>
      <c r="G458">
        <v>0</v>
      </c>
      <c r="H458">
        <v>0</v>
      </c>
      <c r="I458">
        <v>9999999</v>
      </c>
      <c r="J458">
        <v>0</v>
      </c>
      <c r="K458">
        <v>0</v>
      </c>
      <c r="L458" s="10">
        <f>SUM(F$2:F458)</f>
        <v>-132.14999999999998</v>
      </c>
      <c r="M458">
        <f t="shared" ref="M458:M521" si="20">COUNTIF($B259:$B458, "Tournament Pool Tournament Registration") - COUNTIF($B259:$B458, "Tournament Pool Registration (inc. Fee)")</f>
        <v>15</v>
      </c>
      <c r="N458">
        <f t="shared" ref="N458:N521" si="21">COUNTIF($B259:$B458, "Tournament Pool Tournament Registration")</f>
        <v>51</v>
      </c>
      <c r="O458" s="17">
        <f t="shared" ref="O458:O521" si="22">M458/N458</f>
        <v>0.29411764705882354</v>
      </c>
      <c r="P458">
        <f t="shared" ref="P458:P521" si="23">COUNTIF($B259:$B458, "Tournament Pool Tournament KO Award")</f>
        <v>43</v>
      </c>
      <c r="Q458" s="9">
        <f t="shared" ref="Q458:Q521" si="24">P458/N458</f>
        <v>0.84313725490196079</v>
      </c>
    </row>
    <row r="459" spans="1:17" x14ac:dyDescent="0.25">
      <c r="A459" s="1">
        <v>43953.856944444444</v>
      </c>
      <c r="B459" t="s">
        <v>18</v>
      </c>
      <c r="C459">
        <v>2890404516</v>
      </c>
      <c r="E459" t="s">
        <v>16</v>
      </c>
      <c r="F459">
        <v>0</v>
      </c>
      <c r="G459">
        <v>0</v>
      </c>
      <c r="H459">
        <v>0</v>
      </c>
      <c r="I459">
        <v>9999999</v>
      </c>
      <c r="J459">
        <v>0</v>
      </c>
      <c r="K459">
        <v>0</v>
      </c>
      <c r="L459" s="10">
        <f>SUM(F$2:F459)</f>
        <v>-132.14999999999998</v>
      </c>
      <c r="M459">
        <f t="shared" si="20"/>
        <v>16</v>
      </c>
      <c r="N459">
        <f t="shared" si="21"/>
        <v>52</v>
      </c>
      <c r="O459" s="17">
        <f t="shared" si="22"/>
        <v>0.30769230769230771</v>
      </c>
      <c r="P459">
        <f t="shared" si="23"/>
        <v>43</v>
      </c>
      <c r="Q459" s="9">
        <f t="shared" si="24"/>
        <v>0.82692307692307687</v>
      </c>
    </row>
    <row r="460" spans="1:17" x14ac:dyDescent="0.25">
      <c r="A460" s="1">
        <v>43953.857638888891</v>
      </c>
      <c r="B460" t="s">
        <v>15</v>
      </c>
      <c r="C460">
        <v>2000005</v>
      </c>
      <c r="E460" t="s">
        <v>16</v>
      </c>
      <c r="F460">
        <v>-12</v>
      </c>
      <c r="G460">
        <v>0</v>
      </c>
      <c r="H460">
        <v>0</v>
      </c>
      <c r="I460">
        <v>9999999</v>
      </c>
      <c r="J460">
        <v>0</v>
      </c>
      <c r="K460">
        <v>0</v>
      </c>
      <c r="L460" s="10">
        <f>SUM(F$2:F460)</f>
        <v>-144.14999999999998</v>
      </c>
      <c r="M460">
        <f t="shared" si="20"/>
        <v>15</v>
      </c>
      <c r="N460">
        <f t="shared" si="21"/>
        <v>52</v>
      </c>
      <c r="O460" s="17">
        <f t="shared" si="22"/>
        <v>0.28846153846153844</v>
      </c>
      <c r="P460">
        <f t="shared" si="23"/>
        <v>43</v>
      </c>
      <c r="Q460" s="9">
        <f t="shared" si="24"/>
        <v>0.82692307692307687</v>
      </c>
    </row>
    <row r="461" spans="1:17" x14ac:dyDescent="0.25">
      <c r="A461" s="1">
        <v>43953.857638888891</v>
      </c>
      <c r="B461" t="s">
        <v>18</v>
      </c>
      <c r="C461">
        <v>2890406206</v>
      </c>
      <c r="E461" t="s">
        <v>16</v>
      </c>
      <c r="F461">
        <v>0</v>
      </c>
      <c r="G461">
        <v>0</v>
      </c>
      <c r="H461">
        <v>0</v>
      </c>
      <c r="I461">
        <v>9999999</v>
      </c>
      <c r="J461">
        <v>0</v>
      </c>
      <c r="K461">
        <v>0</v>
      </c>
      <c r="L461" s="10">
        <f>SUM(F$2:F461)</f>
        <v>-144.14999999999998</v>
      </c>
      <c r="M461">
        <f t="shared" si="20"/>
        <v>16</v>
      </c>
      <c r="N461">
        <f t="shared" si="21"/>
        <v>53</v>
      </c>
      <c r="O461" s="17">
        <f t="shared" si="22"/>
        <v>0.30188679245283018</v>
      </c>
      <c r="P461">
        <f t="shared" si="23"/>
        <v>43</v>
      </c>
      <c r="Q461" s="9">
        <f t="shared" si="24"/>
        <v>0.81132075471698117</v>
      </c>
    </row>
    <row r="462" spans="1:17" x14ac:dyDescent="0.25">
      <c r="A462" s="1">
        <v>43953.859027777777</v>
      </c>
      <c r="B462" t="s">
        <v>28</v>
      </c>
      <c r="C462">
        <v>2890404516</v>
      </c>
      <c r="E462" t="s">
        <v>16</v>
      </c>
      <c r="F462">
        <v>2.5299999999999998</v>
      </c>
      <c r="G462">
        <v>0</v>
      </c>
      <c r="H462">
        <v>0</v>
      </c>
      <c r="I462">
        <v>9999999</v>
      </c>
      <c r="J462">
        <v>0</v>
      </c>
      <c r="K462">
        <v>0</v>
      </c>
      <c r="L462" s="10">
        <f>SUM(F$2:F462)</f>
        <v>-141.61999999999998</v>
      </c>
      <c r="M462">
        <f t="shared" si="20"/>
        <v>15</v>
      </c>
      <c r="N462">
        <f t="shared" si="21"/>
        <v>52</v>
      </c>
      <c r="O462" s="17">
        <f t="shared" si="22"/>
        <v>0.28846153846153844</v>
      </c>
      <c r="P462">
        <f t="shared" si="23"/>
        <v>44</v>
      </c>
      <c r="Q462" s="9">
        <f t="shared" si="24"/>
        <v>0.84615384615384615</v>
      </c>
    </row>
    <row r="463" spans="1:17" x14ac:dyDescent="0.25">
      <c r="A463" s="1">
        <v>43953.859027777777</v>
      </c>
      <c r="B463" t="s">
        <v>31</v>
      </c>
      <c r="C463">
        <v>2890404516</v>
      </c>
      <c r="E463" t="s">
        <v>16</v>
      </c>
      <c r="F463">
        <v>2.5299999999999998</v>
      </c>
      <c r="G463">
        <v>0</v>
      </c>
      <c r="H463">
        <v>0</v>
      </c>
      <c r="I463">
        <v>9999999</v>
      </c>
      <c r="J463">
        <v>0</v>
      </c>
      <c r="K463">
        <v>0</v>
      </c>
      <c r="L463" s="10">
        <f>SUM(F$2:F463)</f>
        <v>-139.08999999999997</v>
      </c>
      <c r="M463">
        <f t="shared" si="20"/>
        <v>16</v>
      </c>
      <c r="N463">
        <f t="shared" si="21"/>
        <v>52</v>
      </c>
      <c r="O463" s="17">
        <f t="shared" si="22"/>
        <v>0.30769230769230771</v>
      </c>
      <c r="P463">
        <f t="shared" si="23"/>
        <v>44</v>
      </c>
      <c r="Q463" s="9">
        <f t="shared" si="24"/>
        <v>0.84615384615384615</v>
      </c>
    </row>
    <row r="464" spans="1:17" x14ac:dyDescent="0.25">
      <c r="A464" s="1">
        <v>43953.859027777777</v>
      </c>
      <c r="B464" t="s">
        <v>28</v>
      </c>
      <c r="C464">
        <v>2890404516</v>
      </c>
      <c r="E464" t="s">
        <v>16</v>
      </c>
      <c r="F464">
        <v>2.5299999999999998</v>
      </c>
      <c r="G464">
        <v>0</v>
      </c>
      <c r="H464">
        <v>0</v>
      </c>
      <c r="I464">
        <v>9999999</v>
      </c>
      <c r="J464">
        <v>0</v>
      </c>
      <c r="K464">
        <v>0</v>
      </c>
      <c r="L464" s="10">
        <f>SUM(F$2:F464)</f>
        <v>-136.55999999999997</v>
      </c>
      <c r="M464">
        <f t="shared" si="20"/>
        <v>15</v>
      </c>
      <c r="N464">
        <f t="shared" si="21"/>
        <v>51</v>
      </c>
      <c r="O464" s="17">
        <f t="shared" si="22"/>
        <v>0.29411764705882354</v>
      </c>
      <c r="P464">
        <f t="shared" si="23"/>
        <v>45</v>
      </c>
      <c r="Q464" s="9">
        <f t="shared" si="24"/>
        <v>0.88235294117647056</v>
      </c>
    </row>
    <row r="465" spans="1:17" x14ac:dyDescent="0.25">
      <c r="A465" s="1">
        <v>43953.859027777777</v>
      </c>
      <c r="B465" t="s">
        <v>31</v>
      </c>
      <c r="C465">
        <v>2890404516</v>
      </c>
      <c r="E465" t="s">
        <v>16</v>
      </c>
      <c r="F465">
        <v>1.26</v>
      </c>
      <c r="G465">
        <v>0</v>
      </c>
      <c r="H465">
        <v>0</v>
      </c>
      <c r="I465">
        <v>9999999</v>
      </c>
      <c r="J465">
        <v>0</v>
      </c>
      <c r="K465">
        <v>0</v>
      </c>
      <c r="L465" s="10">
        <f>SUM(F$2:F465)</f>
        <v>-135.29999999999998</v>
      </c>
      <c r="M465">
        <f t="shared" si="20"/>
        <v>16</v>
      </c>
      <c r="N465">
        <f t="shared" si="21"/>
        <v>51</v>
      </c>
      <c r="O465" s="17">
        <f t="shared" si="22"/>
        <v>0.31372549019607843</v>
      </c>
      <c r="P465">
        <f t="shared" si="23"/>
        <v>45</v>
      </c>
      <c r="Q465" s="9">
        <f t="shared" si="24"/>
        <v>0.88235294117647056</v>
      </c>
    </row>
    <row r="466" spans="1:17" x14ac:dyDescent="0.25">
      <c r="A466" s="1">
        <v>43953.859722222223</v>
      </c>
      <c r="B466" t="s">
        <v>20</v>
      </c>
      <c r="C466">
        <v>2890404516</v>
      </c>
      <c r="E466" t="s">
        <v>16</v>
      </c>
      <c r="F466">
        <v>0</v>
      </c>
      <c r="G466">
        <v>0</v>
      </c>
      <c r="H466">
        <v>0</v>
      </c>
      <c r="I466">
        <v>9999999</v>
      </c>
      <c r="J466">
        <v>0</v>
      </c>
      <c r="K466">
        <v>0</v>
      </c>
      <c r="L466" s="10">
        <f>SUM(F$2:F466)</f>
        <v>-135.29999999999998</v>
      </c>
      <c r="M466">
        <f t="shared" si="20"/>
        <v>15</v>
      </c>
      <c r="N466">
        <f t="shared" si="21"/>
        <v>50</v>
      </c>
      <c r="O466" s="17">
        <f t="shared" si="22"/>
        <v>0.3</v>
      </c>
      <c r="P466">
        <f t="shared" si="23"/>
        <v>45</v>
      </c>
      <c r="Q466" s="9">
        <f t="shared" si="24"/>
        <v>0.9</v>
      </c>
    </row>
    <row r="467" spans="1:17" x14ac:dyDescent="0.25">
      <c r="A467" s="1">
        <v>43953.859722222223</v>
      </c>
      <c r="B467" t="s">
        <v>15</v>
      </c>
      <c r="C467">
        <v>2000005</v>
      </c>
      <c r="E467" t="s">
        <v>16</v>
      </c>
      <c r="F467">
        <v>-12</v>
      </c>
      <c r="G467">
        <v>0</v>
      </c>
      <c r="H467">
        <v>0</v>
      </c>
      <c r="I467">
        <v>9999999</v>
      </c>
      <c r="J467">
        <v>0</v>
      </c>
      <c r="K467">
        <v>0</v>
      </c>
      <c r="L467" s="10">
        <f>SUM(F$2:F467)</f>
        <v>-147.29999999999998</v>
      </c>
      <c r="M467">
        <f t="shared" si="20"/>
        <v>14</v>
      </c>
      <c r="N467">
        <f t="shared" si="21"/>
        <v>50</v>
      </c>
      <c r="O467" s="17">
        <f t="shared" si="22"/>
        <v>0.28000000000000003</v>
      </c>
      <c r="P467">
        <f t="shared" si="23"/>
        <v>44</v>
      </c>
      <c r="Q467" s="9">
        <f t="shared" si="24"/>
        <v>0.88</v>
      </c>
    </row>
    <row r="468" spans="1:17" x14ac:dyDescent="0.25">
      <c r="A468" s="1">
        <v>43953.859722222223</v>
      </c>
      <c r="B468" t="s">
        <v>18</v>
      </c>
      <c r="C468">
        <v>2890409232</v>
      </c>
      <c r="E468" t="s">
        <v>16</v>
      </c>
      <c r="F468">
        <v>0</v>
      </c>
      <c r="G468">
        <v>0</v>
      </c>
      <c r="H468">
        <v>0</v>
      </c>
      <c r="I468">
        <v>9999999</v>
      </c>
      <c r="J468">
        <v>0</v>
      </c>
      <c r="K468">
        <v>0</v>
      </c>
      <c r="L468" s="10">
        <f>SUM(F$2:F468)</f>
        <v>-147.29999999999998</v>
      </c>
      <c r="M468">
        <f t="shared" si="20"/>
        <v>15</v>
      </c>
      <c r="N468">
        <f t="shared" si="21"/>
        <v>51</v>
      </c>
      <c r="O468" s="17">
        <f t="shared" si="22"/>
        <v>0.29411764705882354</v>
      </c>
      <c r="P468">
        <f t="shared" si="23"/>
        <v>44</v>
      </c>
      <c r="Q468" s="9">
        <f t="shared" si="24"/>
        <v>0.86274509803921573</v>
      </c>
    </row>
    <row r="469" spans="1:17" x14ac:dyDescent="0.25">
      <c r="A469" s="1">
        <v>43953.86041666667</v>
      </c>
      <c r="B469" t="s">
        <v>28</v>
      </c>
      <c r="C469">
        <v>2890406206</v>
      </c>
      <c r="E469" t="s">
        <v>16</v>
      </c>
      <c r="F469">
        <v>2.7</v>
      </c>
      <c r="G469">
        <v>0</v>
      </c>
      <c r="H469">
        <v>0</v>
      </c>
      <c r="I469">
        <v>9999999</v>
      </c>
      <c r="J469">
        <v>0</v>
      </c>
      <c r="K469">
        <v>0</v>
      </c>
      <c r="L469" s="10">
        <f>SUM(F$2:F469)</f>
        <v>-144.6</v>
      </c>
      <c r="M469">
        <f t="shared" si="20"/>
        <v>15</v>
      </c>
      <c r="N469">
        <f t="shared" si="21"/>
        <v>51</v>
      </c>
      <c r="O469" s="17">
        <f t="shared" si="22"/>
        <v>0.29411764705882354</v>
      </c>
      <c r="P469">
        <f t="shared" si="23"/>
        <v>44</v>
      </c>
      <c r="Q469" s="9">
        <f t="shared" si="24"/>
        <v>0.86274509803921573</v>
      </c>
    </row>
    <row r="470" spans="1:17" x14ac:dyDescent="0.25">
      <c r="A470" s="1">
        <v>43953.86041666667</v>
      </c>
      <c r="B470" t="s">
        <v>31</v>
      </c>
      <c r="C470">
        <v>2890406206</v>
      </c>
      <c r="E470" t="s">
        <v>16</v>
      </c>
      <c r="F470">
        <v>1.35</v>
      </c>
      <c r="G470">
        <v>0</v>
      </c>
      <c r="H470">
        <v>0</v>
      </c>
      <c r="I470">
        <v>9999999</v>
      </c>
      <c r="J470">
        <v>0</v>
      </c>
      <c r="K470">
        <v>0</v>
      </c>
      <c r="L470" s="10">
        <f>SUM(F$2:F470)</f>
        <v>-143.25</v>
      </c>
      <c r="M470">
        <f t="shared" si="20"/>
        <v>15</v>
      </c>
      <c r="N470">
        <f t="shared" si="21"/>
        <v>51</v>
      </c>
      <c r="O470" s="17">
        <f t="shared" si="22"/>
        <v>0.29411764705882354</v>
      </c>
      <c r="P470">
        <f t="shared" si="23"/>
        <v>44</v>
      </c>
      <c r="Q470" s="9">
        <f t="shared" si="24"/>
        <v>0.86274509803921573</v>
      </c>
    </row>
    <row r="471" spans="1:17" x14ac:dyDescent="0.25">
      <c r="A471" s="1">
        <v>43953.861805555556</v>
      </c>
      <c r="B471" t="s">
        <v>28</v>
      </c>
      <c r="C471">
        <v>2890406206</v>
      </c>
      <c r="E471" t="s">
        <v>16</v>
      </c>
      <c r="F471">
        <v>3.82</v>
      </c>
      <c r="G471">
        <v>0</v>
      </c>
      <c r="H471">
        <v>0</v>
      </c>
      <c r="I471">
        <v>9999999</v>
      </c>
      <c r="J471">
        <v>0</v>
      </c>
      <c r="K471">
        <v>0</v>
      </c>
      <c r="L471" s="10">
        <f>SUM(F$2:F471)</f>
        <v>-139.43</v>
      </c>
      <c r="M471">
        <f t="shared" si="20"/>
        <v>16</v>
      </c>
      <c r="N471">
        <f t="shared" si="21"/>
        <v>51</v>
      </c>
      <c r="O471" s="17">
        <f t="shared" si="22"/>
        <v>0.31372549019607843</v>
      </c>
      <c r="P471">
        <f t="shared" si="23"/>
        <v>45</v>
      </c>
      <c r="Q471" s="9">
        <f t="shared" si="24"/>
        <v>0.88235294117647056</v>
      </c>
    </row>
    <row r="472" spans="1:17" x14ac:dyDescent="0.25">
      <c r="A472" s="1">
        <v>43953.861805555556</v>
      </c>
      <c r="B472" t="s">
        <v>31</v>
      </c>
      <c r="C472">
        <v>2890406206</v>
      </c>
      <c r="E472" t="s">
        <v>16</v>
      </c>
      <c r="F472">
        <v>3.82</v>
      </c>
      <c r="G472">
        <v>0</v>
      </c>
      <c r="H472">
        <v>0</v>
      </c>
      <c r="I472">
        <v>9999999</v>
      </c>
      <c r="J472">
        <v>0</v>
      </c>
      <c r="K472">
        <v>0</v>
      </c>
      <c r="L472" s="10">
        <f>SUM(F$2:F472)</f>
        <v>-135.61000000000001</v>
      </c>
      <c r="M472">
        <f t="shared" si="20"/>
        <v>15</v>
      </c>
      <c r="N472">
        <f t="shared" si="21"/>
        <v>50</v>
      </c>
      <c r="O472" s="17">
        <f t="shared" si="22"/>
        <v>0.3</v>
      </c>
      <c r="P472">
        <f t="shared" si="23"/>
        <v>45</v>
      </c>
      <c r="Q472" s="9">
        <f t="shared" si="24"/>
        <v>0.9</v>
      </c>
    </row>
    <row r="473" spans="1:17" x14ac:dyDescent="0.25">
      <c r="A473" s="1">
        <v>43953.861805555556</v>
      </c>
      <c r="B473" t="s">
        <v>20</v>
      </c>
      <c r="C473">
        <v>2890406206</v>
      </c>
      <c r="E473" t="s">
        <v>16</v>
      </c>
      <c r="F473">
        <v>0</v>
      </c>
      <c r="G473">
        <v>0</v>
      </c>
      <c r="H473">
        <v>0</v>
      </c>
      <c r="I473">
        <v>9999999</v>
      </c>
      <c r="J473">
        <v>0</v>
      </c>
      <c r="K473">
        <v>0</v>
      </c>
      <c r="L473" s="10">
        <f>SUM(F$2:F473)</f>
        <v>-135.61000000000001</v>
      </c>
      <c r="M473">
        <f t="shared" si="20"/>
        <v>15</v>
      </c>
      <c r="N473">
        <f t="shared" si="21"/>
        <v>50</v>
      </c>
      <c r="O473" s="17">
        <f t="shared" si="22"/>
        <v>0.3</v>
      </c>
      <c r="P473">
        <f t="shared" si="23"/>
        <v>44</v>
      </c>
      <c r="Q473" s="9">
        <f t="shared" si="24"/>
        <v>0.88</v>
      </c>
    </row>
    <row r="474" spans="1:17" x14ac:dyDescent="0.25">
      <c r="A474" s="1">
        <v>43953.861805555556</v>
      </c>
      <c r="B474" t="s">
        <v>18</v>
      </c>
      <c r="C474">
        <v>2890412251</v>
      </c>
      <c r="E474" t="s">
        <v>16</v>
      </c>
      <c r="F474">
        <v>0</v>
      </c>
      <c r="G474">
        <v>0</v>
      </c>
      <c r="H474">
        <v>0</v>
      </c>
      <c r="I474">
        <v>9999999</v>
      </c>
      <c r="J474">
        <v>0</v>
      </c>
      <c r="K474">
        <v>0</v>
      </c>
      <c r="L474" s="10">
        <f>SUM(F$2:F474)</f>
        <v>-135.61000000000001</v>
      </c>
      <c r="M474">
        <f t="shared" si="20"/>
        <v>16</v>
      </c>
      <c r="N474">
        <f t="shared" si="21"/>
        <v>51</v>
      </c>
      <c r="O474" s="17">
        <f t="shared" si="22"/>
        <v>0.31372549019607843</v>
      </c>
      <c r="P474">
        <f t="shared" si="23"/>
        <v>44</v>
      </c>
      <c r="Q474" s="9">
        <f t="shared" si="24"/>
        <v>0.86274509803921573</v>
      </c>
    </row>
    <row r="475" spans="1:17" x14ac:dyDescent="0.25">
      <c r="A475" s="1">
        <v>43953.862500000003</v>
      </c>
      <c r="B475" t="s">
        <v>28</v>
      </c>
      <c r="C475">
        <v>2890409232</v>
      </c>
      <c r="E475" t="s">
        <v>16</v>
      </c>
      <c r="F475">
        <v>2.54</v>
      </c>
      <c r="G475">
        <v>0</v>
      </c>
      <c r="H475">
        <v>0</v>
      </c>
      <c r="I475">
        <v>9999999</v>
      </c>
      <c r="J475">
        <v>0</v>
      </c>
      <c r="K475">
        <v>0</v>
      </c>
      <c r="L475" s="10">
        <f>SUM(F$2:F475)</f>
        <v>-133.07000000000002</v>
      </c>
      <c r="M475">
        <f t="shared" si="20"/>
        <v>16</v>
      </c>
      <c r="N475">
        <f t="shared" si="21"/>
        <v>51</v>
      </c>
      <c r="O475" s="17">
        <f t="shared" si="22"/>
        <v>0.31372549019607843</v>
      </c>
      <c r="P475">
        <f t="shared" si="23"/>
        <v>45</v>
      </c>
      <c r="Q475" s="9">
        <f t="shared" si="24"/>
        <v>0.88235294117647056</v>
      </c>
    </row>
    <row r="476" spans="1:17" x14ac:dyDescent="0.25">
      <c r="A476" s="1">
        <v>43953.862500000003</v>
      </c>
      <c r="B476" t="s">
        <v>31</v>
      </c>
      <c r="C476">
        <v>2890409232</v>
      </c>
      <c r="E476" t="s">
        <v>16</v>
      </c>
      <c r="F476">
        <v>6.35</v>
      </c>
      <c r="G476">
        <v>0</v>
      </c>
      <c r="H476">
        <v>0</v>
      </c>
      <c r="I476">
        <v>9999999</v>
      </c>
      <c r="J476">
        <v>0</v>
      </c>
      <c r="K476">
        <v>0</v>
      </c>
      <c r="L476" s="10">
        <f>SUM(F$2:F476)</f>
        <v>-126.72000000000003</v>
      </c>
      <c r="M476">
        <f t="shared" si="20"/>
        <v>15</v>
      </c>
      <c r="N476">
        <f t="shared" si="21"/>
        <v>50</v>
      </c>
      <c r="O476" s="17">
        <f t="shared" si="22"/>
        <v>0.3</v>
      </c>
      <c r="P476">
        <f t="shared" si="23"/>
        <v>45</v>
      </c>
      <c r="Q476" s="9">
        <f t="shared" si="24"/>
        <v>0.9</v>
      </c>
    </row>
    <row r="477" spans="1:17" x14ac:dyDescent="0.25">
      <c r="A477" s="1">
        <v>43953.862500000003</v>
      </c>
      <c r="B477" t="s">
        <v>28</v>
      </c>
      <c r="C477">
        <v>2890409232</v>
      </c>
      <c r="E477" t="s">
        <v>16</v>
      </c>
      <c r="F477">
        <v>3.87</v>
      </c>
      <c r="G477">
        <v>0</v>
      </c>
      <c r="H477">
        <v>0</v>
      </c>
      <c r="I477">
        <v>9999999</v>
      </c>
      <c r="J477">
        <v>0</v>
      </c>
      <c r="K477">
        <v>0</v>
      </c>
      <c r="L477" s="10">
        <f>SUM(F$2:F477)</f>
        <v>-122.85000000000002</v>
      </c>
      <c r="M477">
        <f t="shared" si="20"/>
        <v>15</v>
      </c>
      <c r="N477">
        <f t="shared" si="21"/>
        <v>50</v>
      </c>
      <c r="O477" s="17">
        <f t="shared" si="22"/>
        <v>0.3</v>
      </c>
      <c r="P477">
        <f t="shared" si="23"/>
        <v>46</v>
      </c>
      <c r="Q477" s="9">
        <f t="shared" si="24"/>
        <v>0.92</v>
      </c>
    </row>
    <row r="478" spans="1:17" x14ac:dyDescent="0.25">
      <c r="A478" s="1">
        <v>43953.862500000003</v>
      </c>
      <c r="B478" t="s">
        <v>31</v>
      </c>
      <c r="C478">
        <v>2890409232</v>
      </c>
      <c r="E478" t="s">
        <v>16</v>
      </c>
      <c r="F478">
        <v>1.93</v>
      </c>
      <c r="G478">
        <v>0</v>
      </c>
      <c r="H478">
        <v>0</v>
      </c>
      <c r="I478">
        <v>9999999</v>
      </c>
      <c r="J478">
        <v>0</v>
      </c>
      <c r="K478">
        <v>0</v>
      </c>
      <c r="L478" s="10">
        <f>SUM(F$2:F478)</f>
        <v>-120.92000000000002</v>
      </c>
      <c r="M478">
        <f t="shared" si="20"/>
        <v>16</v>
      </c>
      <c r="N478">
        <f t="shared" si="21"/>
        <v>50</v>
      </c>
      <c r="O478" s="17">
        <f t="shared" si="22"/>
        <v>0.32</v>
      </c>
      <c r="P478">
        <f t="shared" si="23"/>
        <v>46</v>
      </c>
      <c r="Q478" s="9">
        <f t="shared" si="24"/>
        <v>0.92</v>
      </c>
    </row>
    <row r="479" spans="1:17" x14ac:dyDescent="0.25">
      <c r="A479" s="1">
        <v>43953.862500000003</v>
      </c>
      <c r="B479" t="s">
        <v>20</v>
      </c>
      <c r="C479">
        <v>2890409232</v>
      </c>
      <c r="E479" t="s">
        <v>16</v>
      </c>
      <c r="F479">
        <v>0</v>
      </c>
      <c r="G479">
        <v>0</v>
      </c>
      <c r="H479">
        <v>0</v>
      </c>
      <c r="I479">
        <v>9999999</v>
      </c>
      <c r="J479">
        <v>0</v>
      </c>
      <c r="K479">
        <v>0</v>
      </c>
      <c r="L479" s="10">
        <f>SUM(F$2:F479)</f>
        <v>-120.92000000000002</v>
      </c>
      <c r="M479">
        <f t="shared" si="20"/>
        <v>15</v>
      </c>
      <c r="N479">
        <f t="shared" si="21"/>
        <v>49</v>
      </c>
      <c r="O479" s="17">
        <f t="shared" si="22"/>
        <v>0.30612244897959184</v>
      </c>
      <c r="P479">
        <f t="shared" si="23"/>
        <v>46</v>
      </c>
      <c r="Q479" s="9">
        <f t="shared" si="24"/>
        <v>0.93877551020408168</v>
      </c>
    </row>
    <row r="480" spans="1:17" x14ac:dyDescent="0.25">
      <c r="A480" s="1">
        <v>43953.863888888889</v>
      </c>
      <c r="B480" t="s">
        <v>18</v>
      </c>
      <c r="C480">
        <v>2890414385</v>
      </c>
      <c r="E480" t="s">
        <v>16</v>
      </c>
      <c r="F480">
        <v>0</v>
      </c>
      <c r="G480">
        <v>0</v>
      </c>
      <c r="H480">
        <v>0</v>
      </c>
      <c r="I480">
        <v>9999999</v>
      </c>
      <c r="J480">
        <v>0</v>
      </c>
      <c r="K480">
        <v>0</v>
      </c>
      <c r="L480" s="10">
        <f>SUM(F$2:F480)</f>
        <v>-120.92000000000002</v>
      </c>
      <c r="M480">
        <f t="shared" si="20"/>
        <v>16</v>
      </c>
      <c r="N480">
        <f t="shared" si="21"/>
        <v>50</v>
      </c>
      <c r="O480" s="17">
        <f t="shared" si="22"/>
        <v>0.32</v>
      </c>
      <c r="P480">
        <f t="shared" si="23"/>
        <v>45</v>
      </c>
      <c r="Q480" s="9">
        <f t="shared" si="24"/>
        <v>0.9</v>
      </c>
    </row>
    <row r="481" spans="1:17" x14ac:dyDescent="0.25">
      <c r="A481" s="1">
        <v>43953.865277777775</v>
      </c>
      <c r="B481" t="s">
        <v>28</v>
      </c>
      <c r="C481">
        <v>2890414385</v>
      </c>
      <c r="E481" t="s">
        <v>16</v>
      </c>
      <c r="F481">
        <v>4.82</v>
      </c>
      <c r="G481">
        <v>0</v>
      </c>
      <c r="H481">
        <v>0</v>
      </c>
      <c r="I481">
        <v>9999999</v>
      </c>
      <c r="J481">
        <v>0</v>
      </c>
      <c r="K481">
        <v>0</v>
      </c>
      <c r="L481" s="10">
        <f>SUM(F$2:F481)</f>
        <v>-116.10000000000002</v>
      </c>
      <c r="M481">
        <f t="shared" si="20"/>
        <v>16</v>
      </c>
      <c r="N481">
        <f t="shared" si="21"/>
        <v>50</v>
      </c>
      <c r="O481" s="17">
        <f t="shared" si="22"/>
        <v>0.32</v>
      </c>
      <c r="P481">
        <f t="shared" si="23"/>
        <v>46</v>
      </c>
      <c r="Q481" s="9">
        <f t="shared" si="24"/>
        <v>0.92</v>
      </c>
    </row>
    <row r="482" spans="1:17" x14ac:dyDescent="0.25">
      <c r="A482" s="1">
        <v>43953.866666666669</v>
      </c>
      <c r="B482" t="s">
        <v>28</v>
      </c>
      <c r="C482">
        <v>2890412251</v>
      </c>
      <c r="E482" t="s">
        <v>16</v>
      </c>
      <c r="F482">
        <v>4.5</v>
      </c>
      <c r="G482">
        <v>0</v>
      </c>
      <c r="H482">
        <v>0</v>
      </c>
      <c r="I482">
        <v>9999999</v>
      </c>
      <c r="J482">
        <v>0</v>
      </c>
      <c r="K482">
        <v>0</v>
      </c>
      <c r="L482" s="10">
        <f>SUM(F$2:F482)</f>
        <v>-111.60000000000002</v>
      </c>
      <c r="M482">
        <f t="shared" si="20"/>
        <v>17</v>
      </c>
      <c r="N482">
        <f t="shared" si="21"/>
        <v>50</v>
      </c>
      <c r="O482" s="17">
        <f t="shared" si="22"/>
        <v>0.34</v>
      </c>
      <c r="P482">
        <f t="shared" si="23"/>
        <v>47</v>
      </c>
      <c r="Q482" s="9">
        <f t="shared" si="24"/>
        <v>0.94</v>
      </c>
    </row>
    <row r="483" spans="1:17" x14ac:dyDescent="0.25">
      <c r="A483" s="1">
        <v>43953.867361111108</v>
      </c>
      <c r="B483" t="s">
        <v>28</v>
      </c>
      <c r="C483">
        <v>2890412251</v>
      </c>
      <c r="E483" t="s">
        <v>16</v>
      </c>
      <c r="F483">
        <v>7.2</v>
      </c>
      <c r="G483">
        <v>0</v>
      </c>
      <c r="H483">
        <v>0</v>
      </c>
      <c r="I483">
        <v>9999999</v>
      </c>
      <c r="J483">
        <v>0</v>
      </c>
      <c r="K483">
        <v>0</v>
      </c>
      <c r="L483" s="10">
        <f>SUM(F$2:F483)</f>
        <v>-104.40000000000002</v>
      </c>
      <c r="M483">
        <f t="shared" si="20"/>
        <v>16</v>
      </c>
      <c r="N483">
        <f t="shared" si="21"/>
        <v>49</v>
      </c>
      <c r="O483" s="17">
        <f t="shared" si="22"/>
        <v>0.32653061224489793</v>
      </c>
      <c r="P483">
        <f t="shared" si="23"/>
        <v>48</v>
      </c>
      <c r="Q483" s="9">
        <f t="shared" si="24"/>
        <v>0.97959183673469385</v>
      </c>
    </row>
    <row r="484" spans="1:17" x14ac:dyDescent="0.25">
      <c r="A484" s="1">
        <v>43953.868055555555</v>
      </c>
      <c r="B484" t="s">
        <v>28</v>
      </c>
      <c r="C484">
        <v>2890414385</v>
      </c>
      <c r="E484" t="s">
        <v>16</v>
      </c>
      <c r="F484">
        <v>6.53</v>
      </c>
      <c r="G484">
        <v>0</v>
      </c>
      <c r="H484">
        <v>0</v>
      </c>
      <c r="I484">
        <v>9999999</v>
      </c>
      <c r="J484">
        <v>0</v>
      </c>
      <c r="K484">
        <v>0</v>
      </c>
      <c r="L484" s="10">
        <f>SUM(F$2:F484)</f>
        <v>-97.870000000000019</v>
      </c>
      <c r="M484">
        <f t="shared" si="20"/>
        <v>16</v>
      </c>
      <c r="N484">
        <f t="shared" si="21"/>
        <v>49</v>
      </c>
      <c r="O484" s="17">
        <f t="shared" si="22"/>
        <v>0.32653061224489793</v>
      </c>
      <c r="P484">
        <f t="shared" si="23"/>
        <v>48</v>
      </c>
      <c r="Q484" s="9">
        <f t="shared" si="24"/>
        <v>0.97959183673469385</v>
      </c>
    </row>
    <row r="485" spans="1:17" x14ac:dyDescent="0.25">
      <c r="A485" s="1">
        <v>43953.868055555555</v>
      </c>
      <c r="B485" t="s">
        <v>31</v>
      </c>
      <c r="C485">
        <v>2890414385</v>
      </c>
      <c r="E485" t="s">
        <v>16</v>
      </c>
      <c r="F485">
        <v>13.06</v>
      </c>
      <c r="G485">
        <v>0</v>
      </c>
      <c r="H485">
        <v>0</v>
      </c>
      <c r="I485">
        <v>9999999</v>
      </c>
      <c r="J485">
        <v>0</v>
      </c>
      <c r="K485">
        <v>0</v>
      </c>
      <c r="L485" s="10">
        <f>SUM(F$2:F485)</f>
        <v>-84.810000000000016</v>
      </c>
      <c r="M485">
        <f t="shared" si="20"/>
        <v>16</v>
      </c>
      <c r="N485">
        <f t="shared" si="21"/>
        <v>49</v>
      </c>
      <c r="O485" s="17">
        <f t="shared" si="22"/>
        <v>0.32653061224489793</v>
      </c>
      <c r="P485">
        <f t="shared" si="23"/>
        <v>48</v>
      </c>
      <c r="Q485" s="9">
        <f t="shared" si="24"/>
        <v>0.97959183673469385</v>
      </c>
    </row>
    <row r="486" spans="1:17" x14ac:dyDescent="0.25">
      <c r="A486" s="1">
        <v>43953.868750000001</v>
      </c>
      <c r="B486" t="s">
        <v>18</v>
      </c>
      <c r="C486">
        <v>2890421659</v>
      </c>
      <c r="E486" t="s">
        <v>16</v>
      </c>
      <c r="F486">
        <v>0</v>
      </c>
      <c r="G486">
        <v>0</v>
      </c>
      <c r="H486">
        <v>0</v>
      </c>
      <c r="I486">
        <v>9999999</v>
      </c>
      <c r="J486">
        <v>0</v>
      </c>
      <c r="K486">
        <v>0</v>
      </c>
      <c r="L486" s="10">
        <f>SUM(F$2:F486)</f>
        <v>-84.810000000000016</v>
      </c>
      <c r="M486">
        <f t="shared" si="20"/>
        <v>17</v>
      </c>
      <c r="N486">
        <f t="shared" si="21"/>
        <v>50</v>
      </c>
      <c r="O486" s="17">
        <f t="shared" si="22"/>
        <v>0.34</v>
      </c>
      <c r="P486">
        <f t="shared" si="23"/>
        <v>48</v>
      </c>
      <c r="Q486" s="9">
        <f t="shared" si="24"/>
        <v>0.96</v>
      </c>
    </row>
    <row r="487" spans="1:17" x14ac:dyDescent="0.25">
      <c r="A487" s="1">
        <v>43953.868750000001</v>
      </c>
      <c r="B487" t="s">
        <v>18</v>
      </c>
      <c r="C487">
        <v>2890421791</v>
      </c>
      <c r="E487" t="s">
        <v>16</v>
      </c>
      <c r="F487">
        <v>0</v>
      </c>
      <c r="G487">
        <v>0</v>
      </c>
      <c r="H487">
        <v>0</v>
      </c>
      <c r="I487">
        <v>9999999</v>
      </c>
      <c r="J487">
        <v>0</v>
      </c>
      <c r="K487">
        <v>0</v>
      </c>
      <c r="L487" s="10">
        <f>SUM(F$2:F487)</f>
        <v>-84.810000000000016</v>
      </c>
      <c r="M487">
        <f t="shared" si="20"/>
        <v>17</v>
      </c>
      <c r="N487">
        <f t="shared" si="21"/>
        <v>50</v>
      </c>
      <c r="O487" s="17">
        <f t="shared" si="22"/>
        <v>0.34</v>
      </c>
      <c r="P487">
        <f t="shared" si="23"/>
        <v>48</v>
      </c>
      <c r="Q487" s="9">
        <f t="shared" si="24"/>
        <v>0.96</v>
      </c>
    </row>
    <row r="488" spans="1:17" x14ac:dyDescent="0.25">
      <c r="A488" s="1">
        <v>43954.322222222225</v>
      </c>
      <c r="B488" t="s">
        <v>15</v>
      </c>
      <c r="C488">
        <v>2000005</v>
      </c>
      <c r="E488" t="s">
        <v>16</v>
      </c>
      <c r="F488">
        <v>-12</v>
      </c>
      <c r="G488">
        <v>0</v>
      </c>
      <c r="H488">
        <v>0</v>
      </c>
      <c r="I488">
        <v>9999999</v>
      </c>
      <c r="J488">
        <v>0</v>
      </c>
      <c r="K488">
        <v>0</v>
      </c>
      <c r="L488" s="10">
        <f>SUM(F$2:F488)</f>
        <v>-96.810000000000016</v>
      </c>
      <c r="M488">
        <f t="shared" si="20"/>
        <v>16</v>
      </c>
      <c r="N488">
        <f t="shared" si="21"/>
        <v>50</v>
      </c>
      <c r="O488" s="17">
        <f t="shared" si="22"/>
        <v>0.32</v>
      </c>
      <c r="P488">
        <f t="shared" si="23"/>
        <v>47</v>
      </c>
      <c r="Q488" s="9">
        <f t="shared" si="24"/>
        <v>0.94</v>
      </c>
    </row>
    <row r="489" spans="1:17" x14ac:dyDescent="0.25">
      <c r="A489" s="1">
        <v>43954.322222222225</v>
      </c>
      <c r="B489" t="s">
        <v>18</v>
      </c>
      <c r="C489">
        <v>2890874296</v>
      </c>
      <c r="E489" t="s">
        <v>16</v>
      </c>
      <c r="F489">
        <v>0</v>
      </c>
      <c r="G489">
        <v>0</v>
      </c>
      <c r="H489">
        <v>0</v>
      </c>
      <c r="I489">
        <v>9999999</v>
      </c>
      <c r="J489">
        <v>0</v>
      </c>
      <c r="K489">
        <v>0</v>
      </c>
      <c r="L489" s="10">
        <f>SUM(F$2:F489)</f>
        <v>-96.810000000000016</v>
      </c>
      <c r="M489">
        <f t="shared" si="20"/>
        <v>17</v>
      </c>
      <c r="N489">
        <f t="shared" si="21"/>
        <v>51</v>
      </c>
      <c r="O489" s="17">
        <f t="shared" si="22"/>
        <v>0.33333333333333331</v>
      </c>
      <c r="P489">
        <f t="shared" si="23"/>
        <v>47</v>
      </c>
      <c r="Q489" s="9">
        <f t="shared" si="24"/>
        <v>0.92156862745098034</v>
      </c>
    </row>
    <row r="490" spans="1:17" x14ac:dyDescent="0.25">
      <c r="A490" s="1">
        <v>43954.322222222225</v>
      </c>
      <c r="B490" t="s">
        <v>15</v>
      </c>
      <c r="C490">
        <v>2000005</v>
      </c>
      <c r="E490" t="s">
        <v>16</v>
      </c>
      <c r="F490">
        <v>-25</v>
      </c>
      <c r="G490">
        <v>0</v>
      </c>
      <c r="H490">
        <v>0</v>
      </c>
      <c r="I490">
        <v>9999999</v>
      </c>
      <c r="J490">
        <v>0</v>
      </c>
      <c r="K490">
        <v>0</v>
      </c>
      <c r="L490" s="10">
        <f>SUM(F$2:F490)</f>
        <v>-121.81000000000002</v>
      </c>
      <c r="M490">
        <f t="shared" si="20"/>
        <v>16</v>
      </c>
      <c r="N490">
        <f t="shared" si="21"/>
        <v>51</v>
      </c>
      <c r="O490" s="17">
        <f t="shared" si="22"/>
        <v>0.31372549019607843</v>
      </c>
      <c r="P490">
        <f t="shared" si="23"/>
        <v>46</v>
      </c>
      <c r="Q490" s="9">
        <f t="shared" si="24"/>
        <v>0.90196078431372551</v>
      </c>
    </row>
    <row r="491" spans="1:17" x14ac:dyDescent="0.25">
      <c r="A491" s="1">
        <v>43954.322222222225</v>
      </c>
      <c r="B491" t="s">
        <v>28</v>
      </c>
      <c r="C491">
        <v>2890874296</v>
      </c>
      <c r="E491" t="s">
        <v>16</v>
      </c>
      <c r="F491">
        <v>2.4700000000000002</v>
      </c>
      <c r="G491">
        <v>0</v>
      </c>
      <c r="H491">
        <v>0</v>
      </c>
      <c r="I491">
        <v>9999999</v>
      </c>
      <c r="J491">
        <v>0</v>
      </c>
      <c r="K491">
        <v>0</v>
      </c>
      <c r="L491" s="10">
        <f>SUM(F$2:F491)</f>
        <v>-119.34000000000002</v>
      </c>
      <c r="M491">
        <f t="shared" si="20"/>
        <v>16</v>
      </c>
      <c r="N491">
        <f t="shared" si="21"/>
        <v>51</v>
      </c>
      <c r="O491" s="17">
        <f t="shared" si="22"/>
        <v>0.31372549019607843</v>
      </c>
      <c r="P491">
        <f t="shared" si="23"/>
        <v>47</v>
      </c>
      <c r="Q491" s="9">
        <f t="shared" si="24"/>
        <v>0.92156862745098034</v>
      </c>
    </row>
    <row r="492" spans="1:17" x14ac:dyDescent="0.25">
      <c r="A492" s="1">
        <v>43954.322222222225</v>
      </c>
      <c r="B492" t="s">
        <v>31</v>
      </c>
      <c r="C492">
        <v>2890874296</v>
      </c>
      <c r="E492" t="s">
        <v>16</v>
      </c>
      <c r="F492">
        <v>12.35</v>
      </c>
      <c r="G492">
        <v>0</v>
      </c>
      <c r="H492">
        <v>0</v>
      </c>
      <c r="I492">
        <v>9999999</v>
      </c>
      <c r="J492">
        <v>0</v>
      </c>
      <c r="K492">
        <v>0</v>
      </c>
      <c r="L492" s="10">
        <f>SUM(F$2:F492)</f>
        <v>-106.99000000000002</v>
      </c>
      <c r="M492">
        <f t="shared" si="20"/>
        <v>15</v>
      </c>
      <c r="N492">
        <f t="shared" si="21"/>
        <v>50</v>
      </c>
      <c r="O492" s="17">
        <f t="shared" si="22"/>
        <v>0.3</v>
      </c>
      <c r="P492">
        <f t="shared" si="23"/>
        <v>47</v>
      </c>
      <c r="Q492" s="9">
        <f t="shared" si="24"/>
        <v>0.94</v>
      </c>
    </row>
    <row r="493" spans="1:17" x14ac:dyDescent="0.25">
      <c r="A493" s="1">
        <v>43954.322916666664</v>
      </c>
      <c r="B493" t="s">
        <v>18</v>
      </c>
      <c r="C493">
        <v>2890875036</v>
      </c>
      <c r="E493" t="s">
        <v>16</v>
      </c>
      <c r="F493">
        <v>0</v>
      </c>
      <c r="G493">
        <v>0</v>
      </c>
      <c r="H493">
        <v>0</v>
      </c>
      <c r="I493">
        <v>9999999</v>
      </c>
      <c r="J493">
        <v>0</v>
      </c>
      <c r="K493">
        <v>0</v>
      </c>
      <c r="L493" s="10">
        <f>SUM(F$2:F493)</f>
        <v>-106.99000000000002</v>
      </c>
      <c r="M493">
        <f t="shared" si="20"/>
        <v>16</v>
      </c>
      <c r="N493">
        <f t="shared" si="21"/>
        <v>51</v>
      </c>
      <c r="O493" s="17">
        <f t="shared" si="22"/>
        <v>0.31372549019607843</v>
      </c>
      <c r="P493">
        <f t="shared" si="23"/>
        <v>46</v>
      </c>
      <c r="Q493" s="9">
        <f t="shared" si="24"/>
        <v>0.90196078431372551</v>
      </c>
    </row>
    <row r="494" spans="1:17" x14ac:dyDescent="0.25">
      <c r="A494" s="1">
        <v>43954.322916666664</v>
      </c>
      <c r="B494" t="s">
        <v>28</v>
      </c>
      <c r="C494">
        <v>2890874296</v>
      </c>
      <c r="E494" t="s">
        <v>16</v>
      </c>
      <c r="F494">
        <v>2.78</v>
      </c>
      <c r="G494">
        <v>0</v>
      </c>
      <c r="H494">
        <v>0</v>
      </c>
      <c r="I494">
        <v>9999999</v>
      </c>
      <c r="J494">
        <v>0</v>
      </c>
      <c r="K494">
        <v>0</v>
      </c>
      <c r="L494" s="10">
        <f>SUM(F$2:F494)</f>
        <v>-104.21000000000002</v>
      </c>
      <c r="M494">
        <f t="shared" si="20"/>
        <v>16</v>
      </c>
      <c r="N494">
        <f t="shared" si="21"/>
        <v>51</v>
      </c>
      <c r="O494" s="17">
        <f t="shared" si="22"/>
        <v>0.31372549019607843</v>
      </c>
      <c r="P494">
        <f t="shared" si="23"/>
        <v>46</v>
      </c>
      <c r="Q494" s="9">
        <f t="shared" si="24"/>
        <v>0.90196078431372551</v>
      </c>
    </row>
    <row r="495" spans="1:17" x14ac:dyDescent="0.25">
      <c r="A495" s="1">
        <v>43954.326388888891</v>
      </c>
      <c r="B495" t="s">
        <v>20</v>
      </c>
      <c r="C495">
        <v>2890874296</v>
      </c>
      <c r="E495" t="s">
        <v>16</v>
      </c>
      <c r="F495">
        <v>0</v>
      </c>
      <c r="G495">
        <v>0</v>
      </c>
      <c r="H495">
        <v>0</v>
      </c>
      <c r="I495">
        <v>9999999</v>
      </c>
      <c r="J495">
        <v>0</v>
      </c>
      <c r="K495">
        <v>0</v>
      </c>
      <c r="L495" s="10">
        <f>SUM(F$2:F495)</f>
        <v>-104.21000000000002</v>
      </c>
      <c r="M495">
        <f t="shared" si="20"/>
        <v>16</v>
      </c>
      <c r="N495">
        <f t="shared" si="21"/>
        <v>51</v>
      </c>
      <c r="O495" s="17">
        <f t="shared" si="22"/>
        <v>0.31372549019607843</v>
      </c>
      <c r="P495">
        <f t="shared" si="23"/>
        <v>45</v>
      </c>
      <c r="Q495" s="9">
        <f t="shared" si="24"/>
        <v>0.88235294117647056</v>
      </c>
    </row>
    <row r="496" spans="1:17" x14ac:dyDescent="0.25">
      <c r="A496" s="1">
        <v>43954.329861111109</v>
      </c>
      <c r="B496" t="s">
        <v>28</v>
      </c>
      <c r="C496">
        <v>2890875036</v>
      </c>
      <c r="E496" t="s">
        <v>16</v>
      </c>
      <c r="F496">
        <v>10.6</v>
      </c>
      <c r="G496">
        <v>0</v>
      </c>
      <c r="H496">
        <v>0</v>
      </c>
      <c r="I496">
        <v>9999999</v>
      </c>
      <c r="J496">
        <v>0</v>
      </c>
      <c r="K496">
        <v>0</v>
      </c>
      <c r="L496" s="10">
        <f>SUM(F$2:F496)</f>
        <v>-93.610000000000028</v>
      </c>
      <c r="M496">
        <f t="shared" si="20"/>
        <v>15</v>
      </c>
      <c r="N496">
        <f t="shared" si="21"/>
        <v>50</v>
      </c>
      <c r="O496" s="17">
        <f t="shared" si="22"/>
        <v>0.3</v>
      </c>
      <c r="P496">
        <f t="shared" si="23"/>
        <v>46</v>
      </c>
      <c r="Q496" s="9">
        <f t="shared" si="24"/>
        <v>0.92</v>
      </c>
    </row>
    <row r="497" spans="1:17" x14ac:dyDescent="0.25">
      <c r="A497" s="1">
        <v>43954.329861111109</v>
      </c>
      <c r="B497" t="s">
        <v>31</v>
      </c>
      <c r="C497">
        <v>2890875036</v>
      </c>
      <c r="E497" t="s">
        <v>16</v>
      </c>
      <c r="F497">
        <v>10.6</v>
      </c>
      <c r="G497">
        <v>0</v>
      </c>
      <c r="H497">
        <v>0</v>
      </c>
      <c r="I497">
        <v>9999999</v>
      </c>
      <c r="J497">
        <v>0</v>
      </c>
      <c r="K497">
        <v>0</v>
      </c>
      <c r="L497" s="10">
        <f>SUM(F$2:F497)</f>
        <v>-83.010000000000034</v>
      </c>
      <c r="M497">
        <f t="shared" si="20"/>
        <v>15</v>
      </c>
      <c r="N497">
        <f t="shared" si="21"/>
        <v>50</v>
      </c>
      <c r="O497" s="17">
        <f t="shared" si="22"/>
        <v>0.3</v>
      </c>
      <c r="P497">
        <f t="shared" si="23"/>
        <v>45</v>
      </c>
      <c r="Q497" s="9">
        <f t="shared" si="24"/>
        <v>0.9</v>
      </c>
    </row>
    <row r="498" spans="1:17" x14ac:dyDescent="0.25">
      <c r="A498" s="1">
        <v>43954.329861111109</v>
      </c>
      <c r="B498" t="s">
        <v>20</v>
      </c>
      <c r="C498">
        <v>2890875036</v>
      </c>
      <c r="E498" t="s">
        <v>16</v>
      </c>
      <c r="F498">
        <v>0</v>
      </c>
      <c r="G498">
        <v>0</v>
      </c>
      <c r="H498">
        <v>0</v>
      </c>
      <c r="I498">
        <v>9999999</v>
      </c>
      <c r="J498">
        <v>0</v>
      </c>
      <c r="K498">
        <v>0</v>
      </c>
      <c r="L498" s="10">
        <f>SUM(F$2:F498)</f>
        <v>-83.010000000000034</v>
      </c>
      <c r="M498">
        <f t="shared" si="20"/>
        <v>15</v>
      </c>
      <c r="N498">
        <f t="shared" si="21"/>
        <v>50</v>
      </c>
      <c r="O498" s="17">
        <f t="shared" si="22"/>
        <v>0.3</v>
      </c>
      <c r="P498">
        <f t="shared" si="23"/>
        <v>45</v>
      </c>
      <c r="Q498" s="9">
        <f t="shared" si="24"/>
        <v>0.9</v>
      </c>
    </row>
    <row r="499" spans="1:17" x14ac:dyDescent="0.25">
      <c r="A499" s="1">
        <v>43954.330555555556</v>
      </c>
      <c r="B499" t="s">
        <v>18</v>
      </c>
      <c r="C499">
        <v>2890886238</v>
      </c>
      <c r="E499" t="s">
        <v>16</v>
      </c>
      <c r="F499">
        <v>0</v>
      </c>
      <c r="G499">
        <v>0</v>
      </c>
      <c r="H499">
        <v>0</v>
      </c>
      <c r="I499">
        <v>9999999</v>
      </c>
      <c r="J499">
        <v>0</v>
      </c>
      <c r="K499">
        <v>0</v>
      </c>
      <c r="L499" s="10">
        <f>SUM(F$2:F499)</f>
        <v>-83.010000000000034</v>
      </c>
      <c r="M499">
        <f t="shared" si="20"/>
        <v>16</v>
      </c>
      <c r="N499">
        <f t="shared" si="21"/>
        <v>51</v>
      </c>
      <c r="O499" s="17">
        <f t="shared" si="22"/>
        <v>0.31372549019607843</v>
      </c>
      <c r="P499">
        <f t="shared" si="23"/>
        <v>45</v>
      </c>
      <c r="Q499" s="9">
        <f t="shared" si="24"/>
        <v>0.88235294117647056</v>
      </c>
    </row>
    <row r="500" spans="1:17" x14ac:dyDescent="0.25">
      <c r="A500" s="1">
        <v>43954.347222222219</v>
      </c>
      <c r="B500" t="s">
        <v>15</v>
      </c>
      <c r="C500">
        <v>2000005</v>
      </c>
      <c r="E500" t="s">
        <v>16</v>
      </c>
      <c r="F500">
        <v>-12</v>
      </c>
      <c r="G500">
        <v>0</v>
      </c>
      <c r="H500">
        <v>0</v>
      </c>
      <c r="I500">
        <v>9999999</v>
      </c>
      <c r="J500">
        <v>0</v>
      </c>
      <c r="K500">
        <v>0</v>
      </c>
      <c r="L500" s="10">
        <f>SUM(F$2:F500)</f>
        <v>-95.010000000000034</v>
      </c>
      <c r="M500">
        <f t="shared" si="20"/>
        <v>15</v>
      </c>
      <c r="N500">
        <f t="shared" si="21"/>
        <v>51</v>
      </c>
      <c r="O500" s="17">
        <f t="shared" si="22"/>
        <v>0.29411764705882354</v>
      </c>
      <c r="P500">
        <f t="shared" si="23"/>
        <v>44</v>
      </c>
      <c r="Q500" s="9">
        <f t="shared" si="24"/>
        <v>0.86274509803921573</v>
      </c>
    </row>
    <row r="501" spans="1:17" x14ac:dyDescent="0.25">
      <c r="A501" s="1">
        <v>43954.347222222219</v>
      </c>
      <c r="B501" t="s">
        <v>15</v>
      </c>
      <c r="C501">
        <v>2000005</v>
      </c>
      <c r="E501" t="s">
        <v>16</v>
      </c>
      <c r="F501">
        <v>-12</v>
      </c>
      <c r="G501">
        <v>0</v>
      </c>
      <c r="H501">
        <v>0</v>
      </c>
      <c r="I501">
        <v>9999999</v>
      </c>
      <c r="J501">
        <v>0</v>
      </c>
      <c r="K501">
        <v>0</v>
      </c>
      <c r="L501" s="10">
        <f>SUM(F$2:F501)</f>
        <v>-107.01000000000003</v>
      </c>
      <c r="M501">
        <f t="shared" si="20"/>
        <v>15</v>
      </c>
      <c r="N501">
        <f t="shared" si="21"/>
        <v>51</v>
      </c>
      <c r="O501" s="17">
        <f t="shared" si="22"/>
        <v>0.29411764705882354</v>
      </c>
      <c r="P501">
        <f t="shared" si="23"/>
        <v>44</v>
      </c>
      <c r="Q501" s="9">
        <f t="shared" si="24"/>
        <v>0.86274509803921573</v>
      </c>
    </row>
    <row r="502" spans="1:17" x14ac:dyDescent="0.25">
      <c r="A502" s="1">
        <v>43954.347222222219</v>
      </c>
      <c r="B502" t="s">
        <v>18</v>
      </c>
      <c r="C502">
        <v>2890909745</v>
      </c>
      <c r="E502" t="s">
        <v>16</v>
      </c>
      <c r="F502">
        <v>0</v>
      </c>
      <c r="G502">
        <v>0</v>
      </c>
      <c r="H502">
        <v>0</v>
      </c>
      <c r="I502">
        <v>9999999</v>
      </c>
      <c r="J502">
        <v>0</v>
      </c>
      <c r="K502">
        <v>0</v>
      </c>
      <c r="L502" s="10">
        <f>SUM(F$2:F502)</f>
        <v>-107.01000000000003</v>
      </c>
      <c r="M502">
        <f t="shared" si="20"/>
        <v>15</v>
      </c>
      <c r="N502">
        <f t="shared" si="21"/>
        <v>51</v>
      </c>
      <c r="O502" s="17">
        <f t="shared" si="22"/>
        <v>0.29411764705882354</v>
      </c>
      <c r="P502">
        <f t="shared" si="23"/>
        <v>44</v>
      </c>
      <c r="Q502" s="9">
        <f t="shared" si="24"/>
        <v>0.86274509803921573</v>
      </c>
    </row>
    <row r="503" spans="1:17" x14ac:dyDescent="0.25">
      <c r="A503" s="1">
        <v>43954.347916666666</v>
      </c>
      <c r="B503" t="s">
        <v>18</v>
      </c>
      <c r="C503">
        <v>2890909854</v>
      </c>
      <c r="E503" t="s">
        <v>16</v>
      </c>
      <c r="F503">
        <v>0</v>
      </c>
      <c r="G503">
        <v>0</v>
      </c>
      <c r="H503">
        <v>0</v>
      </c>
      <c r="I503">
        <v>9999999</v>
      </c>
      <c r="J503">
        <v>0</v>
      </c>
      <c r="K503">
        <v>0</v>
      </c>
      <c r="L503" s="10">
        <f>SUM(F$2:F503)</f>
        <v>-107.01000000000003</v>
      </c>
      <c r="M503">
        <f t="shared" si="20"/>
        <v>16</v>
      </c>
      <c r="N503">
        <f t="shared" si="21"/>
        <v>52</v>
      </c>
      <c r="O503" s="17">
        <f t="shared" si="22"/>
        <v>0.30769230769230771</v>
      </c>
      <c r="P503">
        <f t="shared" si="23"/>
        <v>43</v>
      </c>
      <c r="Q503" s="9">
        <f t="shared" si="24"/>
        <v>0.82692307692307687</v>
      </c>
    </row>
    <row r="504" spans="1:17" x14ac:dyDescent="0.25">
      <c r="A504" s="1">
        <v>43954.350694444445</v>
      </c>
      <c r="B504" t="s">
        <v>20</v>
      </c>
      <c r="C504">
        <v>2890909854</v>
      </c>
      <c r="E504" t="s">
        <v>16</v>
      </c>
      <c r="F504">
        <v>0</v>
      </c>
      <c r="G504">
        <v>0</v>
      </c>
      <c r="H504">
        <v>0</v>
      </c>
      <c r="I504">
        <v>9999999</v>
      </c>
      <c r="J504">
        <v>0</v>
      </c>
      <c r="K504">
        <v>0</v>
      </c>
      <c r="L504" s="10">
        <f>SUM(F$2:F504)</f>
        <v>-107.01000000000003</v>
      </c>
      <c r="M504">
        <f t="shared" si="20"/>
        <v>16</v>
      </c>
      <c r="N504">
        <f t="shared" si="21"/>
        <v>52</v>
      </c>
      <c r="O504" s="17">
        <f t="shared" si="22"/>
        <v>0.30769230769230771</v>
      </c>
      <c r="P504">
        <f t="shared" si="23"/>
        <v>43</v>
      </c>
      <c r="Q504" s="9">
        <f t="shared" si="24"/>
        <v>0.82692307692307687</v>
      </c>
    </row>
    <row r="505" spans="1:17" x14ac:dyDescent="0.25">
      <c r="A505" s="1">
        <v>43954.351388888892</v>
      </c>
      <c r="B505" t="s">
        <v>28</v>
      </c>
      <c r="C505">
        <v>2890909745</v>
      </c>
      <c r="E505" t="s">
        <v>16</v>
      </c>
      <c r="F505">
        <v>4.8</v>
      </c>
      <c r="G505">
        <v>0</v>
      </c>
      <c r="H505">
        <v>0</v>
      </c>
      <c r="I505">
        <v>9999999</v>
      </c>
      <c r="J505">
        <v>0</v>
      </c>
      <c r="K505">
        <v>0</v>
      </c>
      <c r="L505" s="10">
        <f>SUM(F$2:F505)</f>
        <v>-102.21000000000004</v>
      </c>
      <c r="M505">
        <f t="shared" si="20"/>
        <v>15</v>
      </c>
      <c r="N505">
        <f t="shared" si="21"/>
        <v>51</v>
      </c>
      <c r="O505" s="17">
        <f t="shared" si="22"/>
        <v>0.29411764705882354</v>
      </c>
      <c r="P505">
        <f t="shared" si="23"/>
        <v>44</v>
      </c>
      <c r="Q505" s="9">
        <f t="shared" si="24"/>
        <v>0.86274509803921573</v>
      </c>
    </row>
    <row r="506" spans="1:17" x14ac:dyDescent="0.25">
      <c r="A506" s="1">
        <v>43954.351388888892</v>
      </c>
      <c r="B506" t="s">
        <v>31</v>
      </c>
      <c r="C506">
        <v>2890909745</v>
      </c>
      <c r="E506" t="s">
        <v>16</v>
      </c>
      <c r="F506">
        <v>2.4</v>
      </c>
      <c r="G506">
        <v>0</v>
      </c>
      <c r="H506">
        <v>0</v>
      </c>
      <c r="I506">
        <v>9999999</v>
      </c>
      <c r="J506">
        <v>0</v>
      </c>
      <c r="K506">
        <v>0</v>
      </c>
      <c r="L506" s="10">
        <f>SUM(F$2:F506)</f>
        <v>-99.810000000000031</v>
      </c>
      <c r="M506">
        <f t="shared" si="20"/>
        <v>15</v>
      </c>
      <c r="N506">
        <f t="shared" si="21"/>
        <v>51</v>
      </c>
      <c r="O506" s="17">
        <f t="shared" si="22"/>
        <v>0.29411764705882354</v>
      </c>
      <c r="P506">
        <f t="shared" si="23"/>
        <v>43</v>
      </c>
      <c r="Q506" s="9">
        <f t="shared" si="24"/>
        <v>0.84313725490196079</v>
      </c>
    </row>
    <row r="507" spans="1:17" x14ac:dyDescent="0.25">
      <c r="A507" s="1">
        <v>43954.351388888892</v>
      </c>
      <c r="B507" t="s">
        <v>20</v>
      </c>
      <c r="C507">
        <v>2890909745</v>
      </c>
      <c r="E507" t="s">
        <v>16</v>
      </c>
      <c r="F507">
        <v>0</v>
      </c>
      <c r="G507">
        <v>0</v>
      </c>
      <c r="H507">
        <v>0</v>
      </c>
      <c r="I507">
        <v>9999999</v>
      </c>
      <c r="J507">
        <v>0</v>
      </c>
      <c r="K507">
        <v>0</v>
      </c>
      <c r="L507" s="10">
        <f>SUM(F$2:F507)</f>
        <v>-99.810000000000031</v>
      </c>
      <c r="M507">
        <f t="shared" si="20"/>
        <v>15</v>
      </c>
      <c r="N507">
        <f t="shared" si="21"/>
        <v>51</v>
      </c>
      <c r="O507" s="17">
        <f t="shared" si="22"/>
        <v>0.29411764705882354</v>
      </c>
      <c r="P507">
        <f t="shared" si="23"/>
        <v>43</v>
      </c>
      <c r="Q507" s="9">
        <f t="shared" si="24"/>
        <v>0.84313725490196079</v>
      </c>
    </row>
    <row r="508" spans="1:17" x14ac:dyDescent="0.25">
      <c r="A508" s="1">
        <v>43954.351388888892</v>
      </c>
      <c r="B508" t="s">
        <v>18</v>
      </c>
      <c r="C508">
        <v>2890915625</v>
      </c>
      <c r="E508" t="s">
        <v>16</v>
      </c>
      <c r="F508">
        <v>0</v>
      </c>
      <c r="G508">
        <v>0</v>
      </c>
      <c r="H508">
        <v>0</v>
      </c>
      <c r="I508">
        <v>9999999</v>
      </c>
      <c r="J508">
        <v>0</v>
      </c>
      <c r="K508">
        <v>0</v>
      </c>
      <c r="L508" s="10">
        <f>SUM(F$2:F508)</f>
        <v>-99.810000000000031</v>
      </c>
      <c r="M508">
        <f t="shared" si="20"/>
        <v>16</v>
      </c>
      <c r="N508">
        <f t="shared" si="21"/>
        <v>52</v>
      </c>
      <c r="O508" s="17">
        <f t="shared" si="22"/>
        <v>0.30769230769230771</v>
      </c>
      <c r="P508">
        <f t="shared" si="23"/>
        <v>42</v>
      </c>
      <c r="Q508" s="9">
        <f t="shared" si="24"/>
        <v>0.80769230769230771</v>
      </c>
    </row>
    <row r="509" spans="1:17" x14ac:dyDescent="0.25">
      <c r="A509" s="1">
        <v>43954.352777777778</v>
      </c>
      <c r="B509" t="s">
        <v>15</v>
      </c>
      <c r="C509">
        <v>2000005</v>
      </c>
      <c r="E509" t="s">
        <v>16</v>
      </c>
      <c r="F509">
        <v>-12</v>
      </c>
      <c r="G509">
        <v>0</v>
      </c>
      <c r="H509">
        <v>0</v>
      </c>
      <c r="I509">
        <v>9999999</v>
      </c>
      <c r="J509">
        <v>0</v>
      </c>
      <c r="K509">
        <v>0</v>
      </c>
      <c r="L509" s="10">
        <f>SUM(F$2:F509)</f>
        <v>-111.81000000000003</v>
      </c>
      <c r="M509">
        <f t="shared" si="20"/>
        <v>15</v>
      </c>
      <c r="N509">
        <f t="shared" si="21"/>
        <v>52</v>
      </c>
      <c r="O509" s="17">
        <f t="shared" si="22"/>
        <v>0.28846153846153844</v>
      </c>
      <c r="P509">
        <f t="shared" si="23"/>
        <v>42</v>
      </c>
      <c r="Q509" s="9">
        <f t="shared" si="24"/>
        <v>0.80769230769230771</v>
      </c>
    </row>
    <row r="510" spans="1:17" x14ac:dyDescent="0.25">
      <c r="A510" s="1">
        <v>43954.352777777778</v>
      </c>
      <c r="B510" t="s">
        <v>18</v>
      </c>
      <c r="C510">
        <v>2890917461</v>
      </c>
      <c r="E510" t="s">
        <v>16</v>
      </c>
      <c r="F510">
        <v>0</v>
      </c>
      <c r="G510">
        <v>0</v>
      </c>
      <c r="H510">
        <v>0</v>
      </c>
      <c r="I510">
        <v>9999999</v>
      </c>
      <c r="J510">
        <v>0</v>
      </c>
      <c r="K510">
        <v>0</v>
      </c>
      <c r="L510" s="10">
        <f>SUM(F$2:F510)</f>
        <v>-111.81000000000003</v>
      </c>
      <c r="M510">
        <f t="shared" si="20"/>
        <v>17</v>
      </c>
      <c r="N510">
        <f t="shared" si="21"/>
        <v>53</v>
      </c>
      <c r="O510" s="17">
        <f t="shared" si="22"/>
        <v>0.32075471698113206</v>
      </c>
      <c r="P510">
        <f t="shared" si="23"/>
        <v>42</v>
      </c>
      <c r="Q510" s="9">
        <f t="shared" si="24"/>
        <v>0.79245283018867929</v>
      </c>
    </row>
    <row r="511" spans="1:17" x14ac:dyDescent="0.25">
      <c r="A511" s="1">
        <v>43954.359027777777</v>
      </c>
      <c r="B511" t="s">
        <v>20</v>
      </c>
      <c r="C511">
        <v>2890917461</v>
      </c>
      <c r="E511" t="s">
        <v>16</v>
      </c>
      <c r="F511">
        <v>0</v>
      </c>
      <c r="G511">
        <v>0</v>
      </c>
      <c r="H511">
        <v>0</v>
      </c>
      <c r="I511">
        <v>9999999</v>
      </c>
      <c r="J511">
        <v>0</v>
      </c>
      <c r="K511">
        <v>0</v>
      </c>
      <c r="L511" s="10">
        <f>SUM(F$2:F511)</f>
        <v>-111.81000000000003</v>
      </c>
      <c r="M511">
        <f t="shared" si="20"/>
        <v>16</v>
      </c>
      <c r="N511">
        <f t="shared" si="21"/>
        <v>52</v>
      </c>
      <c r="O511" s="17">
        <f t="shared" si="22"/>
        <v>0.30769230769230771</v>
      </c>
      <c r="P511">
        <f t="shared" si="23"/>
        <v>42</v>
      </c>
      <c r="Q511" s="9">
        <f t="shared" si="24"/>
        <v>0.80769230769230771</v>
      </c>
    </row>
    <row r="512" spans="1:17" x14ac:dyDescent="0.25">
      <c r="A512" s="1">
        <v>43954.359027777777</v>
      </c>
      <c r="B512" t="s">
        <v>15</v>
      </c>
      <c r="C512">
        <v>2000005</v>
      </c>
      <c r="E512" t="s">
        <v>16</v>
      </c>
      <c r="F512">
        <v>-12</v>
      </c>
      <c r="G512">
        <v>0</v>
      </c>
      <c r="H512">
        <v>0</v>
      </c>
      <c r="I512">
        <v>9999999</v>
      </c>
      <c r="J512">
        <v>0</v>
      </c>
      <c r="K512">
        <v>0</v>
      </c>
      <c r="L512" s="10">
        <f>SUM(F$2:F512)</f>
        <v>-123.81000000000003</v>
      </c>
      <c r="M512">
        <f t="shared" si="20"/>
        <v>15</v>
      </c>
      <c r="N512">
        <f t="shared" si="21"/>
        <v>52</v>
      </c>
      <c r="O512" s="17">
        <f t="shared" si="22"/>
        <v>0.28846153846153844</v>
      </c>
      <c r="P512">
        <f t="shared" si="23"/>
        <v>42</v>
      </c>
      <c r="Q512" s="9">
        <f t="shared" si="24"/>
        <v>0.80769230769230771</v>
      </c>
    </row>
    <row r="513" spans="1:17" x14ac:dyDescent="0.25">
      <c r="A513" s="1">
        <v>43954.359027777777</v>
      </c>
      <c r="B513" t="s">
        <v>18</v>
      </c>
      <c r="C513">
        <v>2890926592</v>
      </c>
      <c r="E513" t="s">
        <v>16</v>
      </c>
      <c r="F513">
        <v>0</v>
      </c>
      <c r="G513">
        <v>0</v>
      </c>
      <c r="H513">
        <v>0</v>
      </c>
      <c r="I513">
        <v>9999999</v>
      </c>
      <c r="J513">
        <v>0</v>
      </c>
      <c r="K513">
        <v>0</v>
      </c>
      <c r="L513" s="10">
        <f>SUM(F$2:F513)</f>
        <v>-123.81000000000003</v>
      </c>
      <c r="M513">
        <f t="shared" si="20"/>
        <v>17</v>
      </c>
      <c r="N513">
        <f t="shared" si="21"/>
        <v>53</v>
      </c>
      <c r="O513" s="17">
        <f t="shared" si="22"/>
        <v>0.32075471698113206</v>
      </c>
      <c r="P513">
        <f t="shared" si="23"/>
        <v>42</v>
      </c>
      <c r="Q513" s="9">
        <f t="shared" si="24"/>
        <v>0.79245283018867929</v>
      </c>
    </row>
    <row r="514" spans="1:17" x14ac:dyDescent="0.25">
      <c r="A514" s="1">
        <v>43954.361805555556</v>
      </c>
      <c r="B514" t="s">
        <v>28</v>
      </c>
      <c r="C514">
        <v>2890926592</v>
      </c>
      <c r="E514" t="s">
        <v>16</v>
      </c>
      <c r="F514">
        <v>2.62</v>
      </c>
      <c r="G514">
        <v>0</v>
      </c>
      <c r="H514">
        <v>0</v>
      </c>
      <c r="I514">
        <v>9999999</v>
      </c>
      <c r="J514">
        <v>0</v>
      </c>
      <c r="K514">
        <v>0</v>
      </c>
      <c r="L514" s="10">
        <f>SUM(F$2:F514)</f>
        <v>-121.19000000000003</v>
      </c>
      <c r="M514">
        <f t="shared" si="20"/>
        <v>16</v>
      </c>
      <c r="N514">
        <f t="shared" si="21"/>
        <v>52</v>
      </c>
      <c r="O514" s="17">
        <f t="shared" si="22"/>
        <v>0.30769230769230771</v>
      </c>
      <c r="P514">
        <f t="shared" si="23"/>
        <v>43</v>
      </c>
      <c r="Q514" s="9">
        <f t="shared" si="24"/>
        <v>0.82692307692307687</v>
      </c>
    </row>
    <row r="515" spans="1:17" x14ac:dyDescent="0.25">
      <c r="A515" s="1">
        <v>43954.361805555556</v>
      </c>
      <c r="B515" t="s">
        <v>31</v>
      </c>
      <c r="C515">
        <v>2890926592</v>
      </c>
      <c r="E515" t="s">
        <v>16</v>
      </c>
      <c r="F515">
        <v>3.93</v>
      </c>
      <c r="G515">
        <v>0</v>
      </c>
      <c r="H515">
        <v>0</v>
      </c>
      <c r="I515">
        <v>9999999</v>
      </c>
      <c r="J515">
        <v>0</v>
      </c>
      <c r="K515">
        <v>0</v>
      </c>
      <c r="L515" s="10">
        <f>SUM(F$2:F515)</f>
        <v>-117.26000000000002</v>
      </c>
      <c r="M515">
        <f t="shared" si="20"/>
        <v>16</v>
      </c>
      <c r="N515">
        <f t="shared" si="21"/>
        <v>52</v>
      </c>
      <c r="O515" s="17">
        <f t="shared" si="22"/>
        <v>0.30769230769230771</v>
      </c>
      <c r="P515">
        <f t="shared" si="23"/>
        <v>42</v>
      </c>
      <c r="Q515" s="9">
        <f t="shared" si="24"/>
        <v>0.80769230769230771</v>
      </c>
    </row>
    <row r="516" spans="1:17" x14ac:dyDescent="0.25">
      <c r="A516" s="1">
        <v>43954.361805555556</v>
      </c>
      <c r="B516" t="s">
        <v>31</v>
      </c>
      <c r="C516">
        <v>2890926592</v>
      </c>
      <c r="E516" t="s">
        <v>16</v>
      </c>
      <c r="F516">
        <v>14.72</v>
      </c>
      <c r="G516">
        <v>0</v>
      </c>
      <c r="H516">
        <v>0</v>
      </c>
      <c r="I516">
        <v>9999999</v>
      </c>
      <c r="J516">
        <v>0</v>
      </c>
      <c r="K516">
        <v>0</v>
      </c>
      <c r="L516" s="10">
        <f>SUM(F$2:F516)</f>
        <v>-102.54000000000002</v>
      </c>
      <c r="M516">
        <f t="shared" si="20"/>
        <v>16</v>
      </c>
      <c r="N516">
        <f t="shared" si="21"/>
        <v>52</v>
      </c>
      <c r="O516" s="17">
        <f t="shared" si="22"/>
        <v>0.30769230769230771</v>
      </c>
      <c r="P516">
        <f t="shared" si="23"/>
        <v>41</v>
      </c>
      <c r="Q516" s="9">
        <f t="shared" si="24"/>
        <v>0.78846153846153844</v>
      </c>
    </row>
    <row r="517" spans="1:17" x14ac:dyDescent="0.25">
      <c r="A517" s="1">
        <v>43954.361805555556</v>
      </c>
      <c r="B517" t="s">
        <v>28</v>
      </c>
      <c r="C517">
        <v>2890926592</v>
      </c>
      <c r="E517" t="s">
        <v>16</v>
      </c>
      <c r="F517">
        <v>3.68</v>
      </c>
      <c r="G517">
        <v>0</v>
      </c>
      <c r="H517">
        <v>0</v>
      </c>
      <c r="I517">
        <v>9999999</v>
      </c>
      <c r="J517">
        <v>0</v>
      </c>
      <c r="K517">
        <v>0</v>
      </c>
      <c r="L517" s="10">
        <f>SUM(F$2:F517)</f>
        <v>-98.860000000000014</v>
      </c>
      <c r="M517">
        <f t="shared" si="20"/>
        <v>16</v>
      </c>
      <c r="N517">
        <f t="shared" si="21"/>
        <v>52</v>
      </c>
      <c r="O517" s="17">
        <f t="shared" si="22"/>
        <v>0.30769230769230771</v>
      </c>
      <c r="P517">
        <f t="shared" si="23"/>
        <v>42</v>
      </c>
      <c r="Q517" s="9">
        <f t="shared" si="24"/>
        <v>0.80769230769230771</v>
      </c>
    </row>
    <row r="518" spans="1:17" x14ac:dyDescent="0.25">
      <c r="A518" s="1">
        <v>43954.361805555556</v>
      </c>
      <c r="B518" t="s">
        <v>20</v>
      </c>
      <c r="C518">
        <v>2890926592</v>
      </c>
      <c r="E518" t="s">
        <v>16</v>
      </c>
      <c r="F518">
        <v>0</v>
      </c>
      <c r="G518">
        <v>0</v>
      </c>
      <c r="H518">
        <v>0</v>
      </c>
      <c r="I518">
        <v>9999999</v>
      </c>
      <c r="J518">
        <v>0</v>
      </c>
      <c r="K518">
        <v>0</v>
      </c>
      <c r="L518" s="10">
        <f>SUM(F$2:F518)</f>
        <v>-98.860000000000014</v>
      </c>
      <c r="M518">
        <f t="shared" si="20"/>
        <v>17</v>
      </c>
      <c r="N518">
        <f t="shared" si="21"/>
        <v>52</v>
      </c>
      <c r="O518" s="17">
        <f t="shared" si="22"/>
        <v>0.32692307692307693</v>
      </c>
      <c r="P518">
        <f t="shared" si="23"/>
        <v>42</v>
      </c>
      <c r="Q518" s="9">
        <f t="shared" si="24"/>
        <v>0.80769230769230771</v>
      </c>
    </row>
    <row r="519" spans="1:17" x14ac:dyDescent="0.25">
      <c r="A519" s="1">
        <v>43954.362500000003</v>
      </c>
      <c r="B519" t="s">
        <v>18</v>
      </c>
      <c r="C519">
        <v>2890931213</v>
      </c>
      <c r="E519" t="s">
        <v>16</v>
      </c>
      <c r="F519">
        <v>0</v>
      </c>
      <c r="G519">
        <v>0</v>
      </c>
      <c r="H519">
        <v>0</v>
      </c>
      <c r="I519">
        <v>9999999</v>
      </c>
      <c r="J519">
        <v>0</v>
      </c>
      <c r="K519">
        <v>0</v>
      </c>
      <c r="L519" s="10">
        <f>SUM(F$2:F519)</f>
        <v>-98.860000000000014</v>
      </c>
      <c r="M519">
        <f t="shared" si="20"/>
        <v>17</v>
      </c>
      <c r="N519">
        <f t="shared" si="21"/>
        <v>52</v>
      </c>
      <c r="O519" s="17">
        <f t="shared" si="22"/>
        <v>0.32692307692307693</v>
      </c>
      <c r="P519">
        <f t="shared" si="23"/>
        <v>42</v>
      </c>
      <c r="Q519" s="9">
        <f t="shared" si="24"/>
        <v>0.80769230769230771</v>
      </c>
    </row>
    <row r="520" spans="1:17" x14ac:dyDescent="0.25">
      <c r="A520" s="1">
        <v>43954.365277777775</v>
      </c>
      <c r="B520" t="s">
        <v>15</v>
      </c>
      <c r="C520">
        <v>2000005</v>
      </c>
      <c r="E520" t="s">
        <v>16</v>
      </c>
      <c r="F520">
        <v>-12</v>
      </c>
      <c r="G520">
        <v>0</v>
      </c>
      <c r="H520">
        <v>0</v>
      </c>
      <c r="I520">
        <v>9999999</v>
      </c>
      <c r="J520">
        <v>0</v>
      </c>
      <c r="K520">
        <v>0</v>
      </c>
      <c r="L520" s="10">
        <f>SUM(F$2:F520)</f>
        <v>-110.86000000000001</v>
      </c>
      <c r="M520">
        <f t="shared" si="20"/>
        <v>16</v>
      </c>
      <c r="N520">
        <f t="shared" si="21"/>
        <v>52</v>
      </c>
      <c r="O520" s="17">
        <f t="shared" si="22"/>
        <v>0.30769230769230771</v>
      </c>
      <c r="P520">
        <f t="shared" si="23"/>
        <v>42</v>
      </c>
      <c r="Q520" s="9">
        <f t="shared" si="24"/>
        <v>0.80769230769230771</v>
      </c>
    </row>
    <row r="521" spans="1:17" x14ac:dyDescent="0.25">
      <c r="A521" s="1">
        <v>43954.365277777775</v>
      </c>
      <c r="B521" t="s">
        <v>18</v>
      </c>
      <c r="C521">
        <v>2890935983</v>
      </c>
      <c r="E521" t="s">
        <v>16</v>
      </c>
      <c r="F521">
        <v>0</v>
      </c>
      <c r="G521">
        <v>0</v>
      </c>
      <c r="H521">
        <v>0</v>
      </c>
      <c r="I521">
        <v>9999999</v>
      </c>
      <c r="J521">
        <v>0</v>
      </c>
      <c r="K521">
        <v>0</v>
      </c>
      <c r="L521" s="10">
        <f>SUM(F$2:F521)</f>
        <v>-110.86000000000001</v>
      </c>
      <c r="M521">
        <f t="shared" si="20"/>
        <v>17</v>
      </c>
      <c r="N521">
        <f t="shared" si="21"/>
        <v>53</v>
      </c>
      <c r="O521" s="17">
        <f t="shared" si="22"/>
        <v>0.32075471698113206</v>
      </c>
      <c r="P521">
        <f t="shared" si="23"/>
        <v>42</v>
      </c>
      <c r="Q521" s="9">
        <f t="shared" si="24"/>
        <v>0.79245283018867929</v>
      </c>
    </row>
    <row r="522" spans="1:17" x14ac:dyDescent="0.25">
      <c r="A522" s="1">
        <v>43954.367361111108</v>
      </c>
      <c r="B522" t="s">
        <v>20</v>
      </c>
      <c r="C522">
        <v>2890935983</v>
      </c>
      <c r="E522" t="s">
        <v>16</v>
      </c>
      <c r="F522">
        <v>0</v>
      </c>
      <c r="G522">
        <v>0</v>
      </c>
      <c r="H522">
        <v>0</v>
      </c>
      <c r="I522">
        <v>9999999</v>
      </c>
      <c r="J522">
        <v>0</v>
      </c>
      <c r="K522">
        <v>0</v>
      </c>
      <c r="L522" s="10">
        <f>SUM(F$2:F522)</f>
        <v>-110.86000000000001</v>
      </c>
      <c r="M522">
        <f t="shared" ref="M522:M585" si="25">COUNTIF($B323:$B522, "Tournament Pool Tournament Registration") - COUNTIF($B323:$B522, "Tournament Pool Registration (inc. Fee)")</f>
        <v>17</v>
      </c>
      <c r="N522">
        <f t="shared" ref="N522:N585" si="26">COUNTIF($B323:$B522, "Tournament Pool Tournament Registration")</f>
        <v>53</v>
      </c>
      <c r="O522" s="17">
        <f t="shared" ref="O522:O585" si="27">M522/N522</f>
        <v>0.32075471698113206</v>
      </c>
      <c r="P522">
        <f t="shared" ref="P522:P585" si="28">COUNTIF($B323:$B522, "Tournament Pool Tournament KO Award")</f>
        <v>41</v>
      </c>
      <c r="Q522" s="9">
        <f t="shared" ref="Q522:Q585" si="29">P522/N522</f>
        <v>0.77358490566037741</v>
      </c>
    </row>
    <row r="523" spans="1:17" x14ac:dyDescent="0.25">
      <c r="A523" s="1">
        <v>43954.367361111108</v>
      </c>
      <c r="B523" t="s">
        <v>15</v>
      </c>
      <c r="C523">
        <v>2000005</v>
      </c>
      <c r="E523" t="s">
        <v>16</v>
      </c>
      <c r="F523">
        <v>-12</v>
      </c>
      <c r="G523">
        <v>0</v>
      </c>
      <c r="H523">
        <v>0</v>
      </c>
      <c r="I523">
        <v>9999999</v>
      </c>
      <c r="J523">
        <v>0</v>
      </c>
      <c r="K523">
        <v>0</v>
      </c>
      <c r="L523" s="10">
        <f>SUM(F$2:F523)</f>
        <v>-122.86000000000001</v>
      </c>
      <c r="M523">
        <f t="shared" si="25"/>
        <v>15</v>
      </c>
      <c r="N523">
        <f t="shared" si="26"/>
        <v>52</v>
      </c>
      <c r="O523" s="17">
        <f t="shared" si="27"/>
        <v>0.28846153846153844</v>
      </c>
      <c r="P523">
        <f t="shared" si="28"/>
        <v>41</v>
      </c>
      <c r="Q523" s="9">
        <f t="shared" si="29"/>
        <v>0.78846153846153844</v>
      </c>
    </row>
    <row r="524" spans="1:17" x14ac:dyDescent="0.25">
      <c r="A524" s="1">
        <v>43954.367361111108</v>
      </c>
      <c r="B524" t="s">
        <v>18</v>
      </c>
      <c r="C524">
        <v>2890939359</v>
      </c>
      <c r="E524" t="s">
        <v>16</v>
      </c>
      <c r="F524">
        <v>0</v>
      </c>
      <c r="G524">
        <v>0</v>
      </c>
      <c r="H524">
        <v>0</v>
      </c>
      <c r="I524">
        <v>9999999</v>
      </c>
      <c r="J524">
        <v>0</v>
      </c>
      <c r="K524">
        <v>0</v>
      </c>
      <c r="L524" s="10">
        <f>SUM(F$2:F524)</f>
        <v>-122.86000000000001</v>
      </c>
      <c r="M524">
        <f t="shared" si="25"/>
        <v>16</v>
      </c>
      <c r="N524">
        <f t="shared" si="26"/>
        <v>53</v>
      </c>
      <c r="O524" s="17">
        <f t="shared" si="27"/>
        <v>0.30188679245283018</v>
      </c>
      <c r="P524">
        <f t="shared" si="28"/>
        <v>40</v>
      </c>
      <c r="Q524" s="9">
        <f t="shared" si="29"/>
        <v>0.75471698113207553</v>
      </c>
    </row>
    <row r="525" spans="1:17" x14ac:dyDescent="0.25">
      <c r="A525" s="1">
        <v>43954.368750000001</v>
      </c>
      <c r="B525" t="s">
        <v>20</v>
      </c>
      <c r="C525">
        <v>2890939359</v>
      </c>
      <c r="E525" t="s">
        <v>16</v>
      </c>
      <c r="F525">
        <v>0</v>
      </c>
      <c r="G525">
        <v>0</v>
      </c>
      <c r="H525">
        <v>0</v>
      </c>
      <c r="I525">
        <v>9999999</v>
      </c>
      <c r="J525">
        <v>0</v>
      </c>
      <c r="K525">
        <v>0</v>
      </c>
      <c r="L525" s="10">
        <f>SUM(F$2:F525)</f>
        <v>-122.86000000000001</v>
      </c>
      <c r="M525">
        <f t="shared" si="25"/>
        <v>16</v>
      </c>
      <c r="N525">
        <f t="shared" si="26"/>
        <v>53</v>
      </c>
      <c r="O525" s="17">
        <f t="shared" si="27"/>
        <v>0.30188679245283018</v>
      </c>
      <c r="P525">
        <f t="shared" si="28"/>
        <v>40</v>
      </c>
      <c r="Q525" s="9">
        <f t="shared" si="29"/>
        <v>0.75471698113207553</v>
      </c>
    </row>
    <row r="526" spans="1:17" x14ac:dyDescent="0.25">
      <c r="A526" s="1">
        <v>43954.369444444441</v>
      </c>
      <c r="B526" t="s">
        <v>15</v>
      </c>
      <c r="C526">
        <v>2000005</v>
      </c>
      <c r="E526" t="s">
        <v>16</v>
      </c>
      <c r="F526">
        <v>-12</v>
      </c>
      <c r="G526">
        <v>0</v>
      </c>
      <c r="H526">
        <v>0</v>
      </c>
      <c r="I526">
        <v>9999999</v>
      </c>
      <c r="J526">
        <v>0</v>
      </c>
      <c r="K526">
        <v>0</v>
      </c>
      <c r="L526" s="10">
        <f>SUM(F$2:F526)</f>
        <v>-134.86000000000001</v>
      </c>
      <c r="M526">
        <f t="shared" si="25"/>
        <v>15</v>
      </c>
      <c r="N526">
        <f t="shared" si="26"/>
        <v>53</v>
      </c>
      <c r="O526" s="17">
        <f t="shared" si="27"/>
        <v>0.28301886792452829</v>
      </c>
      <c r="P526">
        <f t="shared" si="28"/>
        <v>40</v>
      </c>
      <c r="Q526" s="9">
        <f t="shared" si="29"/>
        <v>0.75471698113207553</v>
      </c>
    </row>
    <row r="527" spans="1:17" x14ac:dyDescent="0.25">
      <c r="A527" s="1">
        <v>43954.369444444441</v>
      </c>
      <c r="B527" t="s">
        <v>18</v>
      </c>
      <c r="C527">
        <v>2890942409</v>
      </c>
      <c r="E527" t="s">
        <v>16</v>
      </c>
      <c r="F527">
        <v>0</v>
      </c>
      <c r="G527">
        <v>0</v>
      </c>
      <c r="H527">
        <v>0</v>
      </c>
      <c r="I527">
        <v>9999999</v>
      </c>
      <c r="J527">
        <v>0</v>
      </c>
      <c r="K527">
        <v>0</v>
      </c>
      <c r="L527" s="10">
        <f>SUM(F$2:F527)</f>
        <v>-134.86000000000001</v>
      </c>
      <c r="M527">
        <f t="shared" si="25"/>
        <v>17</v>
      </c>
      <c r="N527">
        <f t="shared" si="26"/>
        <v>54</v>
      </c>
      <c r="O527" s="17">
        <f t="shared" si="27"/>
        <v>0.31481481481481483</v>
      </c>
      <c r="P527">
        <f t="shared" si="28"/>
        <v>40</v>
      </c>
      <c r="Q527" s="9">
        <f t="shared" si="29"/>
        <v>0.7407407407407407</v>
      </c>
    </row>
    <row r="528" spans="1:17" x14ac:dyDescent="0.25">
      <c r="A528" s="1">
        <v>43954.374305555553</v>
      </c>
      <c r="B528" t="s">
        <v>28</v>
      </c>
      <c r="C528">
        <v>2890942409</v>
      </c>
      <c r="E528" t="s">
        <v>16</v>
      </c>
      <c r="F528">
        <v>2.7</v>
      </c>
      <c r="G528">
        <v>0</v>
      </c>
      <c r="H528">
        <v>0</v>
      </c>
      <c r="I528">
        <v>9999999</v>
      </c>
      <c r="J528">
        <v>0</v>
      </c>
      <c r="K528">
        <v>0</v>
      </c>
      <c r="L528" s="10">
        <f>SUM(F$2:F528)</f>
        <v>-132.16000000000003</v>
      </c>
      <c r="M528">
        <f t="shared" si="25"/>
        <v>16</v>
      </c>
      <c r="N528">
        <f t="shared" si="26"/>
        <v>53</v>
      </c>
      <c r="O528" s="17">
        <f t="shared" si="27"/>
        <v>0.30188679245283018</v>
      </c>
      <c r="P528">
        <f t="shared" si="28"/>
        <v>41</v>
      </c>
      <c r="Q528" s="9">
        <f t="shared" si="29"/>
        <v>0.77358490566037741</v>
      </c>
    </row>
    <row r="529" spans="1:17" x14ac:dyDescent="0.25">
      <c r="A529" s="1">
        <v>43954.374305555553</v>
      </c>
      <c r="B529" t="s">
        <v>31</v>
      </c>
      <c r="C529">
        <v>2890942409</v>
      </c>
      <c r="E529" t="s">
        <v>16</v>
      </c>
      <c r="F529">
        <v>4.05</v>
      </c>
      <c r="G529">
        <v>0</v>
      </c>
      <c r="H529">
        <v>0</v>
      </c>
      <c r="I529">
        <v>9999999</v>
      </c>
      <c r="J529">
        <v>0</v>
      </c>
      <c r="K529">
        <v>0</v>
      </c>
      <c r="L529" s="10">
        <f>SUM(F$2:F529)</f>
        <v>-128.11000000000001</v>
      </c>
      <c r="M529">
        <f t="shared" si="25"/>
        <v>17</v>
      </c>
      <c r="N529">
        <f t="shared" si="26"/>
        <v>53</v>
      </c>
      <c r="O529" s="17">
        <f t="shared" si="27"/>
        <v>0.32075471698113206</v>
      </c>
      <c r="P529">
        <f t="shared" si="28"/>
        <v>41</v>
      </c>
      <c r="Q529" s="9">
        <f t="shared" si="29"/>
        <v>0.77358490566037741</v>
      </c>
    </row>
    <row r="530" spans="1:17" x14ac:dyDescent="0.25">
      <c r="A530" s="1">
        <v>43954.375694444447</v>
      </c>
      <c r="B530" t="s">
        <v>28</v>
      </c>
      <c r="C530">
        <v>2890942409</v>
      </c>
      <c r="E530" t="s">
        <v>16</v>
      </c>
      <c r="F530">
        <v>3.75</v>
      </c>
      <c r="G530">
        <v>0</v>
      </c>
      <c r="H530">
        <v>0</v>
      </c>
      <c r="I530">
        <v>9999999</v>
      </c>
      <c r="J530">
        <v>0</v>
      </c>
      <c r="K530">
        <v>0</v>
      </c>
      <c r="L530" s="10">
        <f>SUM(F$2:F530)</f>
        <v>-124.36000000000001</v>
      </c>
      <c r="M530">
        <f t="shared" si="25"/>
        <v>16</v>
      </c>
      <c r="N530">
        <f t="shared" si="26"/>
        <v>52</v>
      </c>
      <c r="O530" s="17">
        <f t="shared" si="27"/>
        <v>0.30769230769230771</v>
      </c>
      <c r="P530">
        <f t="shared" si="28"/>
        <v>42</v>
      </c>
      <c r="Q530" s="9">
        <f t="shared" si="29"/>
        <v>0.80769230769230771</v>
      </c>
    </row>
    <row r="531" spans="1:17" x14ac:dyDescent="0.25">
      <c r="A531" s="1">
        <v>43954.375694444447</v>
      </c>
      <c r="B531" t="s">
        <v>31</v>
      </c>
      <c r="C531">
        <v>2890942409</v>
      </c>
      <c r="E531" t="s">
        <v>16</v>
      </c>
      <c r="F531">
        <v>1.87</v>
      </c>
      <c r="G531">
        <v>0</v>
      </c>
      <c r="H531">
        <v>0</v>
      </c>
      <c r="I531">
        <v>9999999</v>
      </c>
      <c r="J531">
        <v>0</v>
      </c>
      <c r="K531">
        <v>0</v>
      </c>
      <c r="L531" s="10">
        <f>SUM(F$2:F531)</f>
        <v>-122.49000000000001</v>
      </c>
      <c r="M531">
        <f t="shared" si="25"/>
        <v>16</v>
      </c>
      <c r="N531">
        <f t="shared" si="26"/>
        <v>52</v>
      </c>
      <c r="O531" s="17">
        <f t="shared" si="27"/>
        <v>0.30769230769230771</v>
      </c>
      <c r="P531">
        <f t="shared" si="28"/>
        <v>41</v>
      </c>
      <c r="Q531" s="9">
        <f t="shared" si="29"/>
        <v>0.78846153846153844</v>
      </c>
    </row>
    <row r="532" spans="1:17" x14ac:dyDescent="0.25">
      <c r="A532" s="1">
        <v>43954.375694444447</v>
      </c>
      <c r="B532" t="s">
        <v>20</v>
      </c>
      <c r="C532">
        <v>2890942409</v>
      </c>
      <c r="E532" t="s">
        <v>16</v>
      </c>
      <c r="F532">
        <v>0</v>
      </c>
      <c r="G532">
        <v>0</v>
      </c>
      <c r="H532">
        <v>0</v>
      </c>
      <c r="I532">
        <v>9999999</v>
      </c>
      <c r="J532">
        <v>0</v>
      </c>
      <c r="K532">
        <v>0</v>
      </c>
      <c r="L532" s="10">
        <f>SUM(F$2:F532)</f>
        <v>-122.49000000000001</v>
      </c>
      <c r="M532">
        <f t="shared" si="25"/>
        <v>16</v>
      </c>
      <c r="N532">
        <f t="shared" si="26"/>
        <v>52</v>
      </c>
      <c r="O532" s="17">
        <f t="shared" si="27"/>
        <v>0.30769230769230771</v>
      </c>
      <c r="P532">
        <f t="shared" si="28"/>
        <v>41</v>
      </c>
      <c r="Q532" s="9">
        <f t="shared" si="29"/>
        <v>0.78846153846153844</v>
      </c>
    </row>
    <row r="533" spans="1:17" x14ac:dyDescent="0.25">
      <c r="A533" s="1">
        <v>43954.375694444447</v>
      </c>
      <c r="B533" t="s">
        <v>18</v>
      </c>
      <c r="C533">
        <v>2890951286</v>
      </c>
      <c r="E533" t="s">
        <v>16</v>
      </c>
      <c r="F533">
        <v>0</v>
      </c>
      <c r="G533">
        <v>0</v>
      </c>
      <c r="H533">
        <v>0</v>
      </c>
      <c r="I533">
        <v>9999999</v>
      </c>
      <c r="J533">
        <v>0</v>
      </c>
      <c r="K533">
        <v>0</v>
      </c>
      <c r="L533" s="10">
        <f>SUM(F$2:F533)</f>
        <v>-122.49000000000001</v>
      </c>
      <c r="M533">
        <f t="shared" si="25"/>
        <v>16</v>
      </c>
      <c r="N533">
        <f t="shared" si="26"/>
        <v>52</v>
      </c>
      <c r="O533" s="17">
        <f t="shared" si="27"/>
        <v>0.30769230769230771</v>
      </c>
      <c r="P533">
        <f t="shared" si="28"/>
        <v>41</v>
      </c>
      <c r="Q533" s="9">
        <f t="shared" si="29"/>
        <v>0.78846153846153844</v>
      </c>
    </row>
    <row r="534" spans="1:17" x14ac:dyDescent="0.25">
      <c r="A534" s="1">
        <v>43954.377083333333</v>
      </c>
      <c r="B534" t="s">
        <v>15</v>
      </c>
      <c r="C534">
        <v>2000005</v>
      </c>
      <c r="E534" t="s">
        <v>16</v>
      </c>
      <c r="F534">
        <v>-12</v>
      </c>
      <c r="G534">
        <v>0</v>
      </c>
      <c r="H534">
        <v>0</v>
      </c>
      <c r="I534">
        <v>9999999</v>
      </c>
      <c r="J534">
        <v>0</v>
      </c>
      <c r="K534">
        <v>0</v>
      </c>
      <c r="L534" s="10">
        <f>SUM(F$2:F534)</f>
        <v>-134.49</v>
      </c>
      <c r="M534">
        <f t="shared" si="25"/>
        <v>15</v>
      </c>
      <c r="N534">
        <f t="shared" si="26"/>
        <v>52</v>
      </c>
      <c r="O534" s="17">
        <f t="shared" si="27"/>
        <v>0.28846153846153844</v>
      </c>
      <c r="P534">
        <f t="shared" si="28"/>
        <v>40</v>
      </c>
      <c r="Q534" s="9">
        <f t="shared" si="29"/>
        <v>0.76923076923076927</v>
      </c>
    </row>
    <row r="535" spans="1:17" x14ac:dyDescent="0.25">
      <c r="A535" s="1">
        <v>43954.377083333333</v>
      </c>
      <c r="B535" t="s">
        <v>18</v>
      </c>
      <c r="C535">
        <v>2890953715</v>
      </c>
      <c r="E535" t="s">
        <v>16</v>
      </c>
      <c r="F535">
        <v>0</v>
      </c>
      <c r="G535">
        <v>0</v>
      </c>
      <c r="H535">
        <v>0</v>
      </c>
      <c r="I535">
        <v>9999999</v>
      </c>
      <c r="J535">
        <v>0</v>
      </c>
      <c r="K535">
        <v>0</v>
      </c>
      <c r="L535" s="10">
        <f>SUM(F$2:F535)</f>
        <v>-134.49</v>
      </c>
      <c r="M535">
        <f t="shared" si="25"/>
        <v>16</v>
      </c>
      <c r="N535">
        <f t="shared" si="26"/>
        <v>53</v>
      </c>
      <c r="O535" s="17">
        <f t="shared" si="27"/>
        <v>0.30188679245283018</v>
      </c>
      <c r="P535">
        <f t="shared" si="28"/>
        <v>40</v>
      </c>
      <c r="Q535" s="9">
        <f t="shared" si="29"/>
        <v>0.75471698113207553</v>
      </c>
    </row>
    <row r="536" spans="1:17" x14ac:dyDescent="0.25">
      <c r="A536" s="1">
        <v>43954.378472222219</v>
      </c>
      <c r="B536" t="s">
        <v>28</v>
      </c>
      <c r="C536">
        <v>2890951286</v>
      </c>
      <c r="E536" t="s">
        <v>16</v>
      </c>
      <c r="F536">
        <v>4.5</v>
      </c>
      <c r="G536">
        <v>0</v>
      </c>
      <c r="H536">
        <v>0</v>
      </c>
      <c r="I536">
        <v>9999999</v>
      </c>
      <c r="J536">
        <v>0</v>
      </c>
      <c r="K536">
        <v>0</v>
      </c>
      <c r="L536" s="10">
        <f>SUM(F$2:F536)</f>
        <v>-129.99</v>
      </c>
      <c r="M536">
        <f t="shared" si="25"/>
        <v>16</v>
      </c>
      <c r="N536">
        <f t="shared" si="26"/>
        <v>53</v>
      </c>
      <c r="O536" s="17">
        <f t="shared" si="27"/>
        <v>0.30188679245283018</v>
      </c>
      <c r="P536">
        <f t="shared" si="28"/>
        <v>41</v>
      </c>
      <c r="Q536" s="9">
        <f t="shared" si="29"/>
        <v>0.77358490566037741</v>
      </c>
    </row>
    <row r="537" spans="1:17" x14ac:dyDescent="0.25">
      <c r="A537" s="1">
        <v>43954.379166666666</v>
      </c>
      <c r="B537" t="s">
        <v>20</v>
      </c>
      <c r="C537">
        <v>2890953715</v>
      </c>
      <c r="E537" t="s">
        <v>16</v>
      </c>
      <c r="F537">
        <v>0</v>
      </c>
      <c r="G537">
        <v>0</v>
      </c>
      <c r="H537">
        <v>0</v>
      </c>
      <c r="I537">
        <v>9999999</v>
      </c>
      <c r="J537">
        <v>0</v>
      </c>
      <c r="K537">
        <v>0</v>
      </c>
      <c r="L537" s="10">
        <f>SUM(F$2:F537)</f>
        <v>-129.99</v>
      </c>
      <c r="M537">
        <f t="shared" si="25"/>
        <v>17</v>
      </c>
      <c r="N537">
        <f t="shared" si="26"/>
        <v>53</v>
      </c>
      <c r="O537" s="17">
        <f t="shared" si="27"/>
        <v>0.32075471698113206</v>
      </c>
      <c r="P537">
        <f t="shared" si="28"/>
        <v>41</v>
      </c>
      <c r="Q537" s="9">
        <f t="shared" si="29"/>
        <v>0.77358490566037741</v>
      </c>
    </row>
    <row r="538" spans="1:17" x14ac:dyDescent="0.25">
      <c r="A538" s="1">
        <v>43954.379166666666</v>
      </c>
      <c r="B538" t="s">
        <v>15</v>
      </c>
      <c r="C538">
        <v>2000005</v>
      </c>
      <c r="E538" t="s">
        <v>16</v>
      </c>
      <c r="F538">
        <v>-12</v>
      </c>
      <c r="G538">
        <v>0</v>
      </c>
      <c r="H538">
        <v>0</v>
      </c>
      <c r="I538">
        <v>9999999</v>
      </c>
      <c r="J538">
        <v>0</v>
      </c>
      <c r="K538">
        <v>0</v>
      </c>
      <c r="L538" s="10">
        <f>SUM(F$2:F538)</f>
        <v>-141.99</v>
      </c>
      <c r="M538">
        <f t="shared" si="25"/>
        <v>15</v>
      </c>
      <c r="N538">
        <f t="shared" si="26"/>
        <v>52</v>
      </c>
      <c r="O538" s="17">
        <f t="shared" si="27"/>
        <v>0.28846153846153844</v>
      </c>
      <c r="P538">
        <f t="shared" si="28"/>
        <v>41</v>
      </c>
      <c r="Q538" s="9">
        <f t="shared" si="29"/>
        <v>0.78846153846153844</v>
      </c>
    </row>
    <row r="539" spans="1:17" x14ac:dyDescent="0.25">
      <c r="A539" s="1">
        <v>43954.379166666666</v>
      </c>
      <c r="B539" t="s">
        <v>18</v>
      </c>
      <c r="C539">
        <v>2890956989</v>
      </c>
      <c r="E539" t="s">
        <v>16</v>
      </c>
      <c r="F539">
        <v>0</v>
      </c>
      <c r="G539">
        <v>0</v>
      </c>
      <c r="H539">
        <v>0</v>
      </c>
      <c r="I539">
        <v>9999999</v>
      </c>
      <c r="J539">
        <v>0</v>
      </c>
      <c r="K539">
        <v>0</v>
      </c>
      <c r="L539" s="10">
        <f>SUM(F$2:F539)</f>
        <v>-141.99</v>
      </c>
      <c r="M539">
        <f t="shared" si="25"/>
        <v>16</v>
      </c>
      <c r="N539">
        <f t="shared" si="26"/>
        <v>53</v>
      </c>
      <c r="O539" s="17">
        <f t="shared" si="27"/>
        <v>0.30188679245283018</v>
      </c>
      <c r="P539">
        <f t="shared" si="28"/>
        <v>40</v>
      </c>
      <c r="Q539" s="9">
        <f t="shared" si="29"/>
        <v>0.75471698113207553</v>
      </c>
    </row>
    <row r="540" spans="1:17" x14ac:dyDescent="0.25">
      <c r="A540" s="1">
        <v>43954.381944444445</v>
      </c>
      <c r="B540" t="s">
        <v>28</v>
      </c>
      <c r="C540">
        <v>2890956989</v>
      </c>
      <c r="E540" t="s">
        <v>16</v>
      </c>
      <c r="F540">
        <v>2.7</v>
      </c>
      <c r="G540">
        <v>0</v>
      </c>
      <c r="H540">
        <v>0</v>
      </c>
      <c r="I540">
        <v>9999999</v>
      </c>
      <c r="J540">
        <v>0</v>
      </c>
      <c r="K540">
        <v>0</v>
      </c>
      <c r="L540" s="10">
        <f>SUM(F$2:F540)</f>
        <v>-139.29000000000002</v>
      </c>
      <c r="M540">
        <f t="shared" si="25"/>
        <v>16</v>
      </c>
      <c r="N540">
        <f t="shared" si="26"/>
        <v>53</v>
      </c>
      <c r="O540" s="17">
        <f t="shared" si="27"/>
        <v>0.30188679245283018</v>
      </c>
      <c r="P540">
        <f t="shared" si="28"/>
        <v>41</v>
      </c>
      <c r="Q540" s="9">
        <f t="shared" si="29"/>
        <v>0.77358490566037741</v>
      </c>
    </row>
    <row r="541" spans="1:17" x14ac:dyDescent="0.25">
      <c r="A541" s="1">
        <v>43954.381944444445</v>
      </c>
      <c r="B541" t="s">
        <v>15</v>
      </c>
      <c r="C541">
        <v>2000005</v>
      </c>
      <c r="E541" t="s">
        <v>16</v>
      </c>
      <c r="F541">
        <v>-12</v>
      </c>
      <c r="G541">
        <v>0</v>
      </c>
      <c r="H541">
        <v>0</v>
      </c>
      <c r="I541">
        <v>9999999</v>
      </c>
      <c r="J541">
        <v>0</v>
      </c>
      <c r="K541">
        <v>0</v>
      </c>
      <c r="L541" s="10">
        <f>SUM(F$2:F541)</f>
        <v>-151.29000000000002</v>
      </c>
      <c r="M541">
        <f t="shared" si="25"/>
        <v>15</v>
      </c>
      <c r="N541">
        <f t="shared" si="26"/>
        <v>53</v>
      </c>
      <c r="O541" s="17">
        <f t="shared" si="27"/>
        <v>0.28301886792452829</v>
      </c>
      <c r="P541">
        <f t="shared" si="28"/>
        <v>40</v>
      </c>
      <c r="Q541" s="9">
        <f t="shared" si="29"/>
        <v>0.75471698113207553</v>
      </c>
    </row>
    <row r="542" spans="1:17" x14ac:dyDescent="0.25">
      <c r="A542" s="1">
        <v>43954.381944444445</v>
      </c>
      <c r="B542" t="s">
        <v>18</v>
      </c>
      <c r="C542">
        <v>2890960938</v>
      </c>
      <c r="E542" t="s">
        <v>16</v>
      </c>
      <c r="F542">
        <v>0</v>
      </c>
      <c r="G542">
        <v>0</v>
      </c>
      <c r="H542">
        <v>0</v>
      </c>
      <c r="I542">
        <v>9999999</v>
      </c>
      <c r="J542">
        <v>0</v>
      </c>
      <c r="K542">
        <v>0</v>
      </c>
      <c r="L542" s="10">
        <f>SUM(F$2:F542)</f>
        <v>-151.29000000000002</v>
      </c>
      <c r="M542">
        <f t="shared" si="25"/>
        <v>16</v>
      </c>
      <c r="N542">
        <f t="shared" si="26"/>
        <v>54</v>
      </c>
      <c r="O542" s="17">
        <f t="shared" si="27"/>
        <v>0.29629629629629628</v>
      </c>
      <c r="P542">
        <f t="shared" si="28"/>
        <v>40</v>
      </c>
      <c r="Q542" s="9">
        <f t="shared" si="29"/>
        <v>0.7407407407407407</v>
      </c>
    </row>
    <row r="543" spans="1:17" x14ac:dyDescent="0.25">
      <c r="A543" s="1">
        <v>43954.381944444445</v>
      </c>
      <c r="B543" t="s">
        <v>28</v>
      </c>
      <c r="C543">
        <v>2890956989</v>
      </c>
      <c r="E543" t="s">
        <v>16</v>
      </c>
      <c r="F543">
        <v>2.0099999999999998</v>
      </c>
      <c r="G543">
        <v>0</v>
      </c>
      <c r="H543">
        <v>0</v>
      </c>
      <c r="I543">
        <v>9999999</v>
      </c>
      <c r="J543">
        <v>0</v>
      </c>
      <c r="K543">
        <v>0</v>
      </c>
      <c r="L543" s="10">
        <f>SUM(F$2:F543)</f>
        <v>-149.28000000000003</v>
      </c>
      <c r="M543">
        <f t="shared" si="25"/>
        <v>16</v>
      </c>
      <c r="N543">
        <f t="shared" si="26"/>
        <v>54</v>
      </c>
      <c r="O543" s="17">
        <f t="shared" si="27"/>
        <v>0.29629629629629628</v>
      </c>
      <c r="P543">
        <f t="shared" si="28"/>
        <v>40</v>
      </c>
      <c r="Q543" s="9">
        <f t="shared" si="29"/>
        <v>0.7407407407407407</v>
      </c>
    </row>
    <row r="544" spans="1:17" x14ac:dyDescent="0.25">
      <c r="A544" s="1">
        <v>43954.381944444445</v>
      </c>
      <c r="B544" t="s">
        <v>31</v>
      </c>
      <c r="C544">
        <v>2890956989</v>
      </c>
      <c r="E544" t="s">
        <v>16</v>
      </c>
      <c r="F544">
        <v>4.0199999999999996</v>
      </c>
      <c r="G544">
        <v>0</v>
      </c>
      <c r="H544">
        <v>0</v>
      </c>
      <c r="I544">
        <v>9999999</v>
      </c>
      <c r="J544">
        <v>0</v>
      </c>
      <c r="K544">
        <v>0</v>
      </c>
      <c r="L544" s="10">
        <f>SUM(F$2:F544)</f>
        <v>-145.26000000000002</v>
      </c>
      <c r="M544">
        <f t="shared" si="25"/>
        <v>16</v>
      </c>
      <c r="N544">
        <f t="shared" si="26"/>
        <v>54</v>
      </c>
      <c r="O544" s="17">
        <f t="shared" si="27"/>
        <v>0.29629629629629628</v>
      </c>
      <c r="P544">
        <f t="shared" si="28"/>
        <v>40</v>
      </c>
      <c r="Q544" s="9">
        <f t="shared" si="29"/>
        <v>0.7407407407407407</v>
      </c>
    </row>
    <row r="545" spans="1:17" x14ac:dyDescent="0.25">
      <c r="A545" s="1">
        <v>43954.382638888892</v>
      </c>
      <c r="B545" t="s">
        <v>28</v>
      </c>
      <c r="C545">
        <v>2890956989</v>
      </c>
      <c r="E545" t="s">
        <v>16</v>
      </c>
      <c r="F545">
        <v>2.5299999999999998</v>
      </c>
      <c r="G545">
        <v>0</v>
      </c>
      <c r="H545">
        <v>0</v>
      </c>
      <c r="I545">
        <v>9999999</v>
      </c>
      <c r="J545">
        <v>0</v>
      </c>
      <c r="K545">
        <v>0</v>
      </c>
      <c r="L545" s="10">
        <f>SUM(F$2:F545)</f>
        <v>-142.73000000000002</v>
      </c>
      <c r="M545">
        <f t="shared" si="25"/>
        <v>16</v>
      </c>
      <c r="N545">
        <f t="shared" si="26"/>
        <v>54</v>
      </c>
      <c r="O545" s="17">
        <f t="shared" si="27"/>
        <v>0.29629629629629628</v>
      </c>
      <c r="P545">
        <f t="shared" si="28"/>
        <v>40</v>
      </c>
      <c r="Q545" s="9">
        <f t="shared" si="29"/>
        <v>0.7407407407407407</v>
      </c>
    </row>
    <row r="546" spans="1:17" x14ac:dyDescent="0.25">
      <c r="A546" s="1">
        <v>43954.382638888892</v>
      </c>
      <c r="B546" t="s">
        <v>31</v>
      </c>
      <c r="C546">
        <v>2890956989</v>
      </c>
      <c r="E546" t="s">
        <v>16</v>
      </c>
      <c r="F546">
        <v>1.26</v>
      </c>
      <c r="G546">
        <v>0</v>
      </c>
      <c r="H546">
        <v>0</v>
      </c>
      <c r="I546">
        <v>9999999</v>
      </c>
      <c r="J546">
        <v>0</v>
      </c>
      <c r="K546">
        <v>0</v>
      </c>
      <c r="L546" s="10">
        <f>SUM(F$2:F546)</f>
        <v>-141.47000000000003</v>
      </c>
      <c r="M546">
        <f t="shared" si="25"/>
        <v>16</v>
      </c>
      <c r="N546">
        <f t="shared" si="26"/>
        <v>54</v>
      </c>
      <c r="O546" s="17">
        <f t="shared" si="27"/>
        <v>0.29629629629629628</v>
      </c>
      <c r="P546">
        <f t="shared" si="28"/>
        <v>40</v>
      </c>
      <c r="Q546" s="9">
        <f t="shared" si="29"/>
        <v>0.7407407407407407</v>
      </c>
    </row>
    <row r="547" spans="1:17" x14ac:dyDescent="0.25">
      <c r="A547" s="1">
        <v>43954.382638888892</v>
      </c>
      <c r="B547" t="s">
        <v>20</v>
      </c>
      <c r="C547">
        <v>2890956989</v>
      </c>
      <c r="E547" t="s">
        <v>16</v>
      </c>
      <c r="F547">
        <v>0</v>
      </c>
      <c r="G547">
        <v>0</v>
      </c>
      <c r="H547">
        <v>0</v>
      </c>
      <c r="I547">
        <v>9999999</v>
      </c>
      <c r="J547">
        <v>0</v>
      </c>
      <c r="K547">
        <v>0</v>
      </c>
      <c r="L547" s="10">
        <f>SUM(F$2:F547)</f>
        <v>-141.47000000000003</v>
      </c>
      <c r="M547">
        <f t="shared" si="25"/>
        <v>16</v>
      </c>
      <c r="N547">
        <f t="shared" si="26"/>
        <v>54</v>
      </c>
      <c r="O547" s="17">
        <f t="shared" si="27"/>
        <v>0.29629629629629628</v>
      </c>
      <c r="P547">
        <f t="shared" si="28"/>
        <v>40</v>
      </c>
      <c r="Q547" s="9">
        <f t="shared" si="29"/>
        <v>0.7407407407407407</v>
      </c>
    </row>
    <row r="548" spans="1:17" x14ac:dyDescent="0.25">
      <c r="A548" s="1">
        <v>43954.382638888892</v>
      </c>
      <c r="B548" t="s">
        <v>18</v>
      </c>
      <c r="C548">
        <v>2890961643</v>
      </c>
      <c r="E548" t="s">
        <v>16</v>
      </c>
      <c r="F548">
        <v>0</v>
      </c>
      <c r="G548">
        <v>0</v>
      </c>
      <c r="H548">
        <v>0</v>
      </c>
      <c r="I548">
        <v>9999999</v>
      </c>
      <c r="J548">
        <v>0</v>
      </c>
      <c r="K548">
        <v>0</v>
      </c>
      <c r="L548" s="10">
        <f>SUM(F$2:F548)</f>
        <v>-141.47000000000003</v>
      </c>
      <c r="M548">
        <f t="shared" si="25"/>
        <v>16</v>
      </c>
      <c r="N548">
        <f t="shared" si="26"/>
        <v>54</v>
      </c>
      <c r="O548" s="17">
        <f t="shared" si="27"/>
        <v>0.29629629629629628</v>
      </c>
      <c r="P548">
        <f t="shared" si="28"/>
        <v>40</v>
      </c>
      <c r="Q548" s="9">
        <f t="shared" si="29"/>
        <v>0.7407407407407407</v>
      </c>
    </row>
    <row r="549" spans="1:17" x14ac:dyDescent="0.25">
      <c r="A549" s="1">
        <v>43954.385416666664</v>
      </c>
      <c r="B549" t="s">
        <v>15</v>
      </c>
      <c r="C549">
        <v>2000005</v>
      </c>
      <c r="E549" t="s">
        <v>16</v>
      </c>
      <c r="F549">
        <v>-12</v>
      </c>
      <c r="G549">
        <v>0</v>
      </c>
      <c r="H549">
        <v>0</v>
      </c>
      <c r="I549">
        <v>9999999</v>
      </c>
      <c r="J549">
        <v>0</v>
      </c>
      <c r="K549">
        <v>0</v>
      </c>
      <c r="L549" s="10">
        <f>SUM(F$2:F549)</f>
        <v>-153.47000000000003</v>
      </c>
      <c r="M549">
        <f t="shared" si="25"/>
        <v>16</v>
      </c>
      <c r="N549">
        <f t="shared" si="26"/>
        <v>54</v>
      </c>
      <c r="O549" s="17">
        <f t="shared" si="27"/>
        <v>0.29629629629629628</v>
      </c>
      <c r="P549">
        <f t="shared" si="28"/>
        <v>40</v>
      </c>
      <c r="Q549" s="9">
        <f t="shared" si="29"/>
        <v>0.7407407407407407</v>
      </c>
    </row>
    <row r="550" spans="1:17" x14ac:dyDescent="0.25">
      <c r="A550" s="1">
        <v>43954.385416666664</v>
      </c>
      <c r="B550" t="s">
        <v>18</v>
      </c>
      <c r="C550">
        <v>2890965803</v>
      </c>
      <c r="E550" t="s">
        <v>16</v>
      </c>
      <c r="F550">
        <v>0</v>
      </c>
      <c r="G550">
        <v>0</v>
      </c>
      <c r="H550">
        <v>0</v>
      </c>
      <c r="I550">
        <v>9999999</v>
      </c>
      <c r="J550">
        <v>0</v>
      </c>
      <c r="K550">
        <v>0</v>
      </c>
      <c r="L550" s="10">
        <f>SUM(F$2:F550)</f>
        <v>-153.47000000000003</v>
      </c>
      <c r="M550">
        <f t="shared" si="25"/>
        <v>16</v>
      </c>
      <c r="N550">
        <f t="shared" si="26"/>
        <v>54</v>
      </c>
      <c r="O550" s="17">
        <f t="shared" si="27"/>
        <v>0.29629629629629628</v>
      </c>
      <c r="P550">
        <f t="shared" si="28"/>
        <v>40</v>
      </c>
      <c r="Q550" s="9">
        <f t="shared" si="29"/>
        <v>0.7407407407407407</v>
      </c>
    </row>
    <row r="551" spans="1:17" x14ac:dyDescent="0.25">
      <c r="A551" s="1">
        <v>43954.386111111111</v>
      </c>
      <c r="B551" t="s">
        <v>28</v>
      </c>
      <c r="C551">
        <v>2890965803</v>
      </c>
      <c r="E551" t="s">
        <v>16</v>
      </c>
      <c r="F551">
        <v>2.33</v>
      </c>
      <c r="G551">
        <v>0</v>
      </c>
      <c r="H551">
        <v>0</v>
      </c>
      <c r="I551">
        <v>9999999</v>
      </c>
      <c r="J551">
        <v>0</v>
      </c>
      <c r="K551">
        <v>0</v>
      </c>
      <c r="L551" s="10">
        <f>SUM(F$2:F551)</f>
        <v>-151.14000000000001</v>
      </c>
      <c r="M551">
        <f t="shared" si="25"/>
        <v>16</v>
      </c>
      <c r="N551">
        <f t="shared" si="26"/>
        <v>54</v>
      </c>
      <c r="O551" s="17">
        <f t="shared" si="27"/>
        <v>0.29629629629629628</v>
      </c>
      <c r="P551">
        <f t="shared" si="28"/>
        <v>41</v>
      </c>
      <c r="Q551" s="9">
        <f t="shared" si="29"/>
        <v>0.7592592592592593</v>
      </c>
    </row>
    <row r="552" spans="1:17" x14ac:dyDescent="0.25">
      <c r="A552" s="1">
        <v>43954.386111111111</v>
      </c>
      <c r="B552" t="s">
        <v>31</v>
      </c>
      <c r="C552">
        <v>2890965803</v>
      </c>
      <c r="E552" t="s">
        <v>16</v>
      </c>
      <c r="F552">
        <v>2.33</v>
      </c>
      <c r="G552">
        <v>0</v>
      </c>
      <c r="H552">
        <v>0</v>
      </c>
      <c r="I552">
        <v>9999999</v>
      </c>
      <c r="J552">
        <v>0</v>
      </c>
      <c r="K552">
        <v>0</v>
      </c>
      <c r="L552" s="10">
        <f>SUM(F$2:F552)</f>
        <v>-148.81</v>
      </c>
      <c r="M552">
        <f t="shared" si="25"/>
        <v>17</v>
      </c>
      <c r="N552">
        <f t="shared" si="26"/>
        <v>54</v>
      </c>
      <c r="O552" s="17">
        <f t="shared" si="27"/>
        <v>0.31481481481481483</v>
      </c>
      <c r="P552">
        <f t="shared" si="28"/>
        <v>41</v>
      </c>
      <c r="Q552" s="9">
        <f t="shared" si="29"/>
        <v>0.7592592592592593</v>
      </c>
    </row>
    <row r="553" spans="1:17" x14ac:dyDescent="0.25">
      <c r="A553" s="1">
        <v>43954.386805555558</v>
      </c>
      <c r="B553" t="s">
        <v>20</v>
      </c>
      <c r="C553">
        <v>2890960938</v>
      </c>
      <c r="E553" t="s">
        <v>16</v>
      </c>
      <c r="F553">
        <v>0</v>
      </c>
      <c r="G553">
        <v>0</v>
      </c>
      <c r="H553">
        <v>0</v>
      </c>
      <c r="I553">
        <v>9999999</v>
      </c>
      <c r="J553">
        <v>0</v>
      </c>
      <c r="K553">
        <v>0</v>
      </c>
      <c r="L553" s="10">
        <f>SUM(F$2:F553)</f>
        <v>-148.81</v>
      </c>
      <c r="M553">
        <f t="shared" si="25"/>
        <v>16</v>
      </c>
      <c r="N553">
        <f t="shared" si="26"/>
        <v>53</v>
      </c>
      <c r="O553" s="17">
        <f t="shared" si="27"/>
        <v>0.30188679245283018</v>
      </c>
      <c r="P553">
        <f t="shared" si="28"/>
        <v>41</v>
      </c>
      <c r="Q553" s="9">
        <f t="shared" si="29"/>
        <v>0.77358490566037741</v>
      </c>
    </row>
    <row r="554" spans="1:17" x14ac:dyDescent="0.25">
      <c r="A554" s="1">
        <v>43954.386805555558</v>
      </c>
      <c r="B554" t="s">
        <v>15</v>
      </c>
      <c r="C554">
        <v>2000005</v>
      </c>
      <c r="E554" t="s">
        <v>16</v>
      </c>
      <c r="F554">
        <v>-12</v>
      </c>
      <c r="G554">
        <v>0</v>
      </c>
      <c r="H554">
        <v>0</v>
      </c>
      <c r="I554">
        <v>9999999</v>
      </c>
      <c r="J554">
        <v>0</v>
      </c>
      <c r="K554">
        <v>0</v>
      </c>
      <c r="L554" s="10">
        <f>SUM(F$2:F554)</f>
        <v>-160.81</v>
      </c>
      <c r="M554">
        <f t="shared" si="25"/>
        <v>15</v>
      </c>
      <c r="N554">
        <f t="shared" si="26"/>
        <v>53</v>
      </c>
      <c r="O554" s="17">
        <f t="shared" si="27"/>
        <v>0.28301886792452829</v>
      </c>
      <c r="P554">
        <f t="shared" si="28"/>
        <v>41</v>
      </c>
      <c r="Q554" s="9">
        <f t="shared" si="29"/>
        <v>0.77358490566037741</v>
      </c>
    </row>
    <row r="555" spans="1:17" x14ac:dyDescent="0.25">
      <c r="A555" s="1">
        <v>43954.386805555558</v>
      </c>
      <c r="B555" t="s">
        <v>18</v>
      </c>
      <c r="C555">
        <v>2890967893</v>
      </c>
      <c r="E555" t="s">
        <v>16</v>
      </c>
      <c r="F555">
        <v>0</v>
      </c>
      <c r="G555">
        <v>0</v>
      </c>
      <c r="H555">
        <v>0</v>
      </c>
      <c r="I555">
        <v>9999999</v>
      </c>
      <c r="J555">
        <v>0</v>
      </c>
      <c r="K555">
        <v>0</v>
      </c>
      <c r="L555" s="10">
        <f>SUM(F$2:F555)</f>
        <v>-160.81</v>
      </c>
      <c r="M555">
        <f t="shared" si="25"/>
        <v>16</v>
      </c>
      <c r="N555">
        <f t="shared" si="26"/>
        <v>54</v>
      </c>
      <c r="O555" s="17">
        <f t="shared" si="27"/>
        <v>0.29629629629629628</v>
      </c>
      <c r="P555">
        <f t="shared" si="28"/>
        <v>40</v>
      </c>
      <c r="Q555" s="9">
        <f t="shared" si="29"/>
        <v>0.7407407407407407</v>
      </c>
    </row>
    <row r="556" spans="1:17" x14ac:dyDescent="0.25">
      <c r="A556" s="1">
        <v>43954.387499999997</v>
      </c>
      <c r="B556" t="s">
        <v>20</v>
      </c>
      <c r="C556">
        <v>2890965803</v>
      </c>
      <c r="E556" t="s">
        <v>16</v>
      </c>
      <c r="F556">
        <v>0</v>
      </c>
      <c r="G556">
        <v>0</v>
      </c>
      <c r="H556">
        <v>0</v>
      </c>
      <c r="I556">
        <v>9999999</v>
      </c>
      <c r="J556">
        <v>0</v>
      </c>
      <c r="K556">
        <v>0</v>
      </c>
      <c r="L556" s="10">
        <f>SUM(F$2:F556)</f>
        <v>-160.81</v>
      </c>
      <c r="M556">
        <f t="shared" si="25"/>
        <v>16</v>
      </c>
      <c r="N556">
        <f t="shared" si="26"/>
        <v>54</v>
      </c>
      <c r="O556" s="17">
        <f t="shared" si="27"/>
        <v>0.29629629629629628</v>
      </c>
      <c r="P556">
        <f t="shared" si="28"/>
        <v>40</v>
      </c>
      <c r="Q556" s="9">
        <f t="shared" si="29"/>
        <v>0.7407407407407407</v>
      </c>
    </row>
    <row r="557" spans="1:17" x14ac:dyDescent="0.25">
      <c r="A557" s="1">
        <v>43954.387499999997</v>
      </c>
      <c r="B557" t="s">
        <v>15</v>
      </c>
      <c r="C557">
        <v>2000005</v>
      </c>
      <c r="E557" t="s">
        <v>16</v>
      </c>
      <c r="F557">
        <v>-12</v>
      </c>
      <c r="G557">
        <v>0</v>
      </c>
      <c r="H557">
        <v>0</v>
      </c>
      <c r="I557">
        <v>9999999</v>
      </c>
      <c r="J557">
        <v>0</v>
      </c>
      <c r="K557">
        <v>0</v>
      </c>
      <c r="L557" s="10">
        <f>SUM(F$2:F557)</f>
        <v>-172.81</v>
      </c>
      <c r="M557">
        <f t="shared" si="25"/>
        <v>15</v>
      </c>
      <c r="N557">
        <f t="shared" si="26"/>
        <v>54</v>
      </c>
      <c r="O557" s="17">
        <f t="shared" si="27"/>
        <v>0.27777777777777779</v>
      </c>
      <c r="P557">
        <f t="shared" si="28"/>
        <v>39</v>
      </c>
      <c r="Q557" s="9">
        <f t="shared" si="29"/>
        <v>0.72222222222222221</v>
      </c>
    </row>
    <row r="558" spans="1:17" x14ac:dyDescent="0.25">
      <c r="A558" s="1">
        <v>43954.387499999997</v>
      </c>
      <c r="B558" t="s">
        <v>18</v>
      </c>
      <c r="C558">
        <v>2890969017</v>
      </c>
      <c r="E558" t="s">
        <v>16</v>
      </c>
      <c r="F558">
        <v>0</v>
      </c>
      <c r="G558">
        <v>0</v>
      </c>
      <c r="H558">
        <v>0</v>
      </c>
      <c r="I558">
        <v>9999999</v>
      </c>
      <c r="J558">
        <v>0</v>
      </c>
      <c r="K558">
        <v>0</v>
      </c>
      <c r="L558" s="10">
        <f>SUM(F$2:F558)</f>
        <v>-172.81</v>
      </c>
      <c r="M558">
        <f t="shared" si="25"/>
        <v>16</v>
      </c>
      <c r="N558">
        <f t="shared" si="26"/>
        <v>55</v>
      </c>
      <c r="O558" s="17">
        <f t="shared" si="27"/>
        <v>0.29090909090909089</v>
      </c>
      <c r="P558">
        <f t="shared" si="28"/>
        <v>39</v>
      </c>
      <c r="Q558" s="9">
        <f t="shared" si="29"/>
        <v>0.70909090909090911</v>
      </c>
    </row>
    <row r="559" spans="1:17" x14ac:dyDescent="0.25">
      <c r="A559" s="1">
        <v>43954.387499999997</v>
      </c>
      <c r="B559" t="s">
        <v>28</v>
      </c>
      <c r="C559">
        <v>2890967893</v>
      </c>
      <c r="E559" t="s">
        <v>16</v>
      </c>
      <c r="F559">
        <v>2.16</v>
      </c>
      <c r="G559">
        <v>0</v>
      </c>
      <c r="H559">
        <v>0</v>
      </c>
      <c r="I559">
        <v>9999999</v>
      </c>
      <c r="J559">
        <v>0</v>
      </c>
      <c r="K559">
        <v>0</v>
      </c>
      <c r="L559" s="10">
        <f>SUM(F$2:F559)</f>
        <v>-170.65</v>
      </c>
      <c r="M559">
        <f t="shared" si="25"/>
        <v>15</v>
      </c>
      <c r="N559">
        <f t="shared" si="26"/>
        <v>54</v>
      </c>
      <c r="O559" s="17">
        <f t="shared" si="27"/>
        <v>0.27777777777777779</v>
      </c>
      <c r="P559">
        <f t="shared" si="28"/>
        <v>40</v>
      </c>
      <c r="Q559" s="9">
        <f t="shared" si="29"/>
        <v>0.7407407407407407</v>
      </c>
    </row>
    <row r="560" spans="1:17" x14ac:dyDescent="0.25">
      <c r="A560" s="1">
        <v>43954.388194444444</v>
      </c>
      <c r="B560" t="s">
        <v>28</v>
      </c>
      <c r="C560">
        <v>2890969017</v>
      </c>
      <c r="E560" t="s">
        <v>16</v>
      </c>
      <c r="F560">
        <v>2.7</v>
      </c>
      <c r="G560">
        <v>0</v>
      </c>
      <c r="H560">
        <v>0</v>
      </c>
      <c r="I560">
        <v>9999999</v>
      </c>
      <c r="J560">
        <v>0</v>
      </c>
      <c r="K560">
        <v>0</v>
      </c>
      <c r="L560" s="10">
        <f>SUM(F$2:F560)</f>
        <v>-167.95000000000002</v>
      </c>
      <c r="M560">
        <f t="shared" si="25"/>
        <v>16</v>
      </c>
      <c r="N560">
        <f t="shared" si="26"/>
        <v>54</v>
      </c>
      <c r="O560" s="17">
        <f t="shared" si="27"/>
        <v>0.29629629629629628</v>
      </c>
      <c r="P560">
        <f t="shared" si="28"/>
        <v>41</v>
      </c>
      <c r="Q560" s="9">
        <f t="shared" si="29"/>
        <v>0.7592592592592593</v>
      </c>
    </row>
    <row r="561" spans="1:17" x14ac:dyDescent="0.25">
      <c r="A561" s="1">
        <v>43954.388194444444</v>
      </c>
      <c r="B561" t="s">
        <v>31</v>
      </c>
      <c r="C561">
        <v>2890969017</v>
      </c>
      <c r="E561" t="s">
        <v>16</v>
      </c>
      <c r="F561">
        <v>6.75</v>
      </c>
      <c r="G561">
        <v>0</v>
      </c>
      <c r="H561">
        <v>0</v>
      </c>
      <c r="I561">
        <v>9999999</v>
      </c>
      <c r="J561">
        <v>0</v>
      </c>
      <c r="K561">
        <v>0</v>
      </c>
      <c r="L561" s="10">
        <f>SUM(F$2:F561)</f>
        <v>-161.20000000000002</v>
      </c>
      <c r="M561">
        <f t="shared" si="25"/>
        <v>15</v>
      </c>
      <c r="N561">
        <f t="shared" si="26"/>
        <v>53</v>
      </c>
      <c r="O561" s="17">
        <f t="shared" si="27"/>
        <v>0.28301886792452829</v>
      </c>
      <c r="P561">
        <f t="shared" si="28"/>
        <v>41</v>
      </c>
      <c r="Q561" s="9">
        <f t="shared" si="29"/>
        <v>0.77358490566037741</v>
      </c>
    </row>
    <row r="562" spans="1:17" x14ac:dyDescent="0.25">
      <c r="A562" s="1">
        <v>43954.388194444444</v>
      </c>
      <c r="B562" t="s">
        <v>28</v>
      </c>
      <c r="C562">
        <v>2890969017</v>
      </c>
      <c r="E562" t="s">
        <v>16</v>
      </c>
      <c r="F562">
        <v>2.6</v>
      </c>
      <c r="G562">
        <v>0</v>
      </c>
      <c r="H562">
        <v>0</v>
      </c>
      <c r="I562">
        <v>9999999</v>
      </c>
      <c r="J562">
        <v>0</v>
      </c>
      <c r="K562">
        <v>0</v>
      </c>
      <c r="L562" s="10">
        <f>SUM(F$2:F562)</f>
        <v>-158.60000000000002</v>
      </c>
      <c r="M562">
        <f t="shared" si="25"/>
        <v>15</v>
      </c>
      <c r="N562">
        <f t="shared" si="26"/>
        <v>53</v>
      </c>
      <c r="O562" s="17">
        <f t="shared" si="27"/>
        <v>0.28301886792452829</v>
      </c>
      <c r="P562">
        <f t="shared" si="28"/>
        <v>42</v>
      </c>
      <c r="Q562" s="9">
        <f t="shared" si="29"/>
        <v>0.79245283018867929</v>
      </c>
    </row>
    <row r="563" spans="1:17" x14ac:dyDescent="0.25">
      <c r="A563" s="1">
        <v>43954.38958333333</v>
      </c>
      <c r="B563" t="s">
        <v>20</v>
      </c>
      <c r="C563">
        <v>2890967893</v>
      </c>
      <c r="E563" t="s">
        <v>16</v>
      </c>
      <c r="F563">
        <v>0</v>
      </c>
      <c r="G563">
        <v>0</v>
      </c>
      <c r="H563">
        <v>0</v>
      </c>
      <c r="I563">
        <v>9999999</v>
      </c>
      <c r="J563">
        <v>0</v>
      </c>
      <c r="K563">
        <v>0</v>
      </c>
      <c r="L563" s="10">
        <f>SUM(F$2:F563)</f>
        <v>-158.60000000000002</v>
      </c>
      <c r="M563">
        <f t="shared" si="25"/>
        <v>16</v>
      </c>
      <c r="N563">
        <f t="shared" si="26"/>
        <v>53</v>
      </c>
      <c r="O563" s="17">
        <f t="shared" si="27"/>
        <v>0.30188679245283018</v>
      </c>
      <c r="P563">
        <f t="shared" si="28"/>
        <v>42</v>
      </c>
      <c r="Q563" s="9">
        <f t="shared" si="29"/>
        <v>0.79245283018867929</v>
      </c>
    </row>
    <row r="564" spans="1:17" x14ac:dyDescent="0.25">
      <c r="A564" s="1">
        <v>43954.38958333333</v>
      </c>
      <c r="B564" t="s">
        <v>15</v>
      </c>
      <c r="C564">
        <v>2000005</v>
      </c>
      <c r="E564" t="s">
        <v>16</v>
      </c>
      <c r="F564">
        <v>-12</v>
      </c>
      <c r="G564">
        <v>0</v>
      </c>
      <c r="H564">
        <v>0</v>
      </c>
      <c r="I564">
        <v>9999999</v>
      </c>
      <c r="J564">
        <v>0</v>
      </c>
      <c r="K564">
        <v>0</v>
      </c>
      <c r="L564" s="10">
        <f>SUM(F$2:F564)</f>
        <v>-170.60000000000002</v>
      </c>
      <c r="M564">
        <f t="shared" si="25"/>
        <v>14</v>
      </c>
      <c r="N564">
        <f t="shared" si="26"/>
        <v>52</v>
      </c>
      <c r="O564" s="17">
        <f t="shared" si="27"/>
        <v>0.26923076923076922</v>
      </c>
      <c r="P564">
        <f t="shared" si="28"/>
        <v>42</v>
      </c>
      <c r="Q564" s="9">
        <f t="shared" si="29"/>
        <v>0.80769230769230771</v>
      </c>
    </row>
    <row r="565" spans="1:17" x14ac:dyDescent="0.25">
      <c r="A565" s="1">
        <v>43954.38958333333</v>
      </c>
      <c r="B565" t="s">
        <v>18</v>
      </c>
      <c r="C565">
        <v>2890972552</v>
      </c>
      <c r="E565" t="s">
        <v>16</v>
      </c>
      <c r="F565">
        <v>0</v>
      </c>
      <c r="G565">
        <v>0</v>
      </c>
      <c r="H565">
        <v>0</v>
      </c>
      <c r="I565">
        <v>9999999</v>
      </c>
      <c r="J565">
        <v>0</v>
      </c>
      <c r="K565">
        <v>0</v>
      </c>
      <c r="L565" s="10">
        <f>SUM(F$2:F565)</f>
        <v>-170.60000000000002</v>
      </c>
      <c r="M565">
        <f t="shared" si="25"/>
        <v>15</v>
      </c>
      <c r="N565">
        <f t="shared" si="26"/>
        <v>53</v>
      </c>
      <c r="O565" s="17">
        <f t="shared" si="27"/>
        <v>0.28301886792452829</v>
      </c>
      <c r="P565">
        <f t="shared" si="28"/>
        <v>42</v>
      </c>
      <c r="Q565" s="9">
        <f t="shared" si="29"/>
        <v>0.79245283018867929</v>
      </c>
    </row>
    <row r="566" spans="1:17" x14ac:dyDescent="0.25">
      <c r="A566" s="1">
        <v>43954.390277777777</v>
      </c>
      <c r="B566" t="s">
        <v>20</v>
      </c>
      <c r="C566">
        <v>2890969017</v>
      </c>
      <c r="E566" t="s">
        <v>16</v>
      </c>
      <c r="F566">
        <v>0</v>
      </c>
      <c r="G566">
        <v>0</v>
      </c>
      <c r="H566">
        <v>0</v>
      </c>
      <c r="I566">
        <v>9999999</v>
      </c>
      <c r="J566">
        <v>0</v>
      </c>
      <c r="K566">
        <v>0</v>
      </c>
      <c r="L566" s="10">
        <f>SUM(F$2:F566)</f>
        <v>-170.60000000000002</v>
      </c>
      <c r="M566">
        <f t="shared" si="25"/>
        <v>16</v>
      </c>
      <c r="N566">
        <f t="shared" si="26"/>
        <v>53</v>
      </c>
      <c r="O566" s="17">
        <f t="shared" si="27"/>
        <v>0.30188679245283018</v>
      </c>
      <c r="P566">
        <f t="shared" si="28"/>
        <v>42</v>
      </c>
      <c r="Q566" s="9">
        <f t="shared" si="29"/>
        <v>0.79245283018867929</v>
      </c>
    </row>
    <row r="567" spans="1:17" x14ac:dyDescent="0.25">
      <c r="A567" s="1">
        <v>43954.390277777777</v>
      </c>
      <c r="B567" t="s">
        <v>15</v>
      </c>
      <c r="C567">
        <v>2000005</v>
      </c>
      <c r="E567" t="s">
        <v>16</v>
      </c>
      <c r="F567">
        <v>-12</v>
      </c>
      <c r="G567">
        <v>0</v>
      </c>
      <c r="H567">
        <v>0</v>
      </c>
      <c r="I567">
        <v>9999999</v>
      </c>
      <c r="J567">
        <v>0</v>
      </c>
      <c r="K567">
        <v>0</v>
      </c>
      <c r="L567" s="10">
        <f>SUM(F$2:F567)</f>
        <v>-182.60000000000002</v>
      </c>
      <c r="M567">
        <f t="shared" si="25"/>
        <v>14</v>
      </c>
      <c r="N567">
        <f t="shared" si="26"/>
        <v>52</v>
      </c>
      <c r="O567" s="17">
        <f t="shared" si="27"/>
        <v>0.26923076923076922</v>
      </c>
      <c r="P567">
        <f t="shared" si="28"/>
        <v>42</v>
      </c>
      <c r="Q567" s="9">
        <f t="shared" si="29"/>
        <v>0.80769230769230771</v>
      </c>
    </row>
    <row r="568" spans="1:17" x14ac:dyDescent="0.25">
      <c r="A568" s="1">
        <v>43954.390277777777</v>
      </c>
      <c r="B568" t="s">
        <v>18</v>
      </c>
      <c r="C568">
        <v>2890973720</v>
      </c>
      <c r="E568" t="s">
        <v>16</v>
      </c>
      <c r="F568">
        <v>0</v>
      </c>
      <c r="G568">
        <v>0</v>
      </c>
      <c r="H568">
        <v>0</v>
      </c>
      <c r="I568">
        <v>9999999</v>
      </c>
      <c r="J568">
        <v>0</v>
      </c>
      <c r="K568">
        <v>0</v>
      </c>
      <c r="L568" s="10">
        <f>SUM(F$2:F568)</f>
        <v>-182.60000000000002</v>
      </c>
      <c r="M568">
        <f t="shared" si="25"/>
        <v>15</v>
      </c>
      <c r="N568">
        <f t="shared" si="26"/>
        <v>53</v>
      </c>
      <c r="O568" s="17">
        <f t="shared" si="27"/>
        <v>0.28301886792452829</v>
      </c>
      <c r="P568">
        <f t="shared" si="28"/>
        <v>42</v>
      </c>
      <c r="Q568" s="9">
        <f t="shared" si="29"/>
        <v>0.79245283018867929</v>
      </c>
    </row>
    <row r="569" spans="1:17" x14ac:dyDescent="0.25">
      <c r="A569" s="1">
        <v>43954.392361111109</v>
      </c>
      <c r="B569" t="s">
        <v>20</v>
      </c>
      <c r="C569">
        <v>2890973720</v>
      </c>
      <c r="E569" t="s">
        <v>16</v>
      </c>
      <c r="F569">
        <v>0</v>
      </c>
      <c r="G569">
        <v>0</v>
      </c>
      <c r="H569">
        <v>0</v>
      </c>
      <c r="I569">
        <v>9999999</v>
      </c>
      <c r="J569">
        <v>0</v>
      </c>
      <c r="K569">
        <v>0</v>
      </c>
      <c r="L569" s="10">
        <f>SUM(F$2:F569)</f>
        <v>-182.60000000000002</v>
      </c>
      <c r="M569">
        <f t="shared" si="25"/>
        <v>16</v>
      </c>
      <c r="N569">
        <f t="shared" si="26"/>
        <v>53</v>
      </c>
      <c r="O569" s="17">
        <f t="shared" si="27"/>
        <v>0.30188679245283018</v>
      </c>
      <c r="P569">
        <f t="shared" si="28"/>
        <v>42</v>
      </c>
      <c r="Q569" s="9">
        <f t="shared" si="29"/>
        <v>0.79245283018867929</v>
      </c>
    </row>
    <row r="570" spans="1:17" x14ac:dyDescent="0.25">
      <c r="A570" s="1">
        <v>43954.392361111109</v>
      </c>
      <c r="B570" t="s">
        <v>15</v>
      </c>
      <c r="C570">
        <v>2000005</v>
      </c>
      <c r="E570" t="s">
        <v>16</v>
      </c>
      <c r="F570">
        <v>-12</v>
      </c>
      <c r="G570">
        <v>0</v>
      </c>
      <c r="H570">
        <v>0</v>
      </c>
      <c r="I570">
        <v>9999999</v>
      </c>
      <c r="J570">
        <v>0</v>
      </c>
      <c r="K570">
        <v>0</v>
      </c>
      <c r="L570" s="10">
        <f>SUM(F$2:F570)</f>
        <v>-194.60000000000002</v>
      </c>
      <c r="M570">
        <f t="shared" si="25"/>
        <v>14</v>
      </c>
      <c r="N570">
        <f t="shared" si="26"/>
        <v>52</v>
      </c>
      <c r="O570" s="17">
        <f t="shared" si="27"/>
        <v>0.26923076923076922</v>
      </c>
      <c r="P570">
        <f t="shared" si="28"/>
        <v>42</v>
      </c>
      <c r="Q570" s="9">
        <f t="shared" si="29"/>
        <v>0.80769230769230771</v>
      </c>
    </row>
    <row r="571" spans="1:17" x14ac:dyDescent="0.25">
      <c r="A571" s="1">
        <v>43954.392361111109</v>
      </c>
      <c r="B571" t="s">
        <v>18</v>
      </c>
      <c r="C571">
        <v>2890977027</v>
      </c>
      <c r="E571" t="s">
        <v>16</v>
      </c>
      <c r="F571">
        <v>0</v>
      </c>
      <c r="G571">
        <v>0</v>
      </c>
      <c r="H571">
        <v>0</v>
      </c>
      <c r="I571">
        <v>9999999</v>
      </c>
      <c r="J571">
        <v>0</v>
      </c>
      <c r="K571">
        <v>0</v>
      </c>
      <c r="L571" s="10">
        <f>SUM(F$2:F571)</f>
        <v>-194.60000000000002</v>
      </c>
      <c r="M571">
        <f t="shared" si="25"/>
        <v>15</v>
      </c>
      <c r="N571">
        <f t="shared" si="26"/>
        <v>53</v>
      </c>
      <c r="O571" s="17">
        <f t="shared" si="27"/>
        <v>0.28301886792452829</v>
      </c>
      <c r="P571">
        <f t="shared" si="28"/>
        <v>42</v>
      </c>
      <c r="Q571" s="9">
        <f t="shared" si="29"/>
        <v>0.79245283018867929</v>
      </c>
    </row>
    <row r="572" spans="1:17" x14ac:dyDescent="0.25">
      <c r="A572" s="1">
        <v>43954.393055555556</v>
      </c>
      <c r="B572" t="s">
        <v>28</v>
      </c>
      <c r="C572">
        <v>2890972552</v>
      </c>
      <c r="E572" t="s">
        <v>16</v>
      </c>
      <c r="F572">
        <v>2.57</v>
      </c>
      <c r="G572">
        <v>0</v>
      </c>
      <c r="H572">
        <v>0</v>
      </c>
      <c r="I572">
        <v>9999999</v>
      </c>
      <c r="J572">
        <v>0</v>
      </c>
      <c r="K572">
        <v>0</v>
      </c>
      <c r="L572" s="10">
        <f>SUM(F$2:F572)</f>
        <v>-192.03000000000003</v>
      </c>
      <c r="M572">
        <f t="shared" si="25"/>
        <v>16</v>
      </c>
      <c r="N572">
        <f t="shared" si="26"/>
        <v>53</v>
      </c>
      <c r="O572" s="17">
        <f t="shared" si="27"/>
        <v>0.30188679245283018</v>
      </c>
      <c r="P572">
        <f t="shared" si="28"/>
        <v>43</v>
      </c>
      <c r="Q572" s="9">
        <f t="shared" si="29"/>
        <v>0.81132075471698117</v>
      </c>
    </row>
    <row r="573" spans="1:17" x14ac:dyDescent="0.25">
      <c r="A573" s="1">
        <v>43954.393055555556</v>
      </c>
      <c r="B573" t="s">
        <v>31</v>
      </c>
      <c r="C573">
        <v>2890972552</v>
      </c>
      <c r="E573" t="s">
        <v>16</v>
      </c>
      <c r="F573">
        <v>2.57</v>
      </c>
      <c r="G573">
        <v>0</v>
      </c>
      <c r="H573">
        <v>0</v>
      </c>
      <c r="I573">
        <v>9999999</v>
      </c>
      <c r="J573">
        <v>0</v>
      </c>
      <c r="K573">
        <v>0</v>
      </c>
      <c r="L573" s="10">
        <f>SUM(F$2:F573)</f>
        <v>-189.46000000000004</v>
      </c>
      <c r="M573">
        <f t="shared" si="25"/>
        <v>15</v>
      </c>
      <c r="N573">
        <f t="shared" si="26"/>
        <v>52</v>
      </c>
      <c r="O573" s="17">
        <f t="shared" si="27"/>
        <v>0.28846153846153844</v>
      </c>
      <c r="P573">
        <f t="shared" si="28"/>
        <v>43</v>
      </c>
      <c r="Q573" s="9">
        <f t="shared" si="29"/>
        <v>0.82692307692307687</v>
      </c>
    </row>
    <row r="574" spans="1:17" x14ac:dyDescent="0.25">
      <c r="A574" s="1">
        <v>43954.393750000003</v>
      </c>
      <c r="B574" t="s">
        <v>28</v>
      </c>
      <c r="C574">
        <v>2890977027</v>
      </c>
      <c r="E574" t="s">
        <v>16</v>
      </c>
      <c r="F574">
        <v>2.7</v>
      </c>
      <c r="G574">
        <v>0</v>
      </c>
      <c r="H574">
        <v>0</v>
      </c>
      <c r="I574">
        <v>9999999</v>
      </c>
      <c r="J574">
        <v>0</v>
      </c>
      <c r="K574">
        <v>0</v>
      </c>
      <c r="L574" s="10">
        <f>SUM(F$2:F574)</f>
        <v>-186.76000000000005</v>
      </c>
      <c r="M574">
        <f t="shared" si="25"/>
        <v>15</v>
      </c>
      <c r="N574">
        <f t="shared" si="26"/>
        <v>52</v>
      </c>
      <c r="O574" s="17">
        <f t="shared" si="27"/>
        <v>0.28846153846153844</v>
      </c>
      <c r="P574">
        <f t="shared" si="28"/>
        <v>44</v>
      </c>
      <c r="Q574" s="9">
        <f t="shared" si="29"/>
        <v>0.84615384615384615</v>
      </c>
    </row>
    <row r="575" spans="1:17" x14ac:dyDescent="0.25">
      <c r="A575" s="1">
        <v>43954.395138888889</v>
      </c>
      <c r="B575" t="s">
        <v>20</v>
      </c>
      <c r="C575">
        <v>2890972552</v>
      </c>
      <c r="E575" t="s">
        <v>16</v>
      </c>
      <c r="F575">
        <v>0</v>
      </c>
      <c r="G575">
        <v>0</v>
      </c>
      <c r="H575">
        <v>0</v>
      </c>
      <c r="I575">
        <v>9999999</v>
      </c>
      <c r="J575">
        <v>0</v>
      </c>
      <c r="K575">
        <v>0</v>
      </c>
      <c r="L575" s="10">
        <f>SUM(F$2:F575)</f>
        <v>-186.76000000000005</v>
      </c>
      <c r="M575">
        <f t="shared" si="25"/>
        <v>16</v>
      </c>
      <c r="N575">
        <f t="shared" si="26"/>
        <v>52</v>
      </c>
      <c r="O575" s="17">
        <f t="shared" si="27"/>
        <v>0.30769230769230771</v>
      </c>
      <c r="P575">
        <f t="shared" si="28"/>
        <v>44</v>
      </c>
      <c r="Q575" s="9">
        <f t="shared" si="29"/>
        <v>0.84615384615384615</v>
      </c>
    </row>
    <row r="576" spans="1:17" x14ac:dyDescent="0.25">
      <c r="A576" s="1">
        <v>43954.395138888889</v>
      </c>
      <c r="B576" t="s">
        <v>15</v>
      </c>
      <c r="C576">
        <v>2000005</v>
      </c>
      <c r="E576" t="s">
        <v>16</v>
      </c>
      <c r="F576">
        <v>-12</v>
      </c>
      <c r="G576">
        <v>0</v>
      </c>
      <c r="H576">
        <v>0</v>
      </c>
      <c r="I576">
        <v>9999999</v>
      </c>
      <c r="J576">
        <v>0</v>
      </c>
      <c r="K576">
        <v>0</v>
      </c>
      <c r="L576" s="10">
        <f>SUM(F$2:F576)</f>
        <v>-198.76000000000005</v>
      </c>
      <c r="M576">
        <f t="shared" si="25"/>
        <v>14</v>
      </c>
      <c r="N576">
        <f t="shared" si="26"/>
        <v>51</v>
      </c>
      <c r="O576" s="17">
        <f t="shared" si="27"/>
        <v>0.27450980392156865</v>
      </c>
      <c r="P576">
        <f t="shared" si="28"/>
        <v>44</v>
      </c>
      <c r="Q576" s="9">
        <f t="shared" si="29"/>
        <v>0.86274509803921573</v>
      </c>
    </row>
    <row r="577" spans="1:17" x14ac:dyDescent="0.25">
      <c r="A577" s="1">
        <v>43954.395138888889</v>
      </c>
      <c r="B577" t="s">
        <v>18</v>
      </c>
      <c r="C577">
        <v>2890980515</v>
      </c>
      <c r="E577" t="s">
        <v>16</v>
      </c>
      <c r="F577">
        <v>0</v>
      </c>
      <c r="G577">
        <v>0</v>
      </c>
      <c r="H577">
        <v>0</v>
      </c>
      <c r="I577">
        <v>9999999</v>
      </c>
      <c r="J577">
        <v>0</v>
      </c>
      <c r="K577">
        <v>0</v>
      </c>
      <c r="L577" s="10">
        <f>SUM(F$2:F577)</f>
        <v>-198.76000000000005</v>
      </c>
      <c r="M577">
        <f t="shared" si="25"/>
        <v>15</v>
      </c>
      <c r="N577">
        <f t="shared" si="26"/>
        <v>52</v>
      </c>
      <c r="O577" s="17">
        <f t="shared" si="27"/>
        <v>0.28846153846153844</v>
      </c>
      <c r="P577">
        <f t="shared" si="28"/>
        <v>43</v>
      </c>
      <c r="Q577" s="9">
        <f t="shared" si="29"/>
        <v>0.82692307692307687</v>
      </c>
    </row>
    <row r="578" spans="1:17" x14ac:dyDescent="0.25">
      <c r="A578" s="1">
        <v>43954.396527777775</v>
      </c>
      <c r="B578" t="s">
        <v>28</v>
      </c>
      <c r="C578">
        <v>2890977027</v>
      </c>
      <c r="E578" t="s">
        <v>16</v>
      </c>
      <c r="F578">
        <v>3.57</v>
      </c>
      <c r="G578">
        <v>0</v>
      </c>
      <c r="H578">
        <v>0</v>
      </c>
      <c r="I578">
        <v>9999999</v>
      </c>
      <c r="J578">
        <v>0</v>
      </c>
      <c r="K578">
        <v>0</v>
      </c>
      <c r="L578" s="10">
        <f>SUM(F$2:F578)</f>
        <v>-195.19000000000005</v>
      </c>
      <c r="M578">
        <f t="shared" si="25"/>
        <v>15</v>
      </c>
      <c r="N578">
        <f t="shared" si="26"/>
        <v>52</v>
      </c>
      <c r="O578" s="17">
        <f t="shared" si="27"/>
        <v>0.28846153846153844</v>
      </c>
      <c r="P578">
        <f t="shared" si="28"/>
        <v>44</v>
      </c>
      <c r="Q578" s="9">
        <f t="shared" si="29"/>
        <v>0.84615384615384615</v>
      </c>
    </row>
    <row r="579" spans="1:17" x14ac:dyDescent="0.25">
      <c r="A579" s="1">
        <v>43954.396527777775</v>
      </c>
      <c r="B579" t="s">
        <v>20</v>
      </c>
      <c r="C579">
        <v>2890977027</v>
      </c>
      <c r="E579" t="s">
        <v>16</v>
      </c>
      <c r="F579">
        <v>0</v>
      </c>
      <c r="G579">
        <v>0</v>
      </c>
      <c r="H579">
        <v>0</v>
      </c>
      <c r="I579">
        <v>9999999</v>
      </c>
      <c r="J579">
        <v>0</v>
      </c>
      <c r="K579">
        <v>0</v>
      </c>
      <c r="L579" s="10">
        <f>SUM(F$2:F579)</f>
        <v>-195.19000000000005</v>
      </c>
      <c r="M579">
        <f t="shared" si="25"/>
        <v>15</v>
      </c>
      <c r="N579">
        <f t="shared" si="26"/>
        <v>52</v>
      </c>
      <c r="O579" s="17">
        <f t="shared" si="27"/>
        <v>0.28846153846153844</v>
      </c>
      <c r="P579">
        <f t="shared" si="28"/>
        <v>43</v>
      </c>
      <c r="Q579" s="9">
        <f t="shared" si="29"/>
        <v>0.82692307692307687</v>
      </c>
    </row>
    <row r="580" spans="1:17" x14ac:dyDescent="0.25">
      <c r="A580" s="1">
        <v>43954.396527777775</v>
      </c>
      <c r="B580" t="s">
        <v>18</v>
      </c>
      <c r="C580">
        <v>2890983377</v>
      </c>
      <c r="E580" t="s">
        <v>16</v>
      </c>
      <c r="F580">
        <v>0</v>
      </c>
      <c r="G580">
        <v>0</v>
      </c>
      <c r="H580">
        <v>0</v>
      </c>
      <c r="I580">
        <v>9999999</v>
      </c>
      <c r="J580">
        <v>0</v>
      </c>
      <c r="K580">
        <v>0</v>
      </c>
      <c r="L580" s="10">
        <f>SUM(F$2:F580)</f>
        <v>-195.19000000000005</v>
      </c>
      <c r="M580">
        <f t="shared" si="25"/>
        <v>16</v>
      </c>
      <c r="N580">
        <f t="shared" si="26"/>
        <v>53</v>
      </c>
      <c r="O580" s="17">
        <f t="shared" si="27"/>
        <v>0.30188679245283018</v>
      </c>
      <c r="P580">
        <f t="shared" si="28"/>
        <v>43</v>
      </c>
      <c r="Q580" s="9">
        <f t="shared" si="29"/>
        <v>0.81132075471698117</v>
      </c>
    </row>
    <row r="581" spans="1:17" x14ac:dyDescent="0.25">
      <c r="A581" s="1">
        <v>43954.397916666669</v>
      </c>
      <c r="B581" t="s">
        <v>28</v>
      </c>
      <c r="C581">
        <v>2890980515</v>
      </c>
      <c r="E581" t="s">
        <v>16</v>
      </c>
      <c r="F581">
        <v>2.7</v>
      </c>
      <c r="G581">
        <v>0</v>
      </c>
      <c r="H581">
        <v>0</v>
      </c>
      <c r="I581">
        <v>9999999</v>
      </c>
      <c r="J581">
        <v>0</v>
      </c>
      <c r="K581">
        <v>0</v>
      </c>
      <c r="L581" s="10">
        <f>SUM(F$2:F581)</f>
        <v>-192.49000000000007</v>
      </c>
      <c r="M581">
        <f t="shared" si="25"/>
        <v>16</v>
      </c>
      <c r="N581">
        <f t="shared" si="26"/>
        <v>53</v>
      </c>
      <c r="O581" s="17">
        <f t="shared" si="27"/>
        <v>0.30188679245283018</v>
      </c>
      <c r="P581">
        <f t="shared" si="28"/>
        <v>43</v>
      </c>
      <c r="Q581" s="9">
        <f t="shared" si="29"/>
        <v>0.81132075471698117</v>
      </c>
    </row>
    <row r="582" spans="1:17" x14ac:dyDescent="0.25">
      <c r="A582" s="1">
        <v>43954.397916666669</v>
      </c>
      <c r="B582" t="s">
        <v>31</v>
      </c>
      <c r="C582">
        <v>2890980515</v>
      </c>
      <c r="E582" t="s">
        <v>16</v>
      </c>
      <c r="F582">
        <v>1.35</v>
      </c>
      <c r="G582">
        <v>0</v>
      </c>
      <c r="H582">
        <v>0</v>
      </c>
      <c r="I582">
        <v>9999999</v>
      </c>
      <c r="J582">
        <v>0</v>
      </c>
      <c r="K582">
        <v>0</v>
      </c>
      <c r="L582" s="10">
        <f>SUM(F$2:F582)</f>
        <v>-191.14000000000007</v>
      </c>
      <c r="M582">
        <f t="shared" si="25"/>
        <v>16</v>
      </c>
      <c r="N582">
        <f t="shared" si="26"/>
        <v>53</v>
      </c>
      <c r="O582" s="17">
        <f t="shared" si="27"/>
        <v>0.30188679245283018</v>
      </c>
      <c r="P582">
        <f t="shared" si="28"/>
        <v>43</v>
      </c>
      <c r="Q582" s="9">
        <f t="shared" si="29"/>
        <v>0.81132075471698117</v>
      </c>
    </row>
    <row r="583" spans="1:17" x14ac:dyDescent="0.25">
      <c r="A583" s="1">
        <v>43954.398611111108</v>
      </c>
      <c r="B583" t="s">
        <v>20</v>
      </c>
      <c r="C583">
        <v>2890980515</v>
      </c>
      <c r="E583" t="s">
        <v>16</v>
      </c>
      <c r="F583">
        <v>0</v>
      </c>
      <c r="G583">
        <v>0</v>
      </c>
      <c r="H583">
        <v>0</v>
      </c>
      <c r="I583">
        <v>9999999</v>
      </c>
      <c r="J583">
        <v>0</v>
      </c>
      <c r="K583">
        <v>0</v>
      </c>
      <c r="L583" s="10">
        <f>SUM(F$2:F583)</f>
        <v>-191.14000000000007</v>
      </c>
      <c r="M583">
        <f t="shared" si="25"/>
        <v>16</v>
      </c>
      <c r="N583">
        <f t="shared" si="26"/>
        <v>53</v>
      </c>
      <c r="O583" s="17">
        <f t="shared" si="27"/>
        <v>0.30188679245283018</v>
      </c>
      <c r="P583">
        <f t="shared" si="28"/>
        <v>43</v>
      </c>
      <c r="Q583" s="9">
        <f t="shared" si="29"/>
        <v>0.81132075471698117</v>
      </c>
    </row>
    <row r="584" spans="1:17" x14ac:dyDescent="0.25">
      <c r="A584" s="1">
        <v>43954.398611111108</v>
      </c>
      <c r="B584" t="s">
        <v>28</v>
      </c>
      <c r="C584">
        <v>2890980515</v>
      </c>
      <c r="E584" t="s">
        <v>16</v>
      </c>
      <c r="F584">
        <v>3.91</v>
      </c>
      <c r="G584">
        <v>0</v>
      </c>
      <c r="H584">
        <v>0</v>
      </c>
      <c r="I584">
        <v>9999999</v>
      </c>
      <c r="J584">
        <v>0</v>
      </c>
      <c r="K584">
        <v>0</v>
      </c>
      <c r="L584" s="10">
        <f>SUM(F$2:F584)</f>
        <v>-187.23000000000008</v>
      </c>
      <c r="M584">
        <f t="shared" si="25"/>
        <v>15</v>
      </c>
      <c r="N584">
        <f t="shared" si="26"/>
        <v>52</v>
      </c>
      <c r="O584" s="17">
        <f t="shared" si="27"/>
        <v>0.28846153846153844</v>
      </c>
      <c r="P584">
        <f t="shared" si="28"/>
        <v>44</v>
      </c>
      <c r="Q584" s="9">
        <f t="shared" si="29"/>
        <v>0.84615384615384615</v>
      </c>
    </row>
    <row r="585" spans="1:17" x14ac:dyDescent="0.25">
      <c r="A585" s="1">
        <v>43954.398611111108</v>
      </c>
      <c r="B585" t="s">
        <v>31</v>
      </c>
      <c r="C585">
        <v>2890980515</v>
      </c>
      <c r="E585" t="s">
        <v>16</v>
      </c>
      <c r="F585">
        <v>3.91</v>
      </c>
      <c r="G585">
        <v>0</v>
      </c>
      <c r="H585">
        <v>0</v>
      </c>
      <c r="I585">
        <v>9999999</v>
      </c>
      <c r="J585">
        <v>0</v>
      </c>
      <c r="K585">
        <v>0</v>
      </c>
      <c r="L585" s="10">
        <f>SUM(F$2:F585)</f>
        <v>-183.32000000000008</v>
      </c>
      <c r="M585">
        <f t="shared" si="25"/>
        <v>16</v>
      </c>
      <c r="N585">
        <f t="shared" si="26"/>
        <v>52</v>
      </c>
      <c r="O585" s="17">
        <f t="shared" si="27"/>
        <v>0.30769230769230771</v>
      </c>
      <c r="P585">
        <f t="shared" si="28"/>
        <v>44</v>
      </c>
      <c r="Q585" s="9">
        <f t="shared" si="29"/>
        <v>0.84615384615384615</v>
      </c>
    </row>
    <row r="586" spans="1:17" x14ac:dyDescent="0.25">
      <c r="A586" s="1">
        <v>43954.398611111108</v>
      </c>
      <c r="B586" t="s">
        <v>18</v>
      </c>
      <c r="C586">
        <v>2890986212</v>
      </c>
      <c r="E586" t="s">
        <v>16</v>
      </c>
      <c r="F586">
        <v>0</v>
      </c>
      <c r="G586">
        <v>0</v>
      </c>
      <c r="H586">
        <v>0</v>
      </c>
      <c r="I586">
        <v>9999999</v>
      </c>
      <c r="J586">
        <v>0</v>
      </c>
      <c r="K586">
        <v>0</v>
      </c>
      <c r="L586" s="10">
        <f>SUM(F$2:F586)</f>
        <v>-183.32000000000008</v>
      </c>
      <c r="M586">
        <f t="shared" ref="M586:M649" si="30">COUNTIF($B387:$B586, "Tournament Pool Tournament Registration") - COUNTIF($B387:$B586, "Tournament Pool Registration (inc. Fee)")</f>
        <v>16</v>
      </c>
      <c r="N586">
        <f t="shared" ref="N586:N649" si="31">COUNTIF($B387:$B586, "Tournament Pool Tournament Registration")</f>
        <v>52</v>
      </c>
      <c r="O586" s="17">
        <f t="shared" ref="O586:O649" si="32">M586/N586</f>
        <v>0.30769230769230771</v>
      </c>
      <c r="P586">
        <f t="shared" ref="P586:P649" si="33">COUNTIF($B387:$B586, "Tournament Pool Tournament KO Award")</f>
        <v>44</v>
      </c>
      <c r="Q586" s="9">
        <f t="shared" ref="Q586:Q649" si="34">P586/N586</f>
        <v>0.84615384615384615</v>
      </c>
    </row>
    <row r="587" spans="1:17" x14ac:dyDescent="0.25">
      <c r="A587" s="1">
        <v>43954.400000000001</v>
      </c>
      <c r="B587" t="s">
        <v>28</v>
      </c>
      <c r="C587">
        <v>2890983377</v>
      </c>
      <c r="E587" t="s">
        <v>16</v>
      </c>
      <c r="F587">
        <v>5.34</v>
      </c>
      <c r="G587">
        <v>0</v>
      </c>
      <c r="H587">
        <v>0</v>
      </c>
      <c r="I587">
        <v>9999999</v>
      </c>
      <c r="J587">
        <v>0</v>
      </c>
      <c r="K587">
        <v>0</v>
      </c>
      <c r="L587" s="10">
        <f>SUM(F$2:F587)</f>
        <v>-177.98000000000008</v>
      </c>
      <c r="M587">
        <f t="shared" si="30"/>
        <v>16</v>
      </c>
      <c r="N587">
        <f t="shared" si="31"/>
        <v>52</v>
      </c>
      <c r="O587" s="17">
        <f t="shared" si="32"/>
        <v>0.30769230769230771</v>
      </c>
      <c r="P587">
        <f t="shared" si="33"/>
        <v>45</v>
      </c>
      <c r="Q587" s="9">
        <f t="shared" si="34"/>
        <v>0.86538461538461542</v>
      </c>
    </row>
    <row r="588" spans="1:17" x14ac:dyDescent="0.25">
      <c r="A588" s="1">
        <v>43954.400000000001</v>
      </c>
      <c r="B588" t="s">
        <v>31</v>
      </c>
      <c r="C588">
        <v>2890983377</v>
      </c>
      <c r="E588" t="s">
        <v>16</v>
      </c>
      <c r="F588">
        <v>2.67</v>
      </c>
      <c r="G588">
        <v>0</v>
      </c>
      <c r="H588">
        <v>0</v>
      </c>
      <c r="I588">
        <v>9999999</v>
      </c>
      <c r="J588">
        <v>0</v>
      </c>
      <c r="K588">
        <v>0</v>
      </c>
      <c r="L588" s="10">
        <f>SUM(F$2:F588)</f>
        <v>-175.31000000000009</v>
      </c>
      <c r="M588">
        <f t="shared" si="30"/>
        <v>17</v>
      </c>
      <c r="N588">
        <f t="shared" si="31"/>
        <v>52</v>
      </c>
      <c r="O588" s="17">
        <f t="shared" si="32"/>
        <v>0.32692307692307693</v>
      </c>
      <c r="P588">
        <f t="shared" si="33"/>
        <v>45</v>
      </c>
      <c r="Q588" s="9">
        <f t="shared" si="34"/>
        <v>0.86538461538461542</v>
      </c>
    </row>
    <row r="589" spans="1:17" x14ac:dyDescent="0.25">
      <c r="A589" s="1">
        <v>43954.400694444441</v>
      </c>
      <c r="B589" t="s">
        <v>28</v>
      </c>
      <c r="C589">
        <v>2890983377</v>
      </c>
      <c r="E589" t="s">
        <v>16</v>
      </c>
      <c r="F589">
        <v>7.83</v>
      </c>
      <c r="G589">
        <v>0</v>
      </c>
      <c r="H589">
        <v>0</v>
      </c>
      <c r="I589">
        <v>9999999</v>
      </c>
      <c r="J589">
        <v>0</v>
      </c>
      <c r="K589">
        <v>0</v>
      </c>
      <c r="L589" s="10">
        <f>SUM(F$2:F589)</f>
        <v>-167.48000000000008</v>
      </c>
      <c r="M589">
        <f t="shared" si="30"/>
        <v>16</v>
      </c>
      <c r="N589">
        <f t="shared" si="31"/>
        <v>51</v>
      </c>
      <c r="O589" s="17">
        <f t="shared" si="32"/>
        <v>0.31372549019607843</v>
      </c>
      <c r="P589">
        <f t="shared" si="33"/>
        <v>46</v>
      </c>
      <c r="Q589" s="9">
        <f t="shared" si="34"/>
        <v>0.90196078431372551</v>
      </c>
    </row>
    <row r="590" spans="1:17" x14ac:dyDescent="0.25">
      <c r="A590" s="1">
        <v>43954.400694444441</v>
      </c>
      <c r="B590" t="s">
        <v>31</v>
      </c>
      <c r="C590">
        <v>2890983377</v>
      </c>
      <c r="E590" t="s">
        <v>16</v>
      </c>
      <c r="F590">
        <v>7.83</v>
      </c>
      <c r="G590">
        <v>0</v>
      </c>
      <c r="H590">
        <v>0</v>
      </c>
      <c r="I590">
        <v>9999999</v>
      </c>
      <c r="J590">
        <v>0</v>
      </c>
      <c r="K590">
        <v>0</v>
      </c>
      <c r="L590" s="10">
        <f>SUM(F$2:F590)</f>
        <v>-159.65000000000006</v>
      </c>
      <c r="M590">
        <f t="shared" si="30"/>
        <v>16</v>
      </c>
      <c r="N590">
        <f t="shared" si="31"/>
        <v>51</v>
      </c>
      <c r="O590" s="17">
        <f t="shared" si="32"/>
        <v>0.31372549019607843</v>
      </c>
      <c r="P590">
        <f t="shared" si="33"/>
        <v>45</v>
      </c>
      <c r="Q590" s="9">
        <f t="shared" si="34"/>
        <v>0.88235294117647056</v>
      </c>
    </row>
    <row r="591" spans="1:17" x14ac:dyDescent="0.25">
      <c r="A591" s="1">
        <v>43954.400694444441</v>
      </c>
      <c r="B591" t="s">
        <v>18</v>
      </c>
      <c r="C591">
        <v>2890989178</v>
      </c>
      <c r="E591" t="s">
        <v>16</v>
      </c>
      <c r="F591">
        <v>0</v>
      </c>
      <c r="G591">
        <v>0</v>
      </c>
      <c r="H591">
        <v>0</v>
      </c>
      <c r="I591">
        <v>9999999</v>
      </c>
      <c r="J591">
        <v>0</v>
      </c>
      <c r="K591">
        <v>0</v>
      </c>
      <c r="L591" s="10">
        <f>SUM(F$2:F591)</f>
        <v>-159.65000000000006</v>
      </c>
      <c r="M591">
        <f t="shared" si="30"/>
        <v>17</v>
      </c>
      <c r="N591">
        <f t="shared" si="31"/>
        <v>52</v>
      </c>
      <c r="O591" s="17">
        <f t="shared" si="32"/>
        <v>0.32692307692307693</v>
      </c>
      <c r="P591">
        <f t="shared" si="33"/>
        <v>45</v>
      </c>
      <c r="Q591" s="9">
        <f t="shared" si="34"/>
        <v>0.86538461538461542</v>
      </c>
    </row>
    <row r="592" spans="1:17" x14ac:dyDescent="0.25">
      <c r="A592" s="1">
        <v>43954.400694444441</v>
      </c>
      <c r="B592" t="s">
        <v>15</v>
      </c>
      <c r="C592">
        <v>2000005</v>
      </c>
      <c r="E592" t="s">
        <v>16</v>
      </c>
      <c r="F592">
        <v>-12</v>
      </c>
      <c r="G592">
        <v>0</v>
      </c>
      <c r="H592">
        <v>0</v>
      </c>
      <c r="I592">
        <v>9999999</v>
      </c>
      <c r="J592">
        <v>0</v>
      </c>
      <c r="K592">
        <v>0</v>
      </c>
      <c r="L592" s="10">
        <f>SUM(F$2:F592)</f>
        <v>-171.65000000000006</v>
      </c>
      <c r="M592">
        <f t="shared" si="30"/>
        <v>16</v>
      </c>
      <c r="N592">
        <f t="shared" si="31"/>
        <v>52</v>
      </c>
      <c r="O592" s="17">
        <f t="shared" si="32"/>
        <v>0.30769230769230771</v>
      </c>
      <c r="P592">
        <f t="shared" si="33"/>
        <v>44</v>
      </c>
      <c r="Q592" s="9">
        <f t="shared" si="34"/>
        <v>0.84615384615384615</v>
      </c>
    </row>
    <row r="593" spans="1:17" x14ac:dyDescent="0.25">
      <c r="A593" s="1">
        <v>43954.400694444441</v>
      </c>
      <c r="B593" t="s">
        <v>18</v>
      </c>
      <c r="C593">
        <v>2890989541</v>
      </c>
      <c r="E593" t="s">
        <v>16</v>
      </c>
      <c r="F593">
        <v>0</v>
      </c>
      <c r="G593">
        <v>0</v>
      </c>
      <c r="H593">
        <v>0</v>
      </c>
      <c r="I593">
        <v>9999999</v>
      </c>
      <c r="J593">
        <v>0</v>
      </c>
      <c r="K593">
        <v>0</v>
      </c>
      <c r="L593" s="10">
        <f>SUM(F$2:F593)</f>
        <v>-171.65000000000006</v>
      </c>
      <c r="M593">
        <f t="shared" si="30"/>
        <v>17</v>
      </c>
      <c r="N593">
        <f t="shared" si="31"/>
        <v>53</v>
      </c>
      <c r="O593" s="17">
        <f t="shared" si="32"/>
        <v>0.32075471698113206</v>
      </c>
      <c r="P593">
        <f t="shared" si="33"/>
        <v>44</v>
      </c>
      <c r="Q593" s="9">
        <f t="shared" si="34"/>
        <v>0.83018867924528306</v>
      </c>
    </row>
    <row r="594" spans="1:17" x14ac:dyDescent="0.25">
      <c r="A594" s="1">
        <v>43954.401388888888</v>
      </c>
      <c r="B594" t="s">
        <v>20</v>
      </c>
      <c r="C594">
        <v>2890989541</v>
      </c>
      <c r="E594" t="s">
        <v>16</v>
      </c>
      <c r="F594">
        <v>0</v>
      </c>
      <c r="G594">
        <v>0</v>
      </c>
      <c r="H594">
        <v>0</v>
      </c>
      <c r="I594">
        <v>9999999</v>
      </c>
      <c r="J594">
        <v>0</v>
      </c>
      <c r="K594">
        <v>0</v>
      </c>
      <c r="L594" s="10">
        <f>SUM(F$2:F594)</f>
        <v>-171.65000000000006</v>
      </c>
      <c r="M594">
        <f t="shared" si="30"/>
        <v>17</v>
      </c>
      <c r="N594">
        <f t="shared" si="31"/>
        <v>53</v>
      </c>
      <c r="O594" s="17">
        <f t="shared" si="32"/>
        <v>0.32075471698113206</v>
      </c>
      <c r="P594">
        <f t="shared" si="33"/>
        <v>43</v>
      </c>
      <c r="Q594" s="9">
        <f t="shared" si="34"/>
        <v>0.81132075471698117</v>
      </c>
    </row>
    <row r="595" spans="1:17" x14ac:dyDescent="0.25">
      <c r="A595" s="1">
        <v>43954.401388888888</v>
      </c>
      <c r="B595" t="s">
        <v>15</v>
      </c>
      <c r="C595">
        <v>2000005</v>
      </c>
      <c r="E595" t="s">
        <v>16</v>
      </c>
      <c r="F595">
        <v>-12</v>
      </c>
      <c r="G595">
        <v>0</v>
      </c>
      <c r="H595">
        <v>0</v>
      </c>
      <c r="I595">
        <v>9999999</v>
      </c>
      <c r="J595">
        <v>0</v>
      </c>
      <c r="K595">
        <v>0</v>
      </c>
      <c r="L595" s="10">
        <f>SUM(F$2:F595)</f>
        <v>-183.65000000000006</v>
      </c>
      <c r="M595">
        <f t="shared" si="30"/>
        <v>16</v>
      </c>
      <c r="N595">
        <f t="shared" si="31"/>
        <v>53</v>
      </c>
      <c r="O595" s="17">
        <f t="shared" si="32"/>
        <v>0.30188679245283018</v>
      </c>
      <c r="P595">
        <f t="shared" si="33"/>
        <v>43</v>
      </c>
      <c r="Q595" s="9">
        <f t="shared" si="34"/>
        <v>0.81132075471698117</v>
      </c>
    </row>
    <row r="596" spans="1:17" x14ac:dyDescent="0.25">
      <c r="A596" s="1">
        <v>43954.401388888888</v>
      </c>
      <c r="B596" t="s">
        <v>18</v>
      </c>
      <c r="C596">
        <v>2890990614</v>
      </c>
      <c r="E596" t="s">
        <v>16</v>
      </c>
      <c r="F596">
        <v>0</v>
      </c>
      <c r="G596">
        <v>0</v>
      </c>
      <c r="H596">
        <v>0</v>
      </c>
      <c r="I596">
        <v>9999999</v>
      </c>
      <c r="J596">
        <v>0</v>
      </c>
      <c r="K596">
        <v>0</v>
      </c>
      <c r="L596" s="10">
        <f>SUM(F$2:F596)</f>
        <v>-183.65000000000006</v>
      </c>
      <c r="M596">
        <f t="shared" si="30"/>
        <v>17</v>
      </c>
      <c r="N596">
        <f t="shared" si="31"/>
        <v>54</v>
      </c>
      <c r="O596" s="17">
        <f t="shared" si="32"/>
        <v>0.31481481481481483</v>
      </c>
      <c r="P596">
        <f t="shared" si="33"/>
        <v>43</v>
      </c>
      <c r="Q596" s="9">
        <f t="shared" si="34"/>
        <v>0.79629629629629628</v>
      </c>
    </row>
    <row r="597" spans="1:17" x14ac:dyDescent="0.25">
      <c r="A597" s="1">
        <v>43954.404861111114</v>
      </c>
      <c r="B597" t="s">
        <v>20</v>
      </c>
      <c r="C597">
        <v>2890990614</v>
      </c>
      <c r="E597" t="s">
        <v>16</v>
      </c>
      <c r="F597">
        <v>0</v>
      </c>
      <c r="G597">
        <v>0</v>
      </c>
      <c r="H597">
        <v>0</v>
      </c>
      <c r="I597">
        <v>9999999</v>
      </c>
      <c r="J597">
        <v>0</v>
      </c>
      <c r="K597">
        <v>0</v>
      </c>
      <c r="L597" s="10">
        <f>SUM(F$2:F597)</f>
        <v>-183.65000000000006</v>
      </c>
      <c r="M597">
        <f t="shared" si="30"/>
        <v>16</v>
      </c>
      <c r="N597">
        <f t="shared" si="31"/>
        <v>53</v>
      </c>
      <c r="O597" s="17">
        <f t="shared" si="32"/>
        <v>0.30188679245283018</v>
      </c>
      <c r="P597">
        <f t="shared" si="33"/>
        <v>43</v>
      </c>
      <c r="Q597" s="9">
        <f t="shared" si="34"/>
        <v>0.81132075471698117</v>
      </c>
    </row>
    <row r="598" spans="1:17" x14ac:dyDescent="0.25">
      <c r="A598" s="1">
        <v>43954.404861111114</v>
      </c>
      <c r="B598" t="s">
        <v>15</v>
      </c>
      <c r="C598">
        <v>2000005</v>
      </c>
      <c r="E598" t="s">
        <v>16</v>
      </c>
      <c r="F598">
        <v>-12</v>
      </c>
      <c r="G598">
        <v>0</v>
      </c>
      <c r="H598">
        <v>0</v>
      </c>
      <c r="I598">
        <v>9999999</v>
      </c>
      <c r="J598">
        <v>0</v>
      </c>
      <c r="K598">
        <v>0</v>
      </c>
      <c r="L598" s="10">
        <f>SUM(F$2:F598)</f>
        <v>-195.65000000000006</v>
      </c>
      <c r="M598">
        <f t="shared" si="30"/>
        <v>16</v>
      </c>
      <c r="N598">
        <f t="shared" si="31"/>
        <v>53</v>
      </c>
      <c r="O598" s="17">
        <f t="shared" si="32"/>
        <v>0.30188679245283018</v>
      </c>
      <c r="P598">
        <f t="shared" si="33"/>
        <v>43</v>
      </c>
      <c r="Q598" s="9">
        <f t="shared" si="34"/>
        <v>0.81132075471698117</v>
      </c>
    </row>
    <row r="599" spans="1:17" x14ac:dyDescent="0.25">
      <c r="A599" s="1">
        <v>43954.404861111114</v>
      </c>
      <c r="B599" t="s">
        <v>18</v>
      </c>
      <c r="C599">
        <v>2890995539</v>
      </c>
      <c r="E599" t="s">
        <v>16</v>
      </c>
      <c r="F599">
        <v>0</v>
      </c>
      <c r="G599">
        <v>0</v>
      </c>
      <c r="H599">
        <v>0</v>
      </c>
      <c r="I599">
        <v>9999999</v>
      </c>
      <c r="J599">
        <v>0</v>
      </c>
      <c r="K599">
        <v>0</v>
      </c>
      <c r="L599" s="10">
        <f>SUM(F$2:F599)</f>
        <v>-195.65000000000006</v>
      </c>
      <c r="M599">
        <f t="shared" si="30"/>
        <v>16</v>
      </c>
      <c r="N599">
        <f t="shared" si="31"/>
        <v>53</v>
      </c>
      <c r="O599" s="17">
        <f t="shared" si="32"/>
        <v>0.30188679245283018</v>
      </c>
      <c r="P599">
        <f t="shared" si="33"/>
        <v>43</v>
      </c>
      <c r="Q599" s="9">
        <f t="shared" si="34"/>
        <v>0.81132075471698117</v>
      </c>
    </row>
    <row r="600" spans="1:17" x14ac:dyDescent="0.25">
      <c r="A600" s="1">
        <v>43954.404861111114</v>
      </c>
      <c r="B600" t="s">
        <v>20</v>
      </c>
      <c r="C600">
        <v>2890995539</v>
      </c>
      <c r="E600" t="s">
        <v>16</v>
      </c>
      <c r="F600">
        <v>0</v>
      </c>
      <c r="G600">
        <v>0</v>
      </c>
      <c r="H600">
        <v>0</v>
      </c>
      <c r="I600">
        <v>9999999</v>
      </c>
      <c r="J600">
        <v>0</v>
      </c>
      <c r="K600">
        <v>0</v>
      </c>
      <c r="L600" s="10">
        <f>SUM(F$2:F600)</f>
        <v>-195.65000000000006</v>
      </c>
      <c r="M600">
        <f t="shared" si="30"/>
        <v>16</v>
      </c>
      <c r="N600">
        <f t="shared" si="31"/>
        <v>53</v>
      </c>
      <c r="O600" s="17">
        <f t="shared" si="32"/>
        <v>0.30188679245283018</v>
      </c>
      <c r="P600">
        <f t="shared" si="33"/>
        <v>42</v>
      </c>
      <c r="Q600" s="9">
        <f t="shared" si="34"/>
        <v>0.79245283018867929</v>
      </c>
    </row>
    <row r="601" spans="1:17" x14ac:dyDescent="0.25">
      <c r="A601" s="1">
        <v>43954.404861111114</v>
      </c>
      <c r="B601" t="s">
        <v>15</v>
      </c>
      <c r="C601">
        <v>2000005</v>
      </c>
      <c r="E601" t="s">
        <v>16</v>
      </c>
      <c r="F601">
        <v>-12</v>
      </c>
      <c r="G601">
        <v>0</v>
      </c>
      <c r="H601">
        <v>0</v>
      </c>
      <c r="I601">
        <v>9999999</v>
      </c>
      <c r="J601">
        <v>0</v>
      </c>
      <c r="K601">
        <v>0</v>
      </c>
      <c r="L601" s="10">
        <f>SUM(F$2:F601)</f>
        <v>-207.65000000000006</v>
      </c>
      <c r="M601">
        <f t="shared" si="30"/>
        <v>15</v>
      </c>
      <c r="N601">
        <f t="shared" si="31"/>
        <v>53</v>
      </c>
      <c r="O601" s="17">
        <f t="shared" si="32"/>
        <v>0.28301886792452829</v>
      </c>
      <c r="P601">
        <f t="shared" si="33"/>
        <v>42</v>
      </c>
      <c r="Q601" s="9">
        <f t="shared" si="34"/>
        <v>0.79245283018867929</v>
      </c>
    </row>
    <row r="602" spans="1:17" x14ac:dyDescent="0.25">
      <c r="A602" s="1">
        <v>43954.404861111114</v>
      </c>
      <c r="B602" t="s">
        <v>18</v>
      </c>
      <c r="C602">
        <v>2890996257</v>
      </c>
      <c r="E602" t="s">
        <v>16</v>
      </c>
      <c r="F602">
        <v>0</v>
      </c>
      <c r="G602">
        <v>0</v>
      </c>
      <c r="H602">
        <v>0</v>
      </c>
      <c r="I602">
        <v>9999999</v>
      </c>
      <c r="J602">
        <v>0</v>
      </c>
      <c r="K602">
        <v>0</v>
      </c>
      <c r="L602" s="10">
        <f>SUM(F$2:F602)</f>
        <v>-207.65000000000006</v>
      </c>
      <c r="M602">
        <f t="shared" si="30"/>
        <v>16</v>
      </c>
      <c r="N602">
        <f t="shared" si="31"/>
        <v>54</v>
      </c>
      <c r="O602" s="17">
        <f t="shared" si="32"/>
        <v>0.29629629629629628</v>
      </c>
      <c r="P602">
        <f t="shared" si="33"/>
        <v>41</v>
      </c>
      <c r="Q602" s="9">
        <f t="shared" si="34"/>
        <v>0.7592592592592593</v>
      </c>
    </row>
    <row r="603" spans="1:17" x14ac:dyDescent="0.25">
      <c r="A603" s="1">
        <v>43954.40625</v>
      </c>
      <c r="B603" t="s">
        <v>20</v>
      </c>
      <c r="C603">
        <v>2890996257</v>
      </c>
      <c r="E603" t="s">
        <v>16</v>
      </c>
      <c r="F603">
        <v>0</v>
      </c>
      <c r="G603">
        <v>0</v>
      </c>
      <c r="H603">
        <v>0</v>
      </c>
      <c r="I603">
        <v>9999999</v>
      </c>
      <c r="J603">
        <v>0</v>
      </c>
      <c r="K603">
        <v>0</v>
      </c>
      <c r="L603" s="10">
        <f>SUM(F$2:F603)</f>
        <v>-207.65000000000006</v>
      </c>
      <c r="M603">
        <f t="shared" si="30"/>
        <v>16</v>
      </c>
      <c r="N603">
        <f t="shared" si="31"/>
        <v>54</v>
      </c>
      <c r="O603" s="17">
        <f t="shared" si="32"/>
        <v>0.29629629629629628</v>
      </c>
      <c r="P603">
        <f t="shared" si="33"/>
        <v>41</v>
      </c>
      <c r="Q603" s="9">
        <f t="shared" si="34"/>
        <v>0.7592592592592593</v>
      </c>
    </row>
    <row r="604" spans="1:17" x14ac:dyDescent="0.25">
      <c r="A604" s="1">
        <v>43954.40625</v>
      </c>
      <c r="B604" t="s">
        <v>15</v>
      </c>
      <c r="C604">
        <v>2000005</v>
      </c>
      <c r="E604" t="s">
        <v>16</v>
      </c>
      <c r="F604">
        <v>-12</v>
      </c>
      <c r="G604">
        <v>0</v>
      </c>
      <c r="H604">
        <v>0</v>
      </c>
      <c r="I604">
        <v>9999999</v>
      </c>
      <c r="J604">
        <v>0</v>
      </c>
      <c r="K604">
        <v>0</v>
      </c>
      <c r="L604" s="10">
        <f>SUM(F$2:F604)</f>
        <v>-219.65000000000006</v>
      </c>
      <c r="M604">
        <f t="shared" si="30"/>
        <v>15</v>
      </c>
      <c r="N604">
        <f t="shared" si="31"/>
        <v>54</v>
      </c>
      <c r="O604" s="17">
        <f t="shared" si="32"/>
        <v>0.27777777777777779</v>
      </c>
      <c r="P604">
        <f t="shared" si="33"/>
        <v>41</v>
      </c>
      <c r="Q604" s="9">
        <f t="shared" si="34"/>
        <v>0.7592592592592593</v>
      </c>
    </row>
    <row r="605" spans="1:17" x14ac:dyDescent="0.25">
      <c r="A605" s="1">
        <v>43954.40625</v>
      </c>
      <c r="B605" t="s">
        <v>18</v>
      </c>
      <c r="C605">
        <v>2890998554</v>
      </c>
      <c r="E605" t="s">
        <v>16</v>
      </c>
      <c r="F605">
        <v>0</v>
      </c>
      <c r="G605">
        <v>0</v>
      </c>
      <c r="H605">
        <v>0</v>
      </c>
      <c r="I605">
        <v>9999999</v>
      </c>
      <c r="J605">
        <v>0</v>
      </c>
      <c r="K605">
        <v>0</v>
      </c>
      <c r="L605" s="10">
        <f>SUM(F$2:F605)</f>
        <v>-219.65000000000006</v>
      </c>
      <c r="M605">
        <f t="shared" si="30"/>
        <v>17</v>
      </c>
      <c r="N605">
        <f t="shared" si="31"/>
        <v>55</v>
      </c>
      <c r="O605" s="17">
        <f t="shared" si="32"/>
        <v>0.30909090909090908</v>
      </c>
      <c r="P605">
        <f t="shared" si="33"/>
        <v>41</v>
      </c>
      <c r="Q605" s="9">
        <f t="shared" si="34"/>
        <v>0.74545454545454548</v>
      </c>
    </row>
    <row r="606" spans="1:17" x14ac:dyDescent="0.25">
      <c r="A606" s="1">
        <v>43954.40625</v>
      </c>
      <c r="B606" t="s">
        <v>15</v>
      </c>
      <c r="C606">
        <v>2000005</v>
      </c>
      <c r="E606" t="s">
        <v>16</v>
      </c>
      <c r="F606">
        <v>-12</v>
      </c>
      <c r="G606">
        <v>0</v>
      </c>
      <c r="H606">
        <v>0</v>
      </c>
      <c r="I606">
        <v>9999999</v>
      </c>
      <c r="J606">
        <v>0</v>
      </c>
      <c r="K606">
        <v>0</v>
      </c>
      <c r="L606" s="10">
        <f>SUM(F$2:F606)</f>
        <v>-231.65000000000006</v>
      </c>
      <c r="M606">
        <f t="shared" si="30"/>
        <v>15</v>
      </c>
      <c r="N606">
        <f t="shared" si="31"/>
        <v>54</v>
      </c>
      <c r="O606" s="17">
        <f t="shared" si="32"/>
        <v>0.27777777777777779</v>
      </c>
      <c r="P606">
        <f t="shared" si="33"/>
        <v>41</v>
      </c>
      <c r="Q606" s="9">
        <f t="shared" si="34"/>
        <v>0.7592592592592593</v>
      </c>
    </row>
    <row r="607" spans="1:17" x14ac:dyDescent="0.25">
      <c r="A607" s="1">
        <v>43954.406944444447</v>
      </c>
      <c r="B607" t="s">
        <v>18</v>
      </c>
      <c r="C607">
        <v>2890998740</v>
      </c>
      <c r="E607" t="s">
        <v>16</v>
      </c>
      <c r="F607">
        <v>0</v>
      </c>
      <c r="G607">
        <v>0</v>
      </c>
      <c r="H607">
        <v>0</v>
      </c>
      <c r="I607">
        <v>9999999</v>
      </c>
      <c r="J607">
        <v>0</v>
      </c>
      <c r="K607">
        <v>0</v>
      </c>
      <c r="L607" s="10">
        <f>SUM(F$2:F607)</f>
        <v>-231.65000000000006</v>
      </c>
      <c r="M607">
        <f t="shared" si="30"/>
        <v>16</v>
      </c>
      <c r="N607">
        <f t="shared" si="31"/>
        <v>55</v>
      </c>
      <c r="O607" s="17">
        <f t="shared" si="32"/>
        <v>0.29090909090909089</v>
      </c>
      <c r="P607">
        <f t="shared" si="33"/>
        <v>40</v>
      </c>
      <c r="Q607" s="9">
        <f t="shared" si="34"/>
        <v>0.72727272727272729</v>
      </c>
    </row>
    <row r="608" spans="1:17" x14ac:dyDescent="0.25">
      <c r="A608" s="1">
        <v>43954.40902777778</v>
      </c>
      <c r="B608" t="s">
        <v>28</v>
      </c>
      <c r="C608">
        <v>2890998554</v>
      </c>
      <c r="E608" t="s">
        <v>16</v>
      </c>
      <c r="F608">
        <v>2.62</v>
      </c>
      <c r="G608">
        <v>0</v>
      </c>
      <c r="H608">
        <v>0</v>
      </c>
      <c r="I608">
        <v>9999999</v>
      </c>
      <c r="J608">
        <v>0</v>
      </c>
      <c r="K608">
        <v>0</v>
      </c>
      <c r="L608" s="10">
        <f>SUM(F$2:F608)</f>
        <v>-229.03000000000006</v>
      </c>
      <c r="M608">
        <f t="shared" si="30"/>
        <v>16</v>
      </c>
      <c r="N608">
        <f t="shared" si="31"/>
        <v>55</v>
      </c>
      <c r="O608" s="17">
        <f t="shared" si="32"/>
        <v>0.29090909090909089</v>
      </c>
      <c r="P608">
        <f t="shared" si="33"/>
        <v>41</v>
      </c>
      <c r="Q608" s="9">
        <f t="shared" si="34"/>
        <v>0.74545454545454548</v>
      </c>
    </row>
    <row r="609" spans="1:17" x14ac:dyDescent="0.25">
      <c r="A609" s="1">
        <v>43954.40902777778</v>
      </c>
      <c r="B609" t="s">
        <v>20</v>
      </c>
      <c r="C609">
        <v>2890998740</v>
      </c>
      <c r="E609" t="s">
        <v>16</v>
      </c>
      <c r="F609">
        <v>0</v>
      </c>
      <c r="G609">
        <v>0</v>
      </c>
      <c r="H609">
        <v>0</v>
      </c>
      <c r="I609">
        <v>9999999</v>
      </c>
      <c r="J609">
        <v>0</v>
      </c>
      <c r="K609">
        <v>0</v>
      </c>
      <c r="L609" s="10">
        <f>SUM(F$2:F609)</f>
        <v>-229.03000000000006</v>
      </c>
      <c r="M609">
        <f t="shared" si="30"/>
        <v>16</v>
      </c>
      <c r="N609">
        <f t="shared" si="31"/>
        <v>55</v>
      </c>
      <c r="O609" s="17">
        <f t="shared" si="32"/>
        <v>0.29090909090909089</v>
      </c>
      <c r="P609">
        <f t="shared" si="33"/>
        <v>41</v>
      </c>
      <c r="Q609" s="9">
        <f t="shared" si="34"/>
        <v>0.74545454545454548</v>
      </c>
    </row>
    <row r="610" spans="1:17" x14ac:dyDescent="0.25">
      <c r="A610" s="1">
        <v>43954.40902777778</v>
      </c>
      <c r="B610" t="s">
        <v>15</v>
      </c>
      <c r="C610">
        <v>2000005</v>
      </c>
      <c r="E610" t="s">
        <v>16</v>
      </c>
      <c r="F610">
        <v>-12</v>
      </c>
      <c r="G610">
        <v>0</v>
      </c>
      <c r="H610">
        <v>0</v>
      </c>
      <c r="I610">
        <v>9999999</v>
      </c>
      <c r="J610">
        <v>0</v>
      </c>
      <c r="K610">
        <v>0</v>
      </c>
      <c r="L610" s="10">
        <f>SUM(F$2:F610)</f>
        <v>-241.03000000000006</v>
      </c>
      <c r="M610">
        <f t="shared" si="30"/>
        <v>14</v>
      </c>
      <c r="N610">
        <f t="shared" si="31"/>
        <v>54</v>
      </c>
      <c r="O610" s="17">
        <f t="shared" si="32"/>
        <v>0.25925925925925924</v>
      </c>
      <c r="P610">
        <f t="shared" si="33"/>
        <v>41</v>
      </c>
      <c r="Q610" s="9">
        <f t="shared" si="34"/>
        <v>0.7592592592592593</v>
      </c>
    </row>
    <row r="611" spans="1:17" x14ac:dyDescent="0.25">
      <c r="A611" s="1">
        <v>43954.409722222219</v>
      </c>
      <c r="B611" t="s">
        <v>18</v>
      </c>
      <c r="C611">
        <v>2891003290</v>
      </c>
      <c r="E611" t="s">
        <v>16</v>
      </c>
      <c r="F611">
        <v>0</v>
      </c>
      <c r="G611">
        <v>0</v>
      </c>
      <c r="H611">
        <v>0</v>
      </c>
      <c r="I611">
        <v>9999999</v>
      </c>
      <c r="J611">
        <v>0</v>
      </c>
      <c r="K611">
        <v>0</v>
      </c>
      <c r="L611" s="10">
        <f>SUM(F$2:F611)</f>
        <v>-241.03000000000006</v>
      </c>
      <c r="M611">
        <f t="shared" si="30"/>
        <v>15</v>
      </c>
      <c r="N611">
        <f t="shared" si="31"/>
        <v>55</v>
      </c>
      <c r="O611" s="17">
        <f t="shared" si="32"/>
        <v>0.27272727272727271</v>
      </c>
      <c r="P611">
        <f t="shared" si="33"/>
        <v>40</v>
      </c>
      <c r="Q611" s="9">
        <f t="shared" si="34"/>
        <v>0.72727272727272729</v>
      </c>
    </row>
    <row r="612" spans="1:17" x14ac:dyDescent="0.25">
      <c r="A612" s="1">
        <v>43954.409722222219</v>
      </c>
      <c r="B612" t="s">
        <v>28</v>
      </c>
      <c r="C612">
        <v>2890998554</v>
      </c>
      <c r="E612" t="s">
        <v>16</v>
      </c>
      <c r="F612">
        <v>2.19</v>
      </c>
      <c r="G612">
        <v>0</v>
      </c>
      <c r="H612">
        <v>0</v>
      </c>
      <c r="I612">
        <v>9999999</v>
      </c>
      <c r="J612">
        <v>0</v>
      </c>
      <c r="K612">
        <v>0</v>
      </c>
      <c r="L612" s="10">
        <f>SUM(F$2:F612)</f>
        <v>-238.84000000000006</v>
      </c>
      <c r="M612">
        <f t="shared" si="30"/>
        <v>15</v>
      </c>
      <c r="N612">
        <f t="shared" si="31"/>
        <v>55</v>
      </c>
      <c r="O612" s="17">
        <f t="shared" si="32"/>
        <v>0.27272727272727271</v>
      </c>
      <c r="P612">
        <f t="shared" si="33"/>
        <v>41</v>
      </c>
      <c r="Q612" s="9">
        <f t="shared" si="34"/>
        <v>0.74545454545454548</v>
      </c>
    </row>
    <row r="613" spans="1:17" x14ac:dyDescent="0.25">
      <c r="A613" s="1">
        <v>43954.409722222219</v>
      </c>
      <c r="B613" t="s">
        <v>28</v>
      </c>
      <c r="C613">
        <v>2890998554</v>
      </c>
      <c r="E613" t="s">
        <v>16</v>
      </c>
      <c r="F613">
        <v>2.7</v>
      </c>
      <c r="G613">
        <v>0</v>
      </c>
      <c r="H613">
        <v>0</v>
      </c>
      <c r="I613">
        <v>9999999</v>
      </c>
      <c r="J613">
        <v>0</v>
      </c>
      <c r="K613">
        <v>0</v>
      </c>
      <c r="L613" s="10">
        <f>SUM(F$2:F613)</f>
        <v>-236.14000000000007</v>
      </c>
      <c r="M613">
        <f t="shared" si="30"/>
        <v>16</v>
      </c>
      <c r="N613">
        <f t="shared" si="31"/>
        <v>55</v>
      </c>
      <c r="O613" s="17">
        <f t="shared" si="32"/>
        <v>0.29090909090909089</v>
      </c>
      <c r="P613">
        <f t="shared" si="33"/>
        <v>42</v>
      </c>
      <c r="Q613" s="9">
        <f t="shared" si="34"/>
        <v>0.76363636363636367</v>
      </c>
    </row>
    <row r="614" spans="1:17" x14ac:dyDescent="0.25">
      <c r="A614" s="1">
        <v>43954.409722222219</v>
      </c>
      <c r="B614" t="s">
        <v>20</v>
      </c>
      <c r="C614">
        <v>2890998554</v>
      </c>
      <c r="E614" t="s">
        <v>16</v>
      </c>
      <c r="F614">
        <v>0</v>
      </c>
      <c r="G614">
        <v>0</v>
      </c>
      <c r="H614">
        <v>0</v>
      </c>
      <c r="I614">
        <v>9999999</v>
      </c>
      <c r="J614">
        <v>0</v>
      </c>
      <c r="K614">
        <v>0</v>
      </c>
      <c r="L614" s="10">
        <f>SUM(F$2:F614)</f>
        <v>-236.14000000000007</v>
      </c>
      <c r="M614">
        <f t="shared" si="30"/>
        <v>15</v>
      </c>
      <c r="N614">
        <f t="shared" si="31"/>
        <v>54</v>
      </c>
      <c r="O614" s="17">
        <f t="shared" si="32"/>
        <v>0.27777777777777779</v>
      </c>
      <c r="P614">
        <f t="shared" si="33"/>
        <v>42</v>
      </c>
      <c r="Q614" s="9">
        <f t="shared" si="34"/>
        <v>0.77777777777777779</v>
      </c>
    </row>
    <row r="615" spans="1:17" x14ac:dyDescent="0.25">
      <c r="A615" s="1">
        <v>43954.409722222219</v>
      </c>
      <c r="B615" t="s">
        <v>18</v>
      </c>
      <c r="C615">
        <v>2891003770</v>
      </c>
      <c r="E615" t="s">
        <v>16</v>
      </c>
      <c r="F615">
        <v>0</v>
      </c>
      <c r="G615">
        <v>0</v>
      </c>
      <c r="H615">
        <v>0</v>
      </c>
      <c r="I615">
        <v>9999999</v>
      </c>
      <c r="J615">
        <v>0</v>
      </c>
      <c r="K615">
        <v>0</v>
      </c>
      <c r="L615" s="10">
        <f>SUM(F$2:F615)</f>
        <v>-236.14000000000007</v>
      </c>
      <c r="M615">
        <f t="shared" si="30"/>
        <v>16</v>
      </c>
      <c r="N615">
        <f t="shared" si="31"/>
        <v>55</v>
      </c>
      <c r="O615" s="17">
        <f t="shared" si="32"/>
        <v>0.29090909090909089</v>
      </c>
      <c r="P615">
        <f t="shared" si="33"/>
        <v>42</v>
      </c>
      <c r="Q615" s="9">
        <f t="shared" si="34"/>
        <v>0.76363636363636367</v>
      </c>
    </row>
    <row r="616" spans="1:17" x14ac:dyDescent="0.25">
      <c r="A616" s="1">
        <v>43954.412499999999</v>
      </c>
      <c r="B616" t="s">
        <v>20</v>
      </c>
      <c r="C616">
        <v>2891003290</v>
      </c>
      <c r="E616" t="s">
        <v>16</v>
      </c>
      <c r="F616">
        <v>0</v>
      </c>
      <c r="G616">
        <v>0</v>
      </c>
      <c r="H616">
        <v>0</v>
      </c>
      <c r="I616">
        <v>9999999</v>
      </c>
      <c r="J616">
        <v>0</v>
      </c>
      <c r="K616">
        <v>0</v>
      </c>
      <c r="L616" s="10">
        <f>SUM(F$2:F616)</f>
        <v>-236.14000000000007</v>
      </c>
      <c r="M616">
        <f t="shared" si="30"/>
        <v>17</v>
      </c>
      <c r="N616">
        <f t="shared" si="31"/>
        <v>55</v>
      </c>
      <c r="O616" s="17">
        <f t="shared" si="32"/>
        <v>0.30909090909090908</v>
      </c>
      <c r="P616">
        <f t="shared" si="33"/>
        <v>42</v>
      </c>
      <c r="Q616" s="9">
        <f t="shared" si="34"/>
        <v>0.76363636363636367</v>
      </c>
    </row>
    <row r="617" spans="1:17" x14ac:dyDescent="0.25">
      <c r="A617" s="1">
        <v>43954.412499999999</v>
      </c>
      <c r="B617" t="s">
        <v>15</v>
      </c>
      <c r="C617">
        <v>2000005</v>
      </c>
      <c r="E617" t="s">
        <v>16</v>
      </c>
      <c r="F617">
        <v>-12</v>
      </c>
      <c r="G617">
        <v>0</v>
      </c>
      <c r="H617">
        <v>0</v>
      </c>
      <c r="I617">
        <v>9999999</v>
      </c>
      <c r="J617">
        <v>0</v>
      </c>
      <c r="K617">
        <v>0</v>
      </c>
      <c r="L617" s="10">
        <f>SUM(F$2:F617)</f>
        <v>-248.14000000000007</v>
      </c>
      <c r="M617">
        <f t="shared" si="30"/>
        <v>15</v>
      </c>
      <c r="N617">
        <f t="shared" si="31"/>
        <v>54</v>
      </c>
      <c r="O617" s="17">
        <f t="shared" si="32"/>
        <v>0.27777777777777779</v>
      </c>
      <c r="P617">
        <f t="shared" si="33"/>
        <v>42</v>
      </c>
      <c r="Q617" s="9">
        <f t="shared" si="34"/>
        <v>0.77777777777777779</v>
      </c>
    </row>
    <row r="618" spans="1:17" x14ac:dyDescent="0.25">
      <c r="A618" s="1">
        <v>43954.412499999999</v>
      </c>
      <c r="B618" t="s">
        <v>18</v>
      </c>
      <c r="C618">
        <v>2891008044</v>
      </c>
      <c r="E618" t="s">
        <v>16</v>
      </c>
      <c r="F618">
        <v>0</v>
      </c>
      <c r="G618">
        <v>0</v>
      </c>
      <c r="H618">
        <v>0</v>
      </c>
      <c r="I618">
        <v>9999999</v>
      </c>
      <c r="J618">
        <v>0</v>
      </c>
      <c r="K618">
        <v>0</v>
      </c>
      <c r="L618" s="10">
        <f>SUM(F$2:F618)</f>
        <v>-248.14000000000007</v>
      </c>
      <c r="M618">
        <f t="shared" si="30"/>
        <v>16</v>
      </c>
      <c r="N618">
        <f t="shared" si="31"/>
        <v>55</v>
      </c>
      <c r="O618" s="17">
        <f t="shared" si="32"/>
        <v>0.29090909090909089</v>
      </c>
      <c r="P618">
        <f t="shared" si="33"/>
        <v>42</v>
      </c>
      <c r="Q618" s="9">
        <f t="shared" si="34"/>
        <v>0.76363636363636367</v>
      </c>
    </row>
    <row r="619" spans="1:17" x14ac:dyDescent="0.25">
      <c r="A619" s="1">
        <v>43954.413194444445</v>
      </c>
      <c r="B619" t="s">
        <v>28</v>
      </c>
      <c r="C619">
        <v>2891003770</v>
      </c>
      <c r="E619" t="s">
        <v>16</v>
      </c>
      <c r="F619">
        <v>4.5</v>
      </c>
      <c r="G619">
        <v>0</v>
      </c>
      <c r="H619">
        <v>0</v>
      </c>
      <c r="I619">
        <v>9999999</v>
      </c>
      <c r="J619">
        <v>0</v>
      </c>
      <c r="K619">
        <v>0</v>
      </c>
      <c r="L619" s="10">
        <f>SUM(F$2:F619)</f>
        <v>-243.64000000000007</v>
      </c>
      <c r="M619">
        <f t="shared" si="30"/>
        <v>17</v>
      </c>
      <c r="N619">
        <f t="shared" si="31"/>
        <v>55</v>
      </c>
      <c r="O619" s="17">
        <f t="shared" si="32"/>
        <v>0.30909090909090908</v>
      </c>
      <c r="P619">
        <f t="shared" si="33"/>
        <v>43</v>
      </c>
      <c r="Q619" s="9">
        <f t="shared" si="34"/>
        <v>0.78181818181818186</v>
      </c>
    </row>
    <row r="620" spans="1:17" x14ac:dyDescent="0.25">
      <c r="A620" s="1">
        <v>43954.413194444445</v>
      </c>
      <c r="B620" t="s">
        <v>31</v>
      </c>
      <c r="C620">
        <v>2891003770</v>
      </c>
      <c r="E620" t="s">
        <v>16</v>
      </c>
      <c r="F620">
        <v>2.25</v>
      </c>
      <c r="G620">
        <v>0</v>
      </c>
      <c r="H620">
        <v>0</v>
      </c>
      <c r="I620">
        <v>9999999</v>
      </c>
      <c r="J620">
        <v>0</v>
      </c>
      <c r="K620">
        <v>0</v>
      </c>
      <c r="L620" s="10">
        <f>SUM(F$2:F620)</f>
        <v>-241.39000000000007</v>
      </c>
      <c r="M620">
        <f t="shared" si="30"/>
        <v>16</v>
      </c>
      <c r="N620">
        <f t="shared" si="31"/>
        <v>54</v>
      </c>
      <c r="O620" s="17">
        <f t="shared" si="32"/>
        <v>0.29629629629629628</v>
      </c>
      <c r="P620">
        <f t="shared" si="33"/>
        <v>43</v>
      </c>
      <c r="Q620" s="9">
        <f t="shared" si="34"/>
        <v>0.79629629629629628</v>
      </c>
    </row>
    <row r="621" spans="1:17" x14ac:dyDescent="0.25">
      <c r="A621" s="1">
        <v>43954.414583333331</v>
      </c>
      <c r="B621" t="s">
        <v>28</v>
      </c>
      <c r="C621">
        <v>2891003770</v>
      </c>
      <c r="E621" t="s">
        <v>16</v>
      </c>
      <c r="F621">
        <v>7.77</v>
      </c>
      <c r="G621">
        <v>0</v>
      </c>
      <c r="H621">
        <v>0</v>
      </c>
      <c r="I621">
        <v>9999999</v>
      </c>
      <c r="J621">
        <v>0</v>
      </c>
      <c r="K621">
        <v>0</v>
      </c>
      <c r="L621" s="10">
        <f>SUM(F$2:F621)</f>
        <v>-233.62000000000006</v>
      </c>
      <c r="M621">
        <f t="shared" si="30"/>
        <v>16</v>
      </c>
      <c r="N621">
        <f t="shared" si="31"/>
        <v>54</v>
      </c>
      <c r="O621" s="17">
        <f t="shared" si="32"/>
        <v>0.29629629629629628</v>
      </c>
      <c r="P621">
        <f t="shared" si="33"/>
        <v>44</v>
      </c>
      <c r="Q621" s="9">
        <f t="shared" si="34"/>
        <v>0.81481481481481477</v>
      </c>
    </row>
    <row r="622" spans="1:17" x14ac:dyDescent="0.25">
      <c r="A622" s="1">
        <v>43954.414583333331</v>
      </c>
      <c r="B622" t="s">
        <v>31</v>
      </c>
      <c r="C622">
        <v>2891003770</v>
      </c>
      <c r="E622" t="s">
        <v>16</v>
      </c>
      <c r="F622">
        <v>19.420000000000002</v>
      </c>
      <c r="G622">
        <v>0</v>
      </c>
      <c r="H622">
        <v>0</v>
      </c>
      <c r="I622">
        <v>9999999</v>
      </c>
      <c r="J622">
        <v>0</v>
      </c>
      <c r="K622">
        <v>0</v>
      </c>
      <c r="L622" s="10">
        <f>SUM(F$2:F622)</f>
        <v>-214.20000000000005</v>
      </c>
      <c r="M622">
        <f t="shared" si="30"/>
        <v>17</v>
      </c>
      <c r="N622">
        <f t="shared" si="31"/>
        <v>54</v>
      </c>
      <c r="O622" s="17">
        <f t="shared" si="32"/>
        <v>0.31481481481481483</v>
      </c>
      <c r="P622">
        <f t="shared" si="33"/>
        <v>44</v>
      </c>
      <c r="Q622" s="9">
        <f t="shared" si="34"/>
        <v>0.81481481481481477</v>
      </c>
    </row>
    <row r="623" spans="1:17" x14ac:dyDescent="0.25">
      <c r="A623" s="1">
        <v>43954.414583333331</v>
      </c>
      <c r="B623" t="s">
        <v>18</v>
      </c>
      <c r="C623">
        <v>2891012164</v>
      </c>
      <c r="E623" t="s">
        <v>16</v>
      </c>
      <c r="F623">
        <v>0</v>
      </c>
      <c r="G623">
        <v>0</v>
      </c>
      <c r="H623">
        <v>0</v>
      </c>
      <c r="I623">
        <v>9999999</v>
      </c>
      <c r="J623">
        <v>0</v>
      </c>
      <c r="K623">
        <v>0</v>
      </c>
      <c r="L623" s="10">
        <f>SUM(F$2:F623)</f>
        <v>-214.20000000000005</v>
      </c>
      <c r="M623">
        <f t="shared" si="30"/>
        <v>17</v>
      </c>
      <c r="N623">
        <f t="shared" si="31"/>
        <v>54</v>
      </c>
      <c r="O623" s="17">
        <f t="shared" si="32"/>
        <v>0.31481481481481483</v>
      </c>
      <c r="P623">
        <f t="shared" si="33"/>
        <v>44</v>
      </c>
      <c r="Q623" s="9">
        <f t="shared" si="34"/>
        <v>0.81481481481481477</v>
      </c>
    </row>
    <row r="624" spans="1:17" x14ac:dyDescent="0.25">
      <c r="A624" s="1">
        <v>43954.415972222225</v>
      </c>
      <c r="B624" t="s">
        <v>20</v>
      </c>
      <c r="C624">
        <v>2891008044</v>
      </c>
      <c r="E624" t="s">
        <v>16</v>
      </c>
      <c r="F624">
        <v>0</v>
      </c>
      <c r="G624">
        <v>0</v>
      </c>
      <c r="H624">
        <v>0</v>
      </c>
      <c r="I624">
        <v>9999999</v>
      </c>
      <c r="J624">
        <v>0</v>
      </c>
      <c r="K624">
        <v>0</v>
      </c>
      <c r="L624" s="10">
        <f>SUM(F$2:F624)</f>
        <v>-214.20000000000005</v>
      </c>
      <c r="M624">
        <f t="shared" si="30"/>
        <v>17</v>
      </c>
      <c r="N624">
        <f t="shared" si="31"/>
        <v>54</v>
      </c>
      <c r="O624" s="17">
        <f t="shared" si="32"/>
        <v>0.31481481481481483</v>
      </c>
      <c r="P624">
        <f t="shared" si="33"/>
        <v>44</v>
      </c>
      <c r="Q624" s="9">
        <f t="shared" si="34"/>
        <v>0.81481481481481477</v>
      </c>
    </row>
    <row r="625" spans="1:17" x14ac:dyDescent="0.25">
      <c r="A625" s="1">
        <v>43954.415972222225</v>
      </c>
      <c r="B625" t="s">
        <v>28</v>
      </c>
      <c r="C625">
        <v>2891008044</v>
      </c>
      <c r="E625" t="s">
        <v>16</v>
      </c>
      <c r="F625">
        <v>2.3199999999999998</v>
      </c>
      <c r="G625">
        <v>0</v>
      </c>
      <c r="H625">
        <v>0</v>
      </c>
      <c r="I625">
        <v>9999999</v>
      </c>
      <c r="J625">
        <v>0</v>
      </c>
      <c r="K625">
        <v>0</v>
      </c>
      <c r="L625" s="10">
        <f>SUM(F$2:F625)</f>
        <v>-211.88000000000005</v>
      </c>
      <c r="M625">
        <f t="shared" si="30"/>
        <v>18</v>
      </c>
      <c r="N625">
        <f t="shared" si="31"/>
        <v>54</v>
      </c>
      <c r="O625" s="17">
        <f t="shared" si="32"/>
        <v>0.33333333333333331</v>
      </c>
      <c r="P625">
        <f t="shared" si="33"/>
        <v>45</v>
      </c>
      <c r="Q625" s="9">
        <f t="shared" si="34"/>
        <v>0.83333333333333337</v>
      </c>
    </row>
    <row r="626" spans="1:17" x14ac:dyDescent="0.25">
      <c r="A626" s="1">
        <v>43954.415972222225</v>
      </c>
      <c r="B626" t="s">
        <v>28</v>
      </c>
      <c r="C626">
        <v>2891008044</v>
      </c>
      <c r="E626" t="s">
        <v>16</v>
      </c>
      <c r="F626">
        <v>3.46</v>
      </c>
      <c r="G626">
        <v>0</v>
      </c>
      <c r="H626">
        <v>0</v>
      </c>
      <c r="I626">
        <v>9999999</v>
      </c>
      <c r="J626">
        <v>0</v>
      </c>
      <c r="K626">
        <v>0</v>
      </c>
      <c r="L626" s="10">
        <f>SUM(F$2:F626)</f>
        <v>-208.42000000000004</v>
      </c>
      <c r="M626">
        <f t="shared" si="30"/>
        <v>17</v>
      </c>
      <c r="N626">
        <f t="shared" si="31"/>
        <v>53</v>
      </c>
      <c r="O626" s="17">
        <f t="shared" si="32"/>
        <v>0.32075471698113206</v>
      </c>
      <c r="P626">
        <f t="shared" si="33"/>
        <v>46</v>
      </c>
      <c r="Q626" s="9">
        <f t="shared" si="34"/>
        <v>0.86792452830188682</v>
      </c>
    </row>
    <row r="627" spans="1:17" x14ac:dyDescent="0.25">
      <c r="A627" s="1">
        <v>43954.415972222225</v>
      </c>
      <c r="B627" t="s">
        <v>31</v>
      </c>
      <c r="C627">
        <v>2891008044</v>
      </c>
      <c r="E627" t="s">
        <v>16</v>
      </c>
      <c r="F627">
        <v>12.11</v>
      </c>
      <c r="G627">
        <v>0</v>
      </c>
      <c r="H627">
        <v>0</v>
      </c>
      <c r="I627">
        <v>9999999</v>
      </c>
      <c r="J627">
        <v>0</v>
      </c>
      <c r="K627">
        <v>0</v>
      </c>
      <c r="L627" s="10">
        <f>SUM(F$2:F627)</f>
        <v>-196.31000000000006</v>
      </c>
      <c r="M627">
        <f t="shared" si="30"/>
        <v>17</v>
      </c>
      <c r="N627">
        <f t="shared" si="31"/>
        <v>53</v>
      </c>
      <c r="O627" s="17">
        <f t="shared" si="32"/>
        <v>0.32075471698113206</v>
      </c>
      <c r="P627">
        <f t="shared" si="33"/>
        <v>46</v>
      </c>
      <c r="Q627" s="9">
        <f t="shared" si="34"/>
        <v>0.86792452830188682</v>
      </c>
    </row>
    <row r="628" spans="1:17" x14ac:dyDescent="0.25">
      <c r="A628" s="1">
        <v>43954.415972222225</v>
      </c>
      <c r="B628" t="s">
        <v>18</v>
      </c>
      <c r="C628">
        <v>2891014139</v>
      </c>
      <c r="E628" t="s">
        <v>16</v>
      </c>
      <c r="F628">
        <v>0</v>
      </c>
      <c r="G628">
        <v>0</v>
      </c>
      <c r="H628">
        <v>0</v>
      </c>
      <c r="I628">
        <v>9999999</v>
      </c>
      <c r="J628">
        <v>0</v>
      </c>
      <c r="K628">
        <v>0</v>
      </c>
      <c r="L628" s="10">
        <f>SUM(F$2:F628)</f>
        <v>-196.31000000000006</v>
      </c>
      <c r="M628">
        <f t="shared" si="30"/>
        <v>19</v>
      </c>
      <c r="N628">
        <f t="shared" si="31"/>
        <v>54</v>
      </c>
      <c r="O628" s="17">
        <f t="shared" si="32"/>
        <v>0.35185185185185186</v>
      </c>
      <c r="P628">
        <f t="shared" si="33"/>
        <v>46</v>
      </c>
      <c r="Q628" s="9">
        <f t="shared" si="34"/>
        <v>0.85185185185185186</v>
      </c>
    </row>
    <row r="629" spans="1:17" x14ac:dyDescent="0.25">
      <c r="A629" s="1">
        <v>43954.418055555558</v>
      </c>
      <c r="B629" t="s">
        <v>28</v>
      </c>
      <c r="C629">
        <v>2891012164</v>
      </c>
      <c r="E629" t="s">
        <v>16</v>
      </c>
      <c r="F629">
        <v>10.8</v>
      </c>
      <c r="G629">
        <v>0</v>
      </c>
      <c r="H629">
        <v>0</v>
      </c>
      <c r="I629">
        <v>9999999</v>
      </c>
      <c r="J629">
        <v>0</v>
      </c>
      <c r="K629">
        <v>0</v>
      </c>
      <c r="L629" s="10">
        <f>SUM(F$2:F629)</f>
        <v>-185.51000000000005</v>
      </c>
      <c r="M629">
        <f t="shared" si="30"/>
        <v>18</v>
      </c>
      <c r="N629">
        <f t="shared" si="31"/>
        <v>53</v>
      </c>
      <c r="O629" s="17">
        <f t="shared" si="32"/>
        <v>0.33962264150943394</v>
      </c>
      <c r="P629">
        <f t="shared" si="33"/>
        <v>47</v>
      </c>
      <c r="Q629" s="9">
        <f t="shared" si="34"/>
        <v>0.8867924528301887</v>
      </c>
    </row>
    <row r="630" spans="1:17" x14ac:dyDescent="0.25">
      <c r="A630" s="1">
        <v>43954.42083333333</v>
      </c>
      <c r="B630" t="s">
        <v>28</v>
      </c>
      <c r="C630">
        <v>2891012164</v>
      </c>
      <c r="E630" t="s">
        <v>16</v>
      </c>
      <c r="F630">
        <v>19.52</v>
      </c>
      <c r="G630">
        <v>0</v>
      </c>
      <c r="H630">
        <v>0</v>
      </c>
      <c r="I630">
        <v>9999999</v>
      </c>
      <c r="J630">
        <v>0</v>
      </c>
      <c r="K630">
        <v>0</v>
      </c>
      <c r="L630" s="10">
        <f>SUM(F$2:F630)</f>
        <v>-165.99000000000004</v>
      </c>
      <c r="M630">
        <f t="shared" si="30"/>
        <v>18</v>
      </c>
      <c r="N630">
        <f t="shared" si="31"/>
        <v>53</v>
      </c>
      <c r="O630" s="17">
        <f t="shared" si="32"/>
        <v>0.33962264150943394</v>
      </c>
      <c r="P630">
        <f t="shared" si="33"/>
        <v>48</v>
      </c>
      <c r="Q630" s="9">
        <f t="shared" si="34"/>
        <v>0.90566037735849059</v>
      </c>
    </row>
    <row r="631" spans="1:17" x14ac:dyDescent="0.25">
      <c r="A631" s="1">
        <v>43954.42083333333</v>
      </c>
      <c r="B631" t="s">
        <v>31</v>
      </c>
      <c r="C631">
        <v>2891012164</v>
      </c>
      <c r="E631" t="s">
        <v>16</v>
      </c>
      <c r="F631">
        <v>9.76</v>
      </c>
      <c r="G631">
        <v>0</v>
      </c>
      <c r="H631">
        <v>0</v>
      </c>
      <c r="I631">
        <v>9999999</v>
      </c>
      <c r="J631">
        <v>0</v>
      </c>
      <c r="K631">
        <v>0</v>
      </c>
      <c r="L631" s="10">
        <f>SUM(F$2:F631)</f>
        <v>-156.23000000000005</v>
      </c>
      <c r="M631">
        <f t="shared" si="30"/>
        <v>19</v>
      </c>
      <c r="N631">
        <f t="shared" si="31"/>
        <v>53</v>
      </c>
      <c r="O631" s="17">
        <f t="shared" si="32"/>
        <v>0.35849056603773582</v>
      </c>
      <c r="P631">
        <f t="shared" si="33"/>
        <v>48</v>
      </c>
      <c r="Q631" s="9">
        <f t="shared" si="34"/>
        <v>0.90566037735849059</v>
      </c>
    </row>
    <row r="632" spans="1:17" x14ac:dyDescent="0.25">
      <c r="A632" s="1">
        <v>43954.42083333333</v>
      </c>
      <c r="B632" t="s">
        <v>32</v>
      </c>
      <c r="C632">
        <v>2000005</v>
      </c>
      <c r="E632" t="s">
        <v>16</v>
      </c>
      <c r="F632">
        <v>153.62</v>
      </c>
      <c r="G632">
        <v>0</v>
      </c>
      <c r="H632">
        <v>0</v>
      </c>
      <c r="I632">
        <v>9999999</v>
      </c>
      <c r="J632">
        <v>0</v>
      </c>
      <c r="K632">
        <v>0</v>
      </c>
      <c r="L632" s="10">
        <f>SUM(F$2:F632)</f>
        <v>-2.6100000000000421</v>
      </c>
      <c r="M632">
        <f t="shared" si="30"/>
        <v>18</v>
      </c>
      <c r="N632">
        <f t="shared" si="31"/>
        <v>52</v>
      </c>
      <c r="O632" s="17">
        <f t="shared" si="32"/>
        <v>0.34615384615384615</v>
      </c>
      <c r="P632">
        <f t="shared" si="33"/>
        <v>48</v>
      </c>
      <c r="Q632" s="9">
        <f t="shared" si="34"/>
        <v>0.92307692307692313</v>
      </c>
    </row>
    <row r="633" spans="1:17" x14ac:dyDescent="0.25">
      <c r="A633" s="1">
        <v>43954.421527777777</v>
      </c>
      <c r="B633" t="s">
        <v>31</v>
      </c>
      <c r="C633">
        <v>2891014139</v>
      </c>
      <c r="E633" t="s">
        <v>16</v>
      </c>
      <c r="F633">
        <v>1.1200000000000001</v>
      </c>
      <c r="G633">
        <v>0</v>
      </c>
      <c r="H633">
        <v>0</v>
      </c>
      <c r="I633">
        <v>9999999</v>
      </c>
      <c r="J633">
        <v>0</v>
      </c>
      <c r="K633">
        <v>0</v>
      </c>
      <c r="L633" s="10">
        <f>SUM(F$2:F633)</f>
        <v>-1.490000000000042</v>
      </c>
      <c r="M633">
        <f t="shared" si="30"/>
        <v>18</v>
      </c>
      <c r="N633">
        <f t="shared" si="31"/>
        <v>52</v>
      </c>
      <c r="O633" s="17">
        <f t="shared" si="32"/>
        <v>0.34615384615384615</v>
      </c>
      <c r="P633">
        <f t="shared" si="33"/>
        <v>48</v>
      </c>
      <c r="Q633" s="9">
        <f t="shared" si="34"/>
        <v>0.92307692307692313</v>
      </c>
    </row>
    <row r="634" spans="1:17" x14ac:dyDescent="0.25">
      <c r="A634" s="1">
        <v>43954.421527777777</v>
      </c>
      <c r="B634" t="s">
        <v>28</v>
      </c>
      <c r="C634">
        <v>2891014139</v>
      </c>
      <c r="E634" t="s">
        <v>16</v>
      </c>
      <c r="F634">
        <v>2.25</v>
      </c>
      <c r="G634">
        <v>0</v>
      </c>
      <c r="H634">
        <v>0</v>
      </c>
      <c r="I634">
        <v>9999999</v>
      </c>
      <c r="J634">
        <v>0</v>
      </c>
      <c r="K634">
        <v>0</v>
      </c>
      <c r="L634" s="10">
        <f>SUM(F$2:F634)</f>
        <v>0.75999999999995804</v>
      </c>
      <c r="M634">
        <f t="shared" si="30"/>
        <v>19</v>
      </c>
      <c r="N634">
        <f t="shared" si="31"/>
        <v>52</v>
      </c>
      <c r="O634" s="17">
        <f t="shared" si="32"/>
        <v>0.36538461538461536</v>
      </c>
      <c r="P634">
        <f t="shared" si="33"/>
        <v>49</v>
      </c>
      <c r="Q634" s="9">
        <f t="shared" si="34"/>
        <v>0.94230769230769229</v>
      </c>
    </row>
    <row r="635" spans="1:17" x14ac:dyDescent="0.25">
      <c r="A635" s="1">
        <v>43954.42291666667</v>
      </c>
      <c r="B635" t="s">
        <v>28</v>
      </c>
      <c r="C635">
        <v>2891014139</v>
      </c>
      <c r="E635" t="s">
        <v>16</v>
      </c>
      <c r="F635">
        <v>8.5500000000000007</v>
      </c>
      <c r="G635">
        <v>0</v>
      </c>
      <c r="H635">
        <v>0</v>
      </c>
      <c r="I635">
        <v>9999999</v>
      </c>
      <c r="J635">
        <v>0</v>
      </c>
      <c r="K635">
        <v>0</v>
      </c>
      <c r="L635" s="10">
        <f>SUM(F$2:F635)</f>
        <v>9.3099999999999596</v>
      </c>
      <c r="M635">
        <f t="shared" si="30"/>
        <v>18</v>
      </c>
      <c r="N635">
        <f t="shared" si="31"/>
        <v>51</v>
      </c>
      <c r="O635" s="17">
        <f t="shared" si="32"/>
        <v>0.35294117647058826</v>
      </c>
      <c r="P635">
        <f t="shared" si="33"/>
        <v>50</v>
      </c>
      <c r="Q635" s="9">
        <f t="shared" si="34"/>
        <v>0.98039215686274506</v>
      </c>
    </row>
    <row r="636" spans="1:17" x14ac:dyDescent="0.25">
      <c r="A636" s="1">
        <v>43954.42291666667</v>
      </c>
      <c r="B636" t="s">
        <v>31</v>
      </c>
      <c r="C636">
        <v>2891014139</v>
      </c>
      <c r="E636" t="s">
        <v>16</v>
      </c>
      <c r="F636">
        <v>4.2699999999999996</v>
      </c>
      <c r="G636">
        <v>0</v>
      </c>
      <c r="H636">
        <v>0</v>
      </c>
      <c r="I636">
        <v>9999999</v>
      </c>
      <c r="J636">
        <v>0</v>
      </c>
      <c r="K636">
        <v>0</v>
      </c>
      <c r="L636" s="10">
        <f>SUM(F$2:F636)</f>
        <v>13.579999999999959</v>
      </c>
      <c r="M636">
        <f t="shared" si="30"/>
        <v>18</v>
      </c>
      <c r="N636">
        <f t="shared" si="31"/>
        <v>51</v>
      </c>
      <c r="O636" s="17">
        <f t="shared" si="32"/>
        <v>0.35294117647058826</v>
      </c>
      <c r="P636">
        <f t="shared" si="33"/>
        <v>50</v>
      </c>
      <c r="Q636" s="9">
        <f t="shared" si="34"/>
        <v>0.98039215686274506</v>
      </c>
    </row>
    <row r="637" spans="1:17" x14ac:dyDescent="0.25">
      <c r="A637" s="1">
        <v>43954.42291666667</v>
      </c>
      <c r="B637" t="s">
        <v>18</v>
      </c>
      <c r="C637">
        <v>2891026055</v>
      </c>
      <c r="E637" t="s">
        <v>16</v>
      </c>
      <c r="F637">
        <v>0</v>
      </c>
      <c r="G637">
        <v>0</v>
      </c>
      <c r="H637">
        <v>0</v>
      </c>
      <c r="I637">
        <v>9999999</v>
      </c>
      <c r="J637">
        <v>0</v>
      </c>
      <c r="K637">
        <v>0</v>
      </c>
      <c r="L637" s="10">
        <f>SUM(F$2:F637)</f>
        <v>13.579999999999959</v>
      </c>
      <c r="M637">
        <f t="shared" si="30"/>
        <v>20</v>
      </c>
      <c r="N637">
        <f t="shared" si="31"/>
        <v>52</v>
      </c>
      <c r="O637" s="17">
        <f t="shared" si="32"/>
        <v>0.38461538461538464</v>
      </c>
      <c r="P637">
        <f t="shared" si="33"/>
        <v>50</v>
      </c>
      <c r="Q637" s="9">
        <f t="shared" si="34"/>
        <v>0.96153846153846156</v>
      </c>
    </row>
    <row r="638" spans="1:17" x14ac:dyDescent="0.25">
      <c r="A638" s="1">
        <v>43954.425000000003</v>
      </c>
      <c r="B638" t="s">
        <v>28</v>
      </c>
      <c r="C638">
        <v>2891026055</v>
      </c>
      <c r="E638" t="s">
        <v>16</v>
      </c>
      <c r="F638">
        <v>10.8</v>
      </c>
      <c r="G638">
        <v>0</v>
      </c>
      <c r="H638">
        <v>0</v>
      </c>
      <c r="I638">
        <v>9999999</v>
      </c>
      <c r="J638">
        <v>0</v>
      </c>
      <c r="K638">
        <v>0</v>
      </c>
      <c r="L638" s="10">
        <f>SUM(F$2:F638)</f>
        <v>24.37999999999996</v>
      </c>
      <c r="M638">
        <f t="shared" si="30"/>
        <v>19</v>
      </c>
      <c r="N638">
        <f t="shared" si="31"/>
        <v>51</v>
      </c>
      <c r="O638" s="17">
        <f t="shared" si="32"/>
        <v>0.37254901960784315</v>
      </c>
      <c r="P638">
        <f t="shared" si="33"/>
        <v>51</v>
      </c>
      <c r="Q638" s="9">
        <f t="shared" si="34"/>
        <v>1</v>
      </c>
    </row>
    <row r="639" spans="1:17" x14ac:dyDescent="0.25">
      <c r="A639" s="1">
        <v>43954.425000000003</v>
      </c>
      <c r="B639" t="s">
        <v>31</v>
      </c>
      <c r="C639">
        <v>2891026055</v>
      </c>
      <c r="E639" t="s">
        <v>16</v>
      </c>
      <c r="F639">
        <v>5.4</v>
      </c>
      <c r="G639">
        <v>0</v>
      </c>
      <c r="H639">
        <v>0</v>
      </c>
      <c r="I639">
        <v>9999999</v>
      </c>
      <c r="J639">
        <v>0</v>
      </c>
      <c r="K639">
        <v>0</v>
      </c>
      <c r="L639" s="10">
        <f>SUM(F$2:F639)</f>
        <v>29.779999999999959</v>
      </c>
      <c r="M639">
        <f t="shared" si="30"/>
        <v>19</v>
      </c>
      <c r="N639">
        <f t="shared" si="31"/>
        <v>51</v>
      </c>
      <c r="O639" s="17">
        <f t="shared" si="32"/>
        <v>0.37254901960784315</v>
      </c>
      <c r="P639">
        <f t="shared" si="33"/>
        <v>51</v>
      </c>
      <c r="Q639" s="9">
        <f t="shared" si="34"/>
        <v>1</v>
      </c>
    </row>
    <row r="640" spans="1:17" x14ac:dyDescent="0.25">
      <c r="A640" s="1">
        <v>43954.427083333336</v>
      </c>
      <c r="B640" t="s">
        <v>28</v>
      </c>
      <c r="C640">
        <v>2891026055</v>
      </c>
      <c r="E640" t="s">
        <v>16</v>
      </c>
      <c r="F640">
        <v>10.8</v>
      </c>
      <c r="G640">
        <v>0</v>
      </c>
      <c r="H640">
        <v>0</v>
      </c>
      <c r="I640">
        <v>9999999</v>
      </c>
      <c r="J640">
        <v>0</v>
      </c>
      <c r="K640">
        <v>0</v>
      </c>
      <c r="L640" s="10">
        <f>SUM(F$2:F640)</f>
        <v>40.579999999999956</v>
      </c>
      <c r="M640">
        <f t="shared" si="30"/>
        <v>19</v>
      </c>
      <c r="N640">
        <f t="shared" si="31"/>
        <v>51</v>
      </c>
      <c r="O640" s="17">
        <f t="shared" si="32"/>
        <v>0.37254901960784315</v>
      </c>
      <c r="P640">
        <f t="shared" si="33"/>
        <v>51</v>
      </c>
      <c r="Q640" s="9">
        <f t="shared" si="34"/>
        <v>1</v>
      </c>
    </row>
    <row r="641" spans="1:17" x14ac:dyDescent="0.25">
      <c r="A641" s="1">
        <v>43954.427083333336</v>
      </c>
      <c r="B641" t="s">
        <v>31</v>
      </c>
      <c r="C641">
        <v>2891026055</v>
      </c>
      <c r="E641" t="s">
        <v>16</v>
      </c>
      <c r="F641">
        <v>16.2</v>
      </c>
      <c r="G641">
        <v>0</v>
      </c>
      <c r="H641">
        <v>0</v>
      </c>
      <c r="I641">
        <v>9999999</v>
      </c>
      <c r="J641">
        <v>0</v>
      </c>
      <c r="K641">
        <v>0</v>
      </c>
      <c r="L641" s="10">
        <f>SUM(F$2:F641)</f>
        <v>56.779999999999959</v>
      </c>
      <c r="M641">
        <f t="shared" si="30"/>
        <v>19</v>
      </c>
      <c r="N641">
        <f t="shared" si="31"/>
        <v>51</v>
      </c>
      <c r="O641" s="17">
        <f t="shared" si="32"/>
        <v>0.37254901960784315</v>
      </c>
      <c r="P641">
        <f t="shared" si="33"/>
        <v>51</v>
      </c>
      <c r="Q641" s="9">
        <f t="shared" si="34"/>
        <v>1</v>
      </c>
    </row>
    <row r="642" spans="1:17" x14ac:dyDescent="0.25">
      <c r="A642" s="1">
        <v>43954.427083333336</v>
      </c>
      <c r="B642" t="s">
        <v>28</v>
      </c>
      <c r="C642">
        <v>2891026055</v>
      </c>
      <c r="E642" t="s">
        <v>16</v>
      </c>
      <c r="F642">
        <v>10.8</v>
      </c>
      <c r="G642">
        <v>0</v>
      </c>
      <c r="H642">
        <v>0</v>
      </c>
      <c r="I642">
        <v>9999999</v>
      </c>
      <c r="J642">
        <v>0</v>
      </c>
      <c r="K642">
        <v>0</v>
      </c>
      <c r="L642" s="10">
        <f>SUM(F$2:F642)</f>
        <v>67.579999999999956</v>
      </c>
      <c r="M642">
        <f t="shared" si="30"/>
        <v>18</v>
      </c>
      <c r="N642">
        <f t="shared" si="31"/>
        <v>50</v>
      </c>
      <c r="O642" s="17">
        <f t="shared" si="32"/>
        <v>0.36</v>
      </c>
      <c r="P642">
        <f t="shared" si="33"/>
        <v>52</v>
      </c>
      <c r="Q642" s="9">
        <f t="shared" si="34"/>
        <v>1.04</v>
      </c>
    </row>
    <row r="643" spans="1:17" x14ac:dyDescent="0.25">
      <c r="A643" s="1">
        <v>43954.427083333336</v>
      </c>
      <c r="B643" t="s">
        <v>31</v>
      </c>
      <c r="C643">
        <v>2891026055</v>
      </c>
      <c r="E643" t="s">
        <v>16</v>
      </c>
      <c r="F643">
        <v>5.4</v>
      </c>
      <c r="G643">
        <v>0</v>
      </c>
      <c r="H643">
        <v>0</v>
      </c>
      <c r="I643">
        <v>9999999</v>
      </c>
      <c r="J643">
        <v>0</v>
      </c>
      <c r="K643">
        <v>0</v>
      </c>
      <c r="L643" s="10">
        <f>SUM(F$2:F643)</f>
        <v>72.979999999999961</v>
      </c>
      <c r="M643">
        <f t="shared" si="30"/>
        <v>19</v>
      </c>
      <c r="N643">
        <f t="shared" si="31"/>
        <v>50</v>
      </c>
      <c r="O643" s="17">
        <f t="shared" si="32"/>
        <v>0.38</v>
      </c>
      <c r="P643">
        <f t="shared" si="33"/>
        <v>52</v>
      </c>
      <c r="Q643" s="9">
        <f t="shared" si="34"/>
        <v>1.04</v>
      </c>
    </row>
    <row r="644" spans="1:17" x14ac:dyDescent="0.25">
      <c r="A644" s="1">
        <v>43954.427083333336</v>
      </c>
      <c r="B644" t="s">
        <v>32</v>
      </c>
      <c r="C644">
        <v>2000005</v>
      </c>
      <c r="E644" t="s">
        <v>16</v>
      </c>
      <c r="F644">
        <v>157.74</v>
      </c>
      <c r="G644">
        <v>0</v>
      </c>
      <c r="H644">
        <v>0</v>
      </c>
      <c r="I644">
        <v>9999999</v>
      </c>
      <c r="J644">
        <v>0</v>
      </c>
      <c r="K644">
        <v>0</v>
      </c>
      <c r="L644" s="10">
        <f>SUM(F$2:F644)</f>
        <v>230.71999999999997</v>
      </c>
      <c r="M644">
        <f t="shared" si="30"/>
        <v>18</v>
      </c>
      <c r="N644">
        <f t="shared" si="31"/>
        <v>49</v>
      </c>
      <c r="O644" s="17">
        <f t="shared" si="32"/>
        <v>0.36734693877551022</v>
      </c>
      <c r="P644">
        <f t="shared" si="33"/>
        <v>52</v>
      </c>
      <c r="Q644" s="9">
        <f t="shared" si="34"/>
        <v>1.0612244897959184</v>
      </c>
    </row>
    <row r="645" spans="1:17" x14ac:dyDescent="0.25">
      <c r="A645" s="1">
        <v>43954.506249999999</v>
      </c>
      <c r="B645" t="s">
        <v>15</v>
      </c>
      <c r="C645">
        <v>2000005</v>
      </c>
      <c r="E645" t="s">
        <v>16</v>
      </c>
      <c r="F645">
        <v>-12</v>
      </c>
      <c r="G645">
        <v>0</v>
      </c>
      <c r="H645">
        <v>0</v>
      </c>
      <c r="I645">
        <v>9999999</v>
      </c>
      <c r="J645">
        <v>0</v>
      </c>
      <c r="K645">
        <v>0</v>
      </c>
      <c r="L645" s="10">
        <f>SUM(F$2:F645)</f>
        <v>218.71999999999997</v>
      </c>
      <c r="M645">
        <f t="shared" si="30"/>
        <v>17</v>
      </c>
      <c r="N645">
        <f t="shared" si="31"/>
        <v>49</v>
      </c>
      <c r="O645" s="17">
        <f t="shared" si="32"/>
        <v>0.34693877551020408</v>
      </c>
      <c r="P645">
        <f t="shared" si="33"/>
        <v>51</v>
      </c>
      <c r="Q645" s="9">
        <f t="shared" si="34"/>
        <v>1.0408163265306123</v>
      </c>
    </row>
    <row r="646" spans="1:17" x14ac:dyDescent="0.25">
      <c r="A646" s="1">
        <v>43954.506249999999</v>
      </c>
      <c r="B646" t="s">
        <v>18</v>
      </c>
      <c r="C646">
        <v>2891151117</v>
      </c>
      <c r="E646" t="s">
        <v>16</v>
      </c>
      <c r="F646">
        <v>0</v>
      </c>
      <c r="G646">
        <v>0</v>
      </c>
      <c r="H646">
        <v>0</v>
      </c>
      <c r="I646">
        <v>9999999</v>
      </c>
      <c r="J646">
        <v>0</v>
      </c>
      <c r="K646">
        <v>0</v>
      </c>
      <c r="L646" s="10">
        <f>SUM(F$2:F646)</f>
        <v>218.71999999999997</v>
      </c>
      <c r="M646">
        <f t="shared" si="30"/>
        <v>18</v>
      </c>
      <c r="N646">
        <f t="shared" si="31"/>
        <v>50</v>
      </c>
      <c r="O646" s="17">
        <f t="shared" si="32"/>
        <v>0.36</v>
      </c>
      <c r="P646">
        <f t="shared" si="33"/>
        <v>50</v>
      </c>
      <c r="Q646" s="9">
        <f t="shared" si="34"/>
        <v>1</v>
      </c>
    </row>
    <row r="647" spans="1:17" x14ac:dyDescent="0.25">
      <c r="A647" s="1">
        <v>43954.506944444445</v>
      </c>
      <c r="B647" t="s">
        <v>20</v>
      </c>
      <c r="C647">
        <v>2891151117</v>
      </c>
      <c r="E647" t="s">
        <v>16</v>
      </c>
      <c r="F647">
        <v>0</v>
      </c>
      <c r="G647">
        <v>0</v>
      </c>
      <c r="H647">
        <v>0</v>
      </c>
      <c r="I647">
        <v>9999999</v>
      </c>
      <c r="J647">
        <v>0</v>
      </c>
      <c r="K647">
        <v>0</v>
      </c>
      <c r="L647" s="10">
        <f>SUM(F$2:F647)</f>
        <v>218.71999999999997</v>
      </c>
      <c r="M647">
        <f t="shared" si="30"/>
        <v>18</v>
      </c>
      <c r="N647">
        <f t="shared" si="31"/>
        <v>50</v>
      </c>
      <c r="O647" s="17">
        <f t="shared" si="32"/>
        <v>0.36</v>
      </c>
      <c r="P647">
        <f t="shared" si="33"/>
        <v>50</v>
      </c>
      <c r="Q647" s="9">
        <f t="shared" si="34"/>
        <v>1</v>
      </c>
    </row>
    <row r="648" spans="1:17" x14ac:dyDescent="0.25">
      <c r="A648" s="1">
        <v>43954.509027777778</v>
      </c>
      <c r="B648" t="s">
        <v>15</v>
      </c>
      <c r="C648">
        <v>2000005</v>
      </c>
      <c r="E648" t="s">
        <v>16</v>
      </c>
      <c r="F648">
        <v>-12</v>
      </c>
      <c r="G648">
        <v>0</v>
      </c>
      <c r="H648">
        <v>0</v>
      </c>
      <c r="I648">
        <v>9999999</v>
      </c>
      <c r="J648">
        <v>0</v>
      </c>
      <c r="K648">
        <v>0</v>
      </c>
      <c r="L648" s="10">
        <f>SUM(F$2:F648)</f>
        <v>206.71999999999997</v>
      </c>
      <c r="M648">
        <f t="shared" si="30"/>
        <v>16</v>
      </c>
      <c r="N648">
        <f t="shared" si="31"/>
        <v>49</v>
      </c>
      <c r="O648" s="17">
        <f t="shared" si="32"/>
        <v>0.32653061224489793</v>
      </c>
      <c r="P648">
        <f t="shared" si="33"/>
        <v>50</v>
      </c>
      <c r="Q648" s="9">
        <f t="shared" si="34"/>
        <v>1.0204081632653061</v>
      </c>
    </row>
    <row r="649" spans="1:17" x14ac:dyDescent="0.25">
      <c r="A649" s="1">
        <v>43954.509027777778</v>
      </c>
      <c r="B649" t="s">
        <v>18</v>
      </c>
      <c r="C649">
        <v>2891155257</v>
      </c>
      <c r="E649" t="s">
        <v>16</v>
      </c>
      <c r="F649">
        <v>0</v>
      </c>
      <c r="G649">
        <v>0</v>
      </c>
      <c r="H649">
        <v>0</v>
      </c>
      <c r="I649">
        <v>9999999</v>
      </c>
      <c r="J649">
        <v>0</v>
      </c>
      <c r="K649">
        <v>0</v>
      </c>
      <c r="L649" s="10">
        <f>SUM(F$2:F649)</f>
        <v>206.71999999999997</v>
      </c>
      <c r="M649">
        <f t="shared" si="30"/>
        <v>17</v>
      </c>
      <c r="N649">
        <f t="shared" si="31"/>
        <v>50</v>
      </c>
      <c r="O649" s="17">
        <f t="shared" si="32"/>
        <v>0.34</v>
      </c>
      <c r="P649">
        <f t="shared" si="33"/>
        <v>49</v>
      </c>
      <c r="Q649" s="9">
        <f t="shared" si="34"/>
        <v>0.98</v>
      </c>
    </row>
    <row r="650" spans="1:17" x14ac:dyDescent="0.25">
      <c r="A650" s="1">
        <v>43954.509027777778</v>
      </c>
      <c r="B650" t="s">
        <v>15</v>
      </c>
      <c r="C650">
        <v>2000005</v>
      </c>
      <c r="E650" t="s">
        <v>16</v>
      </c>
      <c r="F650">
        <v>-12</v>
      </c>
      <c r="G650">
        <v>0</v>
      </c>
      <c r="H650">
        <v>0</v>
      </c>
      <c r="I650">
        <v>9999999</v>
      </c>
      <c r="J650">
        <v>0</v>
      </c>
      <c r="K650">
        <v>0</v>
      </c>
      <c r="L650" s="10">
        <f>SUM(F$2:F650)</f>
        <v>194.71999999999997</v>
      </c>
      <c r="M650">
        <f t="shared" ref="M650:M713" si="35">COUNTIF($B451:$B650, "Tournament Pool Tournament Registration") - COUNTIF($B451:$B650, "Tournament Pool Registration (inc. Fee)")</f>
        <v>16</v>
      </c>
      <c r="N650">
        <f t="shared" ref="N650:N713" si="36">COUNTIF($B451:$B650, "Tournament Pool Tournament Registration")</f>
        <v>50</v>
      </c>
      <c r="O650" s="17">
        <f t="shared" ref="O650:O713" si="37">M650/N650</f>
        <v>0.32</v>
      </c>
      <c r="P650">
        <f t="shared" ref="P650:P713" si="38">COUNTIF($B451:$B650, "Tournament Pool Tournament KO Award")</f>
        <v>49</v>
      </c>
      <c r="Q650" s="9">
        <f t="shared" ref="Q650:Q713" si="39">P650/N650</f>
        <v>0.98</v>
      </c>
    </row>
    <row r="651" spans="1:17" x14ac:dyDescent="0.25">
      <c r="A651" s="1">
        <v>43954.509027777778</v>
      </c>
      <c r="B651" t="s">
        <v>18</v>
      </c>
      <c r="C651">
        <v>2891155452</v>
      </c>
      <c r="E651" t="s">
        <v>16</v>
      </c>
      <c r="F651">
        <v>0</v>
      </c>
      <c r="G651">
        <v>0</v>
      </c>
      <c r="H651">
        <v>0</v>
      </c>
      <c r="I651">
        <v>9999999</v>
      </c>
      <c r="J651">
        <v>0</v>
      </c>
      <c r="K651">
        <v>0</v>
      </c>
      <c r="L651" s="10">
        <f>SUM(F$2:F651)</f>
        <v>194.71999999999997</v>
      </c>
      <c r="M651">
        <f t="shared" si="35"/>
        <v>17</v>
      </c>
      <c r="N651">
        <f t="shared" si="36"/>
        <v>51</v>
      </c>
      <c r="O651" s="17">
        <f t="shared" si="37"/>
        <v>0.33333333333333331</v>
      </c>
      <c r="P651">
        <f t="shared" si="38"/>
        <v>48</v>
      </c>
      <c r="Q651" s="9">
        <f t="shared" si="39"/>
        <v>0.94117647058823528</v>
      </c>
    </row>
    <row r="652" spans="1:17" x14ac:dyDescent="0.25">
      <c r="A652" s="1">
        <v>43954.509027777778</v>
      </c>
      <c r="B652" t="s">
        <v>28</v>
      </c>
      <c r="C652">
        <v>2891155257</v>
      </c>
      <c r="E652" t="s">
        <v>16</v>
      </c>
      <c r="F652">
        <v>2.16</v>
      </c>
      <c r="G652">
        <v>0</v>
      </c>
      <c r="H652">
        <v>0</v>
      </c>
      <c r="I652">
        <v>9999999</v>
      </c>
      <c r="J652">
        <v>0</v>
      </c>
      <c r="K652">
        <v>0</v>
      </c>
      <c r="L652" s="10">
        <f>SUM(F$2:F652)</f>
        <v>196.87999999999997</v>
      </c>
      <c r="M652">
        <f t="shared" si="35"/>
        <v>17</v>
      </c>
      <c r="N652">
        <f t="shared" si="36"/>
        <v>51</v>
      </c>
      <c r="O652" s="17">
        <f t="shared" si="37"/>
        <v>0.33333333333333331</v>
      </c>
      <c r="P652">
        <f t="shared" si="38"/>
        <v>48</v>
      </c>
      <c r="Q652" s="9">
        <f t="shared" si="39"/>
        <v>0.94117647058823528</v>
      </c>
    </row>
    <row r="653" spans="1:17" x14ac:dyDescent="0.25">
      <c r="A653" s="1">
        <v>43954.509027777778</v>
      </c>
      <c r="B653" t="s">
        <v>31</v>
      </c>
      <c r="C653">
        <v>2891155257</v>
      </c>
      <c r="E653" t="s">
        <v>16</v>
      </c>
      <c r="F653">
        <v>3.24</v>
      </c>
      <c r="G653">
        <v>0</v>
      </c>
      <c r="H653">
        <v>0</v>
      </c>
      <c r="I653">
        <v>9999999</v>
      </c>
      <c r="J653">
        <v>0</v>
      </c>
      <c r="K653">
        <v>0</v>
      </c>
      <c r="L653" s="10">
        <f>SUM(F$2:F653)</f>
        <v>200.11999999999998</v>
      </c>
      <c r="M653">
        <f t="shared" si="35"/>
        <v>17</v>
      </c>
      <c r="N653">
        <f t="shared" si="36"/>
        <v>51</v>
      </c>
      <c r="O653" s="17">
        <f t="shared" si="37"/>
        <v>0.33333333333333331</v>
      </c>
      <c r="P653">
        <f t="shared" si="38"/>
        <v>48</v>
      </c>
      <c r="Q653" s="9">
        <f t="shared" si="39"/>
        <v>0.94117647058823528</v>
      </c>
    </row>
    <row r="654" spans="1:17" x14ac:dyDescent="0.25">
      <c r="A654" s="1">
        <v>43954.510416666664</v>
      </c>
      <c r="B654" t="s">
        <v>28</v>
      </c>
      <c r="C654">
        <v>2891155452</v>
      </c>
      <c r="E654" t="s">
        <v>16</v>
      </c>
      <c r="F654">
        <v>2.82</v>
      </c>
      <c r="G654">
        <v>0</v>
      </c>
      <c r="H654">
        <v>0</v>
      </c>
      <c r="I654">
        <v>9999999</v>
      </c>
      <c r="J654">
        <v>0</v>
      </c>
      <c r="K654">
        <v>0</v>
      </c>
      <c r="L654" s="10">
        <f>SUM(F$2:F654)</f>
        <v>202.93999999999997</v>
      </c>
      <c r="M654">
        <f t="shared" si="35"/>
        <v>16</v>
      </c>
      <c r="N654">
        <f t="shared" si="36"/>
        <v>50</v>
      </c>
      <c r="O654" s="17">
        <f t="shared" si="37"/>
        <v>0.32</v>
      </c>
      <c r="P654">
        <f t="shared" si="38"/>
        <v>49</v>
      </c>
      <c r="Q654" s="9">
        <f t="shared" si="39"/>
        <v>0.98</v>
      </c>
    </row>
    <row r="655" spans="1:17" x14ac:dyDescent="0.25">
      <c r="A655" s="1">
        <v>43954.511111111111</v>
      </c>
      <c r="B655" t="s">
        <v>20</v>
      </c>
      <c r="C655">
        <v>2891155452</v>
      </c>
      <c r="E655" t="s">
        <v>16</v>
      </c>
      <c r="F655">
        <v>0</v>
      </c>
      <c r="G655">
        <v>0</v>
      </c>
      <c r="H655">
        <v>0</v>
      </c>
      <c r="I655">
        <v>9999999</v>
      </c>
      <c r="J655">
        <v>0</v>
      </c>
      <c r="K655">
        <v>0</v>
      </c>
      <c r="L655" s="10">
        <f>SUM(F$2:F655)</f>
        <v>202.93999999999997</v>
      </c>
      <c r="M655">
        <f t="shared" si="35"/>
        <v>17</v>
      </c>
      <c r="N655">
        <f t="shared" si="36"/>
        <v>50</v>
      </c>
      <c r="O655" s="17">
        <f t="shared" si="37"/>
        <v>0.34</v>
      </c>
      <c r="P655">
        <f t="shared" si="38"/>
        <v>49</v>
      </c>
      <c r="Q655" s="9">
        <f t="shared" si="39"/>
        <v>0.98</v>
      </c>
    </row>
    <row r="656" spans="1:17" x14ac:dyDescent="0.25">
      <c r="A656" s="1">
        <v>43954.511111111111</v>
      </c>
      <c r="B656" t="s">
        <v>15</v>
      </c>
      <c r="C656">
        <v>2000005</v>
      </c>
      <c r="E656" t="s">
        <v>16</v>
      </c>
      <c r="F656">
        <v>-12</v>
      </c>
      <c r="G656">
        <v>0</v>
      </c>
      <c r="H656">
        <v>0</v>
      </c>
      <c r="I656">
        <v>9999999</v>
      </c>
      <c r="J656">
        <v>0</v>
      </c>
      <c r="K656">
        <v>0</v>
      </c>
      <c r="L656" s="10">
        <f>SUM(F$2:F656)</f>
        <v>190.93999999999997</v>
      </c>
      <c r="M656">
        <f t="shared" si="35"/>
        <v>15</v>
      </c>
      <c r="N656">
        <f t="shared" si="36"/>
        <v>49</v>
      </c>
      <c r="O656" s="17">
        <f t="shared" si="37"/>
        <v>0.30612244897959184</v>
      </c>
      <c r="P656">
        <f t="shared" si="38"/>
        <v>49</v>
      </c>
      <c r="Q656" s="9">
        <f t="shared" si="39"/>
        <v>1</v>
      </c>
    </row>
    <row r="657" spans="1:17" x14ac:dyDescent="0.25">
      <c r="A657" s="1">
        <v>43954.511111111111</v>
      </c>
      <c r="B657" t="s">
        <v>18</v>
      </c>
      <c r="C657">
        <v>2891158588</v>
      </c>
      <c r="E657" t="s">
        <v>16</v>
      </c>
      <c r="F657">
        <v>0</v>
      </c>
      <c r="G657">
        <v>0</v>
      </c>
      <c r="H657">
        <v>0</v>
      </c>
      <c r="I657">
        <v>9999999</v>
      </c>
      <c r="J657">
        <v>0</v>
      </c>
      <c r="K657">
        <v>0</v>
      </c>
      <c r="L657" s="10">
        <f>SUM(F$2:F657)</f>
        <v>190.93999999999997</v>
      </c>
      <c r="M657">
        <f t="shared" si="35"/>
        <v>16</v>
      </c>
      <c r="N657">
        <f t="shared" si="36"/>
        <v>50</v>
      </c>
      <c r="O657" s="17">
        <f t="shared" si="37"/>
        <v>0.32</v>
      </c>
      <c r="P657">
        <f t="shared" si="38"/>
        <v>49</v>
      </c>
      <c r="Q657" s="9">
        <f t="shared" si="39"/>
        <v>0.98</v>
      </c>
    </row>
    <row r="658" spans="1:17" x14ac:dyDescent="0.25">
      <c r="A658" s="1">
        <v>43954.511805555558</v>
      </c>
      <c r="B658" t="s">
        <v>28</v>
      </c>
      <c r="C658">
        <v>2891158588</v>
      </c>
      <c r="E658" t="s">
        <v>16</v>
      </c>
      <c r="F658">
        <v>2.7</v>
      </c>
      <c r="G658">
        <v>0</v>
      </c>
      <c r="H658">
        <v>0</v>
      </c>
      <c r="I658">
        <v>9999999</v>
      </c>
      <c r="J658">
        <v>0</v>
      </c>
      <c r="K658">
        <v>0</v>
      </c>
      <c r="L658" s="10">
        <f>SUM(F$2:F658)</f>
        <v>193.63999999999996</v>
      </c>
      <c r="M658">
        <f t="shared" si="35"/>
        <v>17</v>
      </c>
      <c r="N658">
        <f t="shared" si="36"/>
        <v>50</v>
      </c>
      <c r="O658" s="17">
        <f t="shared" si="37"/>
        <v>0.34</v>
      </c>
      <c r="P658">
        <f t="shared" si="38"/>
        <v>50</v>
      </c>
      <c r="Q658" s="9">
        <f t="shared" si="39"/>
        <v>1</v>
      </c>
    </row>
    <row r="659" spans="1:17" x14ac:dyDescent="0.25">
      <c r="A659" s="1">
        <v>43954.511805555558</v>
      </c>
      <c r="B659" t="s">
        <v>31</v>
      </c>
      <c r="C659">
        <v>2891158588</v>
      </c>
      <c r="E659" t="s">
        <v>16</v>
      </c>
      <c r="F659">
        <v>9.4499999999999993</v>
      </c>
      <c r="G659">
        <v>0</v>
      </c>
      <c r="H659">
        <v>0</v>
      </c>
      <c r="I659">
        <v>9999999</v>
      </c>
      <c r="J659">
        <v>0</v>
      </c>
      <c r="K659">
        <v>0</v>
      </c>
      <c r="L659" s="10">
        <f>SUM(F$2:F659)</f>
        <v>203.08999999999995</v>
      </c>
      <c r="M659">
        <f t="shared" si="35"/>
        <v>16</v>
      </c>
      <c r="N659">
        <f t="shared" si="36"/>
        <v>49</v>
      </c>
      <c r="O659" s="17">
        <f t="shared" si="37"/>
        <v>0.32653061224489793</v>
      </c>
      <c r="P659">
        <f t="shared" si="38"/>
        <v>50</v>
      </c>
      <c r="Q659" s="9">
        <f t="shared" si="39"/>
        <v>1.0204081632653061</v>
      </c>
    </row>
    <row r="660" spans="1:17" x14ac:dyDescent="0.25">
      <c r="A660" s="1">
        <v>43954.512499999997</v>
      </c>
      <c r="B660" t="s">
        <v>28</v>
      </c>
      <c r="C660">
        <v>2891158588</v>
      </c>
      <c r="E660" t="s">
        <v>16</v>
      </c>
      <c r="F660">
        <v>2.68</v>
      </c>
      <c r="G660">
        <v>0</v>
      </c>
      <c r="H660">
        <v>0</v>
      </c>
      <c r="I660">
        <v>9999999</v>
      </c>
      <c r="J660">
        <v>0</v>
      </c>
      <c r="K660">
        <v>0</v>
      </c>
      <c r="L660" s="10">
        <f>SUM(F$2:F660)</f>
        <v>205.76999999999995</v>
      </c>
      <c r="M660">
        <f t="shared" si="35"/>
        <v>17</v>
      </c>
      <c r="N660">
        <f t="shared" si="36"/>
        <v>49</v>
      </c>
      <c r="O660" s="17">
        <f t="shared" si="37"/>
        <v>0.34693877551020408</v>
      </c>
      <c r="P660">
        <f t="shared" si="38"/>
        <v>51</v>
      </c>
      <c r="Q660" s="9">
        <f t="shared" si="39"/>
        <v>1.0408163265306123</v>
      </c>
    </row>
    <row r="661" spans="1:17" x14ac:dyDescent="0.25">
      <c r="A661" s="1">
        <v>43954.512499999997</v>
      </c>
      <c r="B661" t="s">
        <v>31</v>
      </c>
      <c r="C661">
        <v>2891158588</v>
      </c>
      <c r="E661" t="s">
        <v>16</v>
      </c>
      <c r="F661">
        <v>1.34</v>
      </c>
      <c r="G661">
        <v>0</v>
      </c>
      <c r="H661">
        <v>0</v>
      </c>
      <c r="I661">
        <v>9999999</v>
      </c>
      <c r="J661">
        <v>0</v>
      </c>
      <c r="K661">
        <v>0</v>
      </c>
      <c r="L661" s="10">
        <f>SUM(F$2:F661)</f>
        <v>207.10999999999996</v>
      </c>
      <c r="M661">
        <f t="shared" si="35"/>
        <v>16</v>
      </c>
      <c r="N661">
        <f t="shared" si="36"/>
        <v>48</v>
      </c>
      <c r="O661" s="17">
        <f t="shared" si="37"/>
        <v>0.33333333333333331</v>
      </c>
      <c r="P661">
        <f t="shared" si="38"/>
        <v>51</v>
      </c>
      <c r="Q661" s="9">
        <f t="shared" si="39"/>
        <v>1.0625</v>
      </c>
    </row>
    <row r="662" spans="1:17" x14ac:dyDescent="0.25">
      <c r="A662" s="1">
        <v>43954.513194444444</v>
      </c>
      <c r="B662" t="s">
        <v>28</v>
      </c>
      <c r="C662">
        <v>2891158588</v>
      </c>
      <c r="E662" t="s">
        <v>16</v>
      </c>
      <c r="F662">
        <v>2.7</v>
      </c>
      <c r="G662">
        <v>0</v>
      </c>
      <c r="H662">
        <v>0</v>
      </c>
      <c r="I662">
        <v>9999999</v>
      </c>
      <c r="J662">
        <v>0</v>
      </c>
      <c r="K662">
        <v>0</v>
      </c>
      <c r="L662" s="10">
        <f>SUM(F$2:F662)</f>
        <v>209.80999999999995</v>
      </c>
      <c r="M662">
        <f t="shared" si="35"/>
        <v>16</v>
      </c>
      <c r="N662">
        <f t="shared" si="36"/>
        <v>48</v>
      </c>
      <c r="O662" s="17">
        <f t="shared" si="37"/>
        <v>0.33333333333333331</v>
      </c>
      <c r="P662">
        <f t="shared" si="38"/>
        <v>51</v>
      </c>
      <c r="Q662" s="9">
        <f t="shared" si="39"/>
        <v>1.0625</v>
      </c>
    </row>
    <row r="663" spans="1:17" x14ac:dyDescent="0.25">
      <c r="A663" s="1">
        <v>43954.513194444444</v>
      </c>
      <c r="B663" t="s">
        <v>31</v>
      </c>
      <c r="C663">
        <v>2891158588</v>
      </c>
      <c r="E663" t="s">
        <v>16</v>
      </c>
      <c r="F663">
        <v>1.35</v>
      </c>
      <c r="G663">
        <v>0</v>
      </c>
      <c r="H663">
        <v>0</v>
      </c>
      <c r="I663">
        <v>9999999</v>
      </c>
      <c r="J663">
        <v>0</v>
      </c>
      <c r="K663">
        <v>0</v>
      </c>
      <c r="L663" s="10">
        <f>SUM(F$2:F663)</f>
        <v>211.15999999999994</v>
      </c>
      <c r="M663">
        <f t="shared" si="35"/>
        <v>16</v>
      </c>
      <c r="N663">
        <f t="shared" si="36"/>
        <v>48</v>
      </c>
      <c r="O663" s="17">
        <f t="shared" si="37"/>
        <v>0.33333333333333331</v>
      </c>
      <c r="P663">
        <f t="shared" si="38"/>
        <v>51</v>
      </c>
      <c r="Q663" s="9">
        <f t="shared" si="39"/>
        <v>1.0625</v>
      </c>
    </row>
    <row r="664" spans="1:17" x14ac:dyDescent="0.25">
      <c r="A664" s="1">
        <v>43954.513194444444</v>
      </c>
      <c r="B664" t="s">
        <v>20</v>
      </c>
      <c r="C664">
        <v>2891158588</v>
      </c>
      <c r="E664" t="s">
        <v>16</v>
      </c>
      <c r="F664">
        <v>0</v>
      </c>
      <c r="G664">
        <v>0</v>
      </c>
      <c r="H664">
        <v>0</v>
      </c>
      <c r="I664">
        <v>9999999</v>
      </c>
      <c r="J664">
        <v>0</v>
      </c>
      <c r="K664">
        <v>0</v>
      </c>
      <c r="L664" s="10">
        <f>SUM(F$2:F664)</f>
        <v>211.15999999999994</v>
      </c>
      <c r="M664">
        <f t="shared" si="35"/>
        <v>16</v>
      </c>
      <c r="N664">
        <f t="shared" si="36"/>
        <v>48</v>
      </c>
      <c r="O664" s="17">
        <f t="shared" si="37"/>
        <v>0.33333333333333331</v>
      </c>
      <c r="P664">
        <f t="shared" si="38"/>
        <v>50</v>
      </c>
      <c r="Q664" s="9">
        <f t="shared" si="39"/>
        <v>1.0416666666666667</v>
      </c>
    </row>
    <row r="665" spans="1:17" x14ac:dyDescent="0.25">
      <c r="A665" s="1">
        <v>43954.513194444444</v>
      </c>
      <c r="B665" t="s">
        <v>18</v>
      </c>
      <c r="C665">
        <v>2891162393</v>
      </c>
      <c r="E665" t="s">
        <v>16</v>
      </c>
      <c r="F665">
        <v>0</v>
      </c>
      <c r="G665">
        <v>0</v>
      </c>
      <c r="H665">
        <v>0</v>
      </c>
      <c r="I665">
        <v>9999999</v>
      </c>
      <c r="J665">
        <v>0</v>
      </c>
      <c r="K665">
        <v>0</v>
      </c>
      <c r="L665" s="10">
        <f>SUM(F$2:F665)</f>
        <v>211.15999999999994</v>
      </c>
      <c r="M665">
        <f t="shared" si="35"/>
        <v>17</v>
      </c>
      <c r="N665">
        <f t="shared" si="36"/>
        <v>49</v>
      </c>
      <c r="O665" s="17">
        <f t="shared" si="37"/>
        <v>0.34693877551020408</v>
      </c>
      <c r="P665">
        <f t="shared" si="38"/>
        <v>50</v>
      </c>
      <c r="Q665" s="9">
        <f t="shared" si="39"/>
        <v>1.0204081632653061</v>
      </c>
    </row>
    <row r="666" spans="1:17" x14ac:dyDescent="0.25">
      <c r="A666" s="1">
        <v>43954.513888888891</v>
      </c>
      <c r="B666" t="s">
        <v>28</v>
      </c>
      <c r="C666">
        <v>2891155257</v>
      </c>
      <c r="E666" t="s">
        <v>16</v>
      </c>
      <c r="F666">
        <v>2.2599999999999998</v>
      </c>
      <c r="G666">
        <v>0</v>
      </c>
      <c r="H666">
        <v>0</v>
      </c>
      <c r="I666">
        <v>9999999</v>
      </c>
      <c r="J666">
        <v>0</v>
      </c>
      <c r="K666">
        <v>0</v>
      </c>
      <c r="L666" s="10">
        <f>SUM(F$2:F666)</f>
        <v>213.41999999999993</v>
      </c>
      <c r="M666">
        <f t="shared" si="35"/>
        <v>17</v>
      </c>
      <c r="N666">
        <f t="shared" si="36"/>
        <v>49</v>
      </c>
      <c r="O666" s="17">
        <f t="shared" si="37"/>
        <v>0.34693877551020408</v>
      </c>
      <c r="P666">
        <f t="shared" si="38"/>
        <v>51</v>
      </c>
      <c r="Q666" s="9">
        <f t="shared" si="39"/>
        <v>1.0408163265306123</v>
      </c>
    </row>
    <row r="667" spans="1:17" x14ac:dyDescent="0.25">
      <c r="A667" s="1">
        <v>43954.513888888891</v>
      </c>
      <c r="B667" t="s">
        <v>31</v>
      </c>
      <c r="C667">
        <v>2891155257</v>
      </c>
      <c r="E667" t="s">
        <v>16</v>
      </c>
      <c r="F667">
        <v>3.39</v>
      </c>
      <c r="G667">
        <v>0</v>
      </c>
      <c r="H667">
        <v>0</v>
      </c>
      <c r="I667">
        <v>9999999</v>
      </c>
      <c r="J667">
        <v>0</v>
      </c>
      <c r="K667">
        <v>0</v>
      </c>
      <c r="L667" s="10">
        <f>SUM(F$2:F667)</f>
        <v>216.80999999999992</v>
      </c>
      <c r="M667">
        <f t="shared" si="35"/>
        <v>18</v>
      </c>
      <c r="N667">
        <f t="shared" si="36"/>
        <v>49</v>
      </c>
      <c r="O667" s="17">
        <f t="shared" si="37"/>
        <v>0.36734693877551022</v>
      </c>
      <c r="P667">
        <f t="shared" si="38"/>
        <v>51</v>
      </c>
      <c r="Q667" s="9">
        <f t="shared" si="39"/>
        <v>1.0408163265306123</v>
      </c>
    </row>
    <row r="668" spans="1:17" x14ac:dyDescent="0.25">
      <c r="A668" s="1">
        <v>43954.51458333333</v>
      </c>
      <c r="B668" t="s">
        <v>15</v>
      </c>
      <c r="C668">
        <v>2000005</v>
      </c>
      <c r="E668" t="s">
        <v>16</v>
      </c>
      <c r="F668">
        <v>-12</v>
      </c>
      <c r="G668">
        <v>0</v>
      </c>
      <c r="H668">
        <v>0</v>
      </c>
      <c r="I668">
        <v>9999999</v>
      </c>
      <c r="J668">
        <v>0</v>
      </c>
      <c r="K668">
        <v>0</v>
      </c>
      <c r="L668" s="10">
        <f>SUM(F$2:F668)</f>
        <v>204.80999999999992</v>
      </c>
      <c r="M668">
        <f t="shared" si="35"/>
        <v>16</v>
      </c>
      <c r="N668">
        <f t="shared" si="36"/>
        <v>48</v>
      </c>
      <c r="O668" s="17">
        <f t="shared" si="37"/>
        <v>0.33333333333333331</v>
      </c>
      <c r="P668">
        <f t="shared" si="38"/>
        <v>51</v>
      </c>
      <c r="Q668" s="9">
        <f t="shared" si="39"/>
        <v>1.0625</v>
      </c>
    </row>
    <row r="669" spans="1:17" x14ac:dyDescent="0.25">
      <c r="A669" s="1">
        <v>43954.51458333333</v>
      </c>
      <c r="B669" t="s">
        <v>18</v>
      </c>
      <c r="C669">
        <v>2891164264</v>
      </c>
      <c r="E669" t="s">
        <v>16</v>
      </c>
      <c r="F669">
        <v>0</v>
      </c>
      <c r="G669">
        <v>0</v>
      </c>
      <c r="H669">
        <v>0</v>
      </c>
      <c r="I669">
        <v>9999999</v>
      </c>
      <c r="J669">
        <v>0</v>
      </c>
      <c r="K669">
        <v>0</v>
      </c>
      <c r="L669" s="10">
        <f>SUM(F$2:F669)</f>
        <v>204.80999999999992</v>
      </c>
      <c r="M669">
        <f t="shared" si="35"/>
        <v>17</v>
      </c>
      <c r="N669">
        <f t="shared" si="36"/>
        <v>49</v>
      </c>
      <c r="O669" s="17">
        <f t="shared" si="37"/>
        <v>0.34693877551020408</v>
      </c>
      <c r="P669">
        <f t="shared" si="38"/>
        <v>50</v>
      </c>
      <c r="Q669" s="9">
        <f t="shared" si="39"/>
        <v>1.0204081632653061</v>
      </c>
    </row>
    <row r="670" spans="1:17" x14ac:dyDescent="0.25">
      <c r="A670" s="1">
        <v>43954.515277777777</v>
      </c>
      <c r="B670" t="s">
        <v>20</v>
      </c>
      <c r="C670">
        <v>2891155257</v>
      </c>
      <c r="E670" t="s">
        <v>16</v>
      </c>
      <c r="F670">
        <v>0</v>
      </c>
      <c r="G670">
        <v>0</v>
      </c>
      <c r="H670">
        <v>0</v>
      </c>
      <c r="I670">
        <v>9999999</v>
      </c>
      <c r="J670">
        <v>0</v>
      </c>
      <c r="K670">
        <v>0</v>
      </c>
      <c r="L670" s="10">
        <f>SUM(F$2:F670)</f>
        <v>204.80999999999992</v>
      </c>
      <c r="M670">
        <f t="shared" si="35"/>
        <v>17</v>
      </c>
      <c r="N670">
        <f t="shared" si="36"/>
        <v>49</v>
      </c>
      <c r="O670" s="17">
        <f t="shared" si="37"/>
        <v>0.34693877551020408</v>
      </c>
      <c r="P670">
        <f t="shared" si="38"/>
        <v>50</v>
      </c>
      <c r="Q670" s="9">
        <f t="shared" si="39"/>
        <v>1.0204081632653061</v>
      </c>
    </row>
    <row r="671" spans="1:17" x14ac:dyDescent="0.25">
      <c r="A671" s="1">
        <v>43954.515277777777</v>
      </c>
      <c r="B671" t="s">
        <v>15</v>
      </c>
      <c r="C671">
        <v>2000005</v>
      </c>
      <c r="E671" t="s">
        <v>16</v>
      </c>
      <c r="F671">
        <v>-12</v>
      </c>
      <c r="G671">
        <v>0</v>
      </c>
      <c r="H671">
        <v>0</v>
      </c>
      <c r="I671">
        <v>9999999</v>
      </c>
      <c r="J671">
        <v>0</v>
      </c>
      <c r="K671">
        <v>0</v>
      </c>
      <c r="L671" s="10">
        <f>SUM(F$2:F671)</f>
        <v>192.80999999999992</v>
      </c>
      <c r="M671">
        <f t="shared" si="35"/>
        <v>16</v>
      </c>
      <c r="N671">
        <f t="shared" si="36"/>
        <v>49</v>
      </c>
      <c r="O671" s="17">
        <f t="shared" si="37"/>
        <v>0.32653061224489793</v>
      </c>
      <c r="P671">
        <f t="shared" si="38"/>
        <v>49</v>
      </c>
      <c r="Q671" s="9">
        <f t="shared" si="39"/>
        <v>1</v>
      </c>
    </row>
    <row r="672" spans="1:17" x14ac:dyDescent="0.25">
      <c r="A672" s="1">
        <v>43954.515277777777</v>
      </c>
      <c r="B672" t="s">
        <v>18</v>
      </c>
      <c r="C672">
        <v>2891165887</v>
      </c>
      <c r="E672" t="s">
        <v>16</v>
      </c>
      <c r="F672">
        <v>0</v>
      </c>
      <c r="G672">
        <v>0</v>
      </c>
      <c r="H672">
        <v>0</v>
      </c>
      <c r="I672">
        <v>9999999</v>
      </c>
      <c r="J672">
        <v>0</v>
      </c>
      <c r="K672">
        <v>0</v>
      </c>
      <c r="L672" s="10">
        <f>SUM(F$2:F672)</f>
        <v>192.80999999999992</v>
      </c>
      <c r="M672">
        <f t="shared" si="35"/>
        <v>17</v>
      </c>
      <c r="N672">
        <f t="shared" si="36"/>
        <v>50</v>
      </c>
      <c r="O672" s="17">
        <f t="shared" si="37"/>
        <v>0.34</v>
      </c>
      <c r="P672">
        <f t="shared" si="38"/>
        <v>49</v>
      </c>
      <c r="Q672" s="9">
        <f t="shared" si="39"/>
        <v>0.98</v>
      </c>
    </row>
    <row r="673" spans="1:17" x14ac:dyDescent="0.25">
      <c r="A673" s="1">
        <v>43954.51666666667</v>
      </c>
      <c r="B673" t="s">
        <v>28</v>
      </c>
      <c r="C673">
        <v>2891165887</v>
      </c>
      <c r="E673" t="s">
        <v>16</v>
      </c>
      <c r="F673">
        <v>2.7</v>
      </c>
      <c r="G673">
        <v>0</v>
      </c>
      <c r="H673">
        <v>0</v>
      </c>
      <c r="I673">
        <v>9999999</v>
      </c>
      <c r="J673">
        <v>0</v>
      </c>
      <c r="K673">
        <v>0</v>
      </c>
      <c r="L673" s="10">
        <f>SUM(F$2:F673)</f>
        <v>195.50999999999991</v>
      </c>
      <c r="M673">
        <f t="shared" si="35"/>
        <v>17</v>
      </c>
      <c r="N673">
        <f t="shared" si="36"/>
        <v>50</v>
      </c>
      <c r="O673" s="17">
        <f t="shared" si="37"/>
        <v>0.34</v>
      </c>
      <c r="P673">
        <f t="shared" si="38"/>
        <v>50</v>
      </c>
      <c r="Q673" s="9">
        <f t="shared" si="39"/>
        <v>1</v>
      </c>
    </row>
    <row r="674" spans="1:17" x14ac:dyDescent="0.25">
      <c r="A674" s="1">
        <v>43954.51666666667</v>
      </c>
      <c r="B674" t="s">
        <v>31</v>
      </c>
      <c r="C674">
        <v>2891165887</v>
      </c>
      <c r="E674" t="s">
        <v>16</v>
      </c>
      <c r="F674">
        <v>1.35</v>
      </c>
      <c r="G674">
        <v>0</v>
      </c>
      <c r="H674">
        <v>0</v>
      </c>
      <c r="I674">
        <v>9999999</v>
      </c>
      <c r="J674">
        <v>0</v>
      </c>
      <c r="K674">
        <v>0</v>
      </c>
      <c r="L674" s="10">
        <f>SUM(F$2:F674)</f>
        <v>196.8599999999999</v>
      </c>
      <c r="M674">
        <f t="shared" si="35"/>
        <v>16</v>
      </c>
      <c r="N674">
        <f t="shared" si="36"/>
        <v>49</v>
      </c>
      <c r="O674" s="17">
        <f t="shared" si="37"/>
        <v>0.32653061224489793</v>
      </c>
      <c r="P674">
        <f t="shared" si="38"/>
        <v>50</v>
      </c>
      <c r="Q674" s="9">
        <f t="shared" si="39"/>
        <v>1.0204081632653061</v>
      </c>
    </row>
    <row r="675" spans="1:17" x14ac:dyDescent="0.25">
      <c r="A675" s="1">
        <v>43954.517361111109</v>
      </c>
      <c r="B675" t="s">
        <v>20</v>
      </c>
      <c r="C675">
        <v>2891164264</v>
      </c>
      <c r="E675" t="s">
        <v>16</v>
      </c>
      <c r="F675">
        <v>0</v>
      </c>
      <c r="G675">
        <v>0</v>
      </c>
      <c r="H675">
        <v>0</v>
      </c>
      <c r="I675">
        <v>9999999</v>
      </c>
      <c r="J675">
        <v>0</v>
      </c>
      <c r="K675">
        <v>0</v>
      </c>
      <c r="L675" s="10">
        <f>SUM(F$2:F675)</f>
        <v>196.8599999999999</v>
      </c>
      <c r="M675">
        <f t="shared" si="35"/>
        <v>16</v>
      </c>
      <c r="N675">
        <f t="shared" si="36"/>
        <v>49</v>
      </c>
      <c r="O675" s="17">
        <f t="shared" si="37"/>
        <v>0.32653061224489793</v>
      </c>
      <c r="P675">
        <f t="shared" si="38"/>
        <v>49</v>
      </c>
      <c r="Q675" s="9">
        <f t="shared" si="39"/>
        <v>1</v>
      </c>
    </row>
    <row r="676" spans="1:17" x14ac:dyDescent="0.25">
      <c r="A676" s="1">
        <v>43954.518055555556</v>
      </c>
      <c r="B676" t="s">
        <v>15</v>
      </c>
      <c r="C676">
        <v>2000005</v>
      </c>
      <c r="E676" t="s">
        <v>16</v>
      </c>
      <c r="F676">
        <v>-12</v>
      </c>
      <c r="G676">
        <v>0</v>
      </c>
      <c r="H676">
        <v>0</v>
      </c>
      <c r="I676">
        <v>9999999</v>
      </c>
      <c r="J676">
        <v>0</v>
      </c>
      <c r="K676">
        <v>0</v>
      </c>
      <c r="L676" s="10">
        <f>SUM(F$2:F676)</f>
        <v>184.8599999999999</v>
      </c>
      <c r="M676">
        <f t="shared" si="35"/>
        <v>15</v>
      </c>
      <c r="N676">
        <f t="shared" si="36"/>
        <v>49</v>
      </c>
      <c r="O676" s="17">
        <f t="shared" si="37"/>
        <v>0.30612244897959184</v>
      </c>
      <c r="P676">
        <f t="shared" si="38"/>
        <v>49</v>
      </c>
      <c r="Q676" s="9">
        <f t="shared" si="39"/>
        <v>1</v>
      </c>
    </row>
    <row r="677" spans="1:17" x14ac:dyDescent="0.25">
      <c r="A677" s="1">
        <v>43954.518055555556</v>
      </c>
      <c r="B677" t="s">
        <v>18</v>
      </c>
      <c r="C677">
        <v>2891169518</v>
      </c>
      <c r="E677" t="s">
        <v>16</v>
      </c>
      <c r="F677">
        <v>0</v>
      </c>
      <c r="G677">
        <v>0</v>
      </c>
      <c r="H677">
        <v>0</v>
      </c>
      <c r="I677">
        <v>9999999</v>
      </c>
      <c r="J677">
        <v>0</v>
      </c>
      <c r="K677">
        <v>0</v>
      </c>
      <c r="L677" s="10">
        <f>SUM(F$2:F677)</f>
        <v>184.8599999999999</v>
      </c>
      <c r="M677">
        <f t="shared" si="35"/>
        <v>16</v>
      </c>
      <c r="N677">
        <f t="shared" si="36"/>
        <v>50</v>
      </c>
      <c r="O677" s="17">
        <f t="shared" si="37"/>
        <v>0.32</v>
      </c>
      <c r="P677">
        <f t="shared" si="38"/>
        <v>48</v>
      </c>
      <c r="Q677" s="9">
        <f t="shared" si="39"/>
        <v>0.96</v>
      </c>
    </row>
    <row r="678" spans="1:17" x14ac:dyDescent="0.25">
      <c r="A678" s="1">
        <v>43954.518055555556</v>
      </c>
      <c r="B678" t="s">
        <v>20</v>
      </c>
      <c r="C678">
        <v>2891165887</v>
      </c>
      <c r="E678" t="s">
        <v>16</v>
      </c>
      <c r="F678">
        <v>0</v>
      </c>
      <c r="G678">
        <v>0</v>
      </c>
      <c r="H678">
        <v>0</v>
      </c>
      <c r="I678">
        <v>9999999</v>
      </c>
      <c r="J678">
        <v>0</v>
      </c>
      <c r="K678">
        <v>0</v>
      </c>
      <c r="L678" s="10">
        <f>SUM(F$2:F678)</f>
        <v>184.8599999999999</v>
      </c>
      <c r="M678">
        <f t="shared" si="35"/>
        <v>16</v>
      </c>
      <c r="N678">
        <f t="shared" si="36"/>
        <v>50</v>
      </c>
      <c r="O678" s="17">
        <f t="shared" si="37"/>
        <v>0.32</v>
      </c>
      <c r="P678">
        <f t="shared" si="38"/>
        <v>48</v>
      </c>
      <c r="Q678" s="9">
        <f t="shared" si="39"/>
        <v>0.96</v>
      </c>
    </row>
    <row r="679" spans="1:17" x14ac:dyDescent="0.25">
      <c r="A679" s="1">
        <v>43954.518055555556</v>
      </c>
      <c r="B679" t="s">
        <v>15</v>
      </c>
      <c r="C679">
        <v>2000005</v>
      </c>
      <c r="E679" t="s">
        <v>16</v>
      </c>
      <c r="F679">
        <v>-12</v>
      </c>
      <c r="G679">
        <v>0</v>
      </c>
      <c r="H679">
        <v>0</v>
      </c>
      <c r="I679">
        <v>9999999</v>
      </c>
      <c r="J679">
        <v>0</v>
      </c>
      <c r="K679">
        <v>0</v>
      </c>
      <c r="L679" s="10">
        <f>SUM(F$2:F679)</f>
        <v>172.8599999999999</v>
      </c>
      <c r="M679">
        <f t="shared" si="35"/>
        <v>15</v>
      </c>
      <c r="N679">
        <f t="shared" si="36"/>
        <v>50</v>
      </c>
      <c r="O679" s="17">
        <f t="shared" si="37"/>
        <v>0.3</v>
      </c>
      <c r="P679">
        <f t="shared" si="38"/>
        <v>48</v>
      </c>
      <c r="Q679" s="9">
        <f t="shared" si="39"/>
        <v>0.96</v>
      </c>
    </row>
    <row r="680" spans="1:17" x14ac:dyDescent="0.25">
      <c r="A680" s="1">
        <v>43954.518055555556</v>
      </c>
      <c r="B680" t="s">
        <v>18</v>
      </c>
      <c r="C680">
        <v>2891170470</v>
      </c>
      <c r="E680" t="s">
        <v>16</v>
      </c>
      <c r="F680">
        <v>0</v>
      </c>
      <c r="G680">
        <v>0</v>
      </c>
      <c r="H680">
        <v>0</v>
      </c>
      <c r="I680">
        <v>9999999</v>
      </c>
      <c r="J680">
        <v>0</v>
      </c>
      <c r="K680">
        <v>0</v>
      </c>
      <c r="L680" s="10">
        <f>SUM(F$2:F680)</f>
        <v>172.8599999999999</v>
      </c>
      <c r="M680">
        <f t="shared" si="35"/>
        <v>15</v>
      </c>
      <c r="N680">
        <f t="shared" si="36"/>
        <v>50</v>
      </c>
      <c r="O680" s="17">
        <f t="shared" si="37"/>
        <v>0.3</v>
      </c>
      <c r="P680">
        <f t="shared" si="38"/>
        <v>48</v>
      </c>
      <c r="Q680" s="9">
        <f t="shared" si="39"/>
        <v>0.96</v>
      </c>
    </row>
    <row r="681" spans="1:17" x14ac:dyDescent="0.25">
      <c r="A681" s="1">
        <v>43954.519444444442</v>
      </c>
      <c r="B681" t="s">
        <v>28</v>
      </c>
      <c r="C681">
        <v>2891169518</v>
      </c>
      <c r="E681" t="s">
        <v>16</v>
      </c>
      <c r="F681">
        <v>2.5299999999999998</v>
      </c>
      <c r="G681">
        <v>0</v>
      </c>
      <c r="H681">
        <v>0</v>
      </c>
      <c r="I681">
        <v>9999999</v>
      </c>
      <c r="J681">
        <v>0</v>
      </c>
      <c r="K681">
        <v>0</v>
      </c>
      <c r="L681" s="10">
        <f>SUM(F$2:F681)</f>
        <v>175.3899999999999</v>
      </c>
      <c r="M681">
        <f t="shared" si="35"/>
        <v>15</v>
      </c>
      <c r="N681">
        <f t="shared" si="36"/>
        <v>50</v>
      </c>
      <c r="O681" s="17">
        <f t="shared" si="37"/>
        <v>0.3</v>
      </c>
      <c r="P681">
        <f t="shared" si="38"/>
        <v>48</v>
      </c>
      <c r="Q681" s="9">
        <f t="shared" si="39"/>
        <v>0.96</v>
      </c>
    </row>
    <row r="682" spans="1:17" x14ac:dyDescent="0.25">
      <c r="A682" s="1">
        <v>43954.519444444442</v>
      </c>
      <c r="B682" t="s">
        <v>31</v>
      </c>
      <c r="C682">
        <v>2891169518</v>
      </c>
      <c r="E682" t="s">
        <v>16</v>
      </c>
      <c r="F682">
        <v>1.26</v>
      </c>
      <c r="G682">
        <v>0</v>
      </c>
      <c r="H682">
        <v>0</v>
      </c>
      <c r="I682">
        <v>9999999</v>
      </c>
      <c r="J682">
        <v>0</v>
      </c>
      <c r="K682">
        <v>0</v>
      </c>
      <c r="L682" s="10">
        <f>SUM(F$2:F682)</f>
        <v>176.64999999999989</v>
      </c>
      <c r="M682">
        <f t="shared" si="35"/>
        <v>15</v>
      </c>
      <c r="N682">
        <f t="shared" si="36"/>
        <v>50</v>
      </c>
      <c r="O682" s="17">
        <f t="shared" si="37"/>
        <v>0.3</v>
      </c>
      <c r="P682">
        <f t="shared" si="38"/>
        <v>47</v>
      </c>
      <c r="Q682" s="9">
        <f t="shared" si="39"/>
        <v>0.94</v>
      </c>
    </row>
    <row r="683" spans="1:17" x14ac:dyDescent="0.25">
      <c r="A683" s="1">
        <v>43954.520138888889</v>
      </c>
      <c r="B683" t="s">
        <v>28</v>
      </c>
      <c r="C683">
        <v>2891169518</v>
      </c>
      <c r="E683" t="s">
        <v>16</v>
      </c>
      <c r="F683">
        <v>2.5099999999999998</v>
      </c>
      <c r="G683">
        <v>0</v>
      </c>
      <c r="H683">
        <v>0</v>
      </c>
      <c r="I683">
        <v>9999999</v>
      </c>
      <c r="J683">
        <v>0</v>
      </c>
      <c r="K683">
        <v>0</v>
      </c>
      <c r="L683" s="10">
        <f>SUM(F$2:F683)</f>
        <v>179.15999999999988</v>
      </c>
      <c r="M683">
        <f t="shared" si="35"/>
        <v>15</v>
      </c>
      <c r="N683">
        <f t="shared" si="36"/>
        <v>50</v>
      </c>
      <c r="O683" s="17">
        <f t="shared" si="37"/>
        <v>0.3</v>
      </c>
      <c r="P683">
        <f t="shared" si="38"/>
        <v>47</v>
      </c>
      <c r="Q683" s="9">
        <f t="shared" si="39"/>
        <v>0.94</v>
      </c>
    </row>
    <row r="684" spans="1:17" x14ac:dyDescent="0.25">
      <c r="A684" s="1">
        <v>43954.520138888889</v>
      </c>
      <c r="B684" t="s">
        <v>31</v>
      </c>
      <c r="C684">
        <v>2891169518</v>
      </c>
      <c r="E684" t="s">
        <v>16</v>
      </c>
      <c r="F684">
        <v>3.76</v>
      </c>
      <c r="G684">
        <v>0</v>
      </c>
      <c r="H684">
        <v>0</v>
      </c>
      <c r="I684">
        <v>9999999</v>
      </c>
      <c r="J684">
        <v>0</v>
      </c>
      <c r="K684">
        <v>0</v>
      </c>
      <c r="L684" s="10">
        <f>SUM(F$2:F684)</f>
        <v>182.91999999999987</v>
      </c>
      <c r="M684">
        <f t="shared" si="35"/>
        <v>15</v>
      </c>
      <c r="N684">
        <f t="shared" si="36"/>
        <v>50</v>
      </c>
      <c r="O684" s="17">
        <f t="shared" si="37"/>
        <v>0.3</v>
      </c>
      <c r="P684">
        <f t="shared" si="38"/>
        <v>46</v>
      </c>
      <c r="Q684" s="9">
        <f t="shared" si="39"/>
        <v>0.92</v>
      </c>
    </row>
    <row r="685" spans="1:17" x14ac:dyDescent="0.25">
      <c r="A685" s="1">
        <v>43954.520833333336</v>
      </c>
      <c r="B685" t="s">
        <v>28</v>
      </c>
      <c r="C685">
        <v>2891169518</v>
      </c>
      <c r="E685" t="s">
        <v>16</v>
      </c>
      <c r="F685">
        <v>2.5299999999999998</v>
      </c>
      <c r="G685">
        <v>0</v>
      </c>
      <c r="H685">
        <v>0</v>
      </c>
      <c r="I685">
        <v>9999999</v>
      </c>
      <c r="J685">
        <v>0</v>
      </c>
      <c r="K685">
        <v>0</v>
      </c>
      <c r="L685" s="10">
        <f>SUM(F$2:F685)</f>
        <v>185.44999999999987</v>
      </c>
      <c r="M685">
        <f t="shared" si="35"/>
        <v>15</v>
      </c>
      <c r="N685">
        <f t="shared" si="36"/>
        <v>50</v>
      </c>
      <c r="O685" s="17">
        <f t="shared" si="37"/>
        <v>0.3</v>
      </c>
      <c r="P685">
        <f t="shared" si="38"/>
        <v>47</v>
      </c>
      <c r="Q685" s="9">
        <f t="shared" si="39"/>
        <v>0.94</v>
      </c>
    </row>
    <row r="686" spans="1:17" x14ac:dyDescent="0.25">
      <c r="A686" s="1">
        <v>43954.520833333336</v>
      </c>
      <c r="B686" t="s">
        <v>31</v>
      </c>
      <c r="C686">
        <v>2891169518</v>
      </c>
      <c r="E686" t="s">
        <v>16</v>
      </c>
      <c r="F686">
        <v>1.26</v>
      </c>
      <c r="G686">
        <v>0</v>
      </c>
      <c r="H686">
        <v>0</v>
      </c>
      <c r="I686">
        <v>9999999</v>
      </c>
      <c r="J686">
        <v>0</v>
      </c>
      <c r="K686">
        <v>0</v>
      </c>
      <c r="L686" s="10">
        <f>SUM(F$2:F686)</f>
        <v>186.70999999999987</v>
      </c>
      <c r="M686">
        <f t="shared" si="35"/>
        <v>14</v>
      </c>
      <c r="N686">
        <f t="shared" si="36"/>
        <v>49</v>
      </c>
      <c r="O686" s="17">
        <f t="shared" si="37"/>
        <v>0.2857142857142857</v>
      </c>
      <c r="P686">
        <f t="shared" si="38"/>
        <v>47</v>
      </c>
      <c r="Q686" s="9">
        <f t="shared" si="39"/>
        <v>0.95918367346938771</v>
      </c>
    </row>
    <row r="687" spans="1:17" x14ac:dyDescent="0.25">
      <c r="A687" s="1">
        <v>43954.520833333336</v>
      </c>
      <c r="B687" t="s">
        <v>20</v>
      </c>
      <c r="C687">
        <v>2891169518</v>
      </c>
      <c r="E687" t="s">
        <v>16</v>
      </c>
      <c r="F687">
        <v>0</v>
      </c>
      <c r="G687">
        <v>0</v>
      </c>
      <c r="H687">
        <v>0</v>
      </c>
      <c r="I687">
        <v>9999999</v>
      </c>
      <c r="J687">
        <v>0</v>
      </c>
      <c r="K687">
        <v>0</v>
      </c>
      <c r="L687" s="10">
        <f>SUM(F$2:F687)</f>
        <v>186.70999999999987</v>
      </c>
      <c r="M687">
        <f t="shared" si="35"/>
        <v>13</v>
      </c>
      <c r="N687">
        <f t="shared" si="36"/>
        <v>48</v>
      </c>
      <c r="O687" s="17">
        <f t="shared" si="37"/>
        <v>0.27083333333333331</v>
      </c>
      <c r="P687">
        <f t="shared" si="38"/>
        <v>47</v>
      </c>
      <c r="Q687" s="9">
        <f t="shared" si="39"/>
        <v>0.97916666666666663</v>
      </c>
    </row>
    <row r="688" spans="1:17" x14ac:dyDescent="0.25">
      <c r="A688" s="1">
        <v>43954.522916666669</v>
      </c>
      <c r="B688" t="s">
        <v>28</v>
      </c>
      <c r="C688">
        <v>2891170470</v>
      </c>
      <c r="E688" t="s">
        <v>16</v>
      </c>
      <c r="F688">
        <v>4.63</v>
      </c>
      <c r="G688">
        <v>0</v>
      </c>
      <c r="H688">
        <v>0</v>
      </c>
      <c r="I688">
        <v>9999999</v>
      </c>
      <c r="J688">
        <v>0</v>
      </c>
      <c r="K688">
        <v>0</v>
      </c>
      <c r="L688" s="10">
        <f>SUM(F$2:F688)</f>
        <v>191.33999999999986</v>
      </c>
      <c r="M688">
        <f t="shared" si="35"/>
        <v>14</v>
      </c>
      <c r="N688">
        <f t="shared" si="36"/>
        <v>48</v>
      </c>
      <c r="O688" s="17">
        <f t="shared" si="37"/>
        <v>0.29166666666666669</v>
      </c>
      <c r="P688">
        <f t="shared" si="38"/>
        <v>48</v>
      </c>
      <c r="Q688" s="9">
        <f t="shared" si="39"/>
        <v>1</v>
      </c>
    </row>
    <row r="689" spans="1:17" x14ac:dyDescent="0.25">
      <c r="A689" s="1">
        <v>43954.522916666669</v>
      </c>
      <c r="B689" t="s">
        <v>31</v>
      </c>
      <c r="C689">
        <v>2891170470</v>
      </c>
      <c r="E689" t="s">
        <v>16</v>
      </c>
      <c r="F689">
        <v>2.31</v>
      </c>
      <c r="G689">
        <v>0</v>
      </c>
      <c r="H689">
        <v>0</v>
      </c>
      <c r="I689">
        <v>9999999</v>
      </c>
      <c r="J689">
        <v>0</v>
      </c>
      <c r="K689">
        <v>0</v>
      </c>
      <c r="L689" s="10">
        <f>SUM(F$2:F689)</f>
        <v>193.64999999999986</v>
      </c>
      <c r="M689">
        <f t="shared" si="35"/>
        <v>13</v>
      </c>
      <c r="N689">
        <f t="shared" si="36"/>
        <v>47</v>
      </c>
      <c r="O689" s="17">
        <f t="shared" si="37"/>
        <v>0.27659574468085107</v>
      </c>
      <c r="P689">
        <f t="shared" si="38"/>
        <v>48</v>
      </c>
      <c r="Q689" s="9">
        <f t="shared" si="39"/>
        <v>1.0212765957446808</v>
      </c>
    </row>
    <row r="690" spans="1:17" x14ac:dyDescent="0.25">
      <c r="A690" s="1">
        <v>43954.522916666669</v>
      </c>
      <c r="B690" t="s">
        <v>20</v>
      </c>
      <c r="C690">
        <v>2891170470</v>
      </c>
      <c r="E690" t="s">
        <v>16</v>
      </c>
      <c r="F690">
        <v>0</v>
      </c>
      <c r="G690">
        <v>0</v>
      </c>
      <c r="H690">
        <v>0</v>
      </c>
      <c r="I690">
        <v>9999999</v>
      </c>
      <c r="J690">
        <v>0</v>
      </c>
      <c r="K690">
        <v>0</v>
      </c>
      <c r="L690" s="10">
        <f>SUM(F$2:F690)</f>
        <v>193.64999999999986</v>
      </c>
      <c r="M690">
        <f t="shared" si="35"/>
        <v>14</v>
      </c>
      <c r="N690">
        <f t="shared" si="36"/>
        <v>47</v>
      </c>
      <c r="O690" s="17">
        <f t="shared" si="37"/>
        <v>0.2978723404255319</v>
      </c>
      <c r="P690">
        <f t="shared" si="38"/>
        <v>48</v>
      </c>
      <c r="Q690" s="9">
        <f t="shared" si="39"/>
        <v>1.0212765957446808</v>
      </c>
    </row>
    <row r="691" spans="1:17" x14ac:dyDescent="0.25">
      <c r="A691" s="1">
        <v>43954.539583333331</v>
      </c>
      <c r="B691" t="s">
        <v>18</v>
      </c>
      <c r="C691">
        <v>2891204574</v>
      </c>
      <c r="E691" t="s">
        <v>16</v>
      </c>
      <c r="F691">
        <v>0</v>
      </c>
      <c r="G691">
        <v>0</v>
      </c>
      <c r="H691">
        <v>0</v>
      </c>
      <c r="I691">
        <v>9999999</v>
      </c>
      <c r="J691">
        <v>0</v>
      </c>
      <c r="K691">
        <v>0</v>
      </c>
      <c r="L691" s="10">
        <f>SUM(F$2:F691)</f>
        <v>193.64999999999986</v>
      </c>
      <c r="M691">
        <f t="shared" si="35"/>
        <v>15</v>
      </c>
      <c r="N691">
        <f t="shared" si="36"/>
        <v>48</v>
      </c>
      <c r="O691" s="17">
        <f t="shared" si="37"/>
        <v>0.3125</v>
      </c>
      <c r="P691">
        <f t="shared" si="38"/>
        <v>47</v>
      </c>
      <c r="Q691" s="9">
        <f t="shared" si="39"/>
        <v>0.97916666666666663</v>
      </c>
    </row>
    <row r="692" spans="1:17" x14ac:dyDescent="0.25">
      <c r="A692" s="1">
        <v>43954.539583333331</v>
      </c>
      <c r="B692" t="s">
        <v>18</v>
      </c>
      <c r="C692">
        <v>2891204870</v>
      </c>
      <c r="E692" t="s">
        <v>16</v>
      </c>
      <c r="F692">
        <v>0</v>
      </c>
      <c r="G692">
        <v>0</v>
      </c>
      <c r="H692">
        <v>0</v>
      </c>
      <c r="I692">
        <v>9999999</v>
      </c>
      <c r="J692">
        <v>0</v>
      </c>
      <c r="K692">
        <v>0</v>
      </c>
      <c r="L692" s="10">
        <f>SUM(F$2:F692)</f>
        <v>193.64999999999986</v>
      </c>
      <c r="M692">
        <f t="shared" si="35"/>
        <v>16</v>
      </c>
      <c r="N692">
        <f t="shared" si="36"/>
        <v>49</v>
      </c>
      <c r="O692" s="17">
        <f t="shared" si="37"/>
        <v>0.32653061224489793</v>
      </c>
      <c r="P692">
        <f t="shared" si="38"/>
        <v>47</v>
      </c>
      <c r="Q692" s="9">
        <f t="shared" si="39"/>
        <v>0.95918367346938771</v>
      </c>
    </row>
    <row r="693" spans="1:17" x14ac:dyDescent="0.25">
      <c r="A693" s="1">
        <v>43954.540972222225</v>
      </c>
      <c r="B693" t="s">
        <v>28</v>
      </c>
      <c r="C693">
        <v>2891204574</v>
      </c>
      <c r="E693" t="s">
        <v>16</v>
      </c>
      <c r="F693">
        <v>4.5</v>
      </c>
      <c r="G693">
        <v>0</v>
      </c>
      <c r="H693">
        <v>0</v>
      </c>
      <c r="I693">
        <v>9999999</v>
      </c>
      <c r="J693">
        <v>0</v>
      </c>
      <c r="K693">
        <v>0</v>
      </c>
      <c r="L693" s="10">
        <f>SUM(F$2:F693)</f>
        <v>198.14999999999986</v>
      </c>
      <c r="M693">
        <f t="shared" si="35"/>
        <v>15</v>
      </c>
      <c r="N693">
        <f t="shared" si="36"/>
        <v>48</v>
      </c>
      <c r="O693" s="17">
        <f t="shared" si="37"/>
        <v>0.3125</v>
      </c>
      <c r="P693">
        <f t="shared" si="38"/>
        <v>48</v>
      </c>
      <c r="Q693" s="9">
        <f t="shared" si="39"/>
        <v>1</v>
      </c>
    </row>
    <row r="694" spans="1:17" x14ac:dyDescent="0.25">
      <c r="A694" s="1">
        <v>43954.540972222225</v>
      </c>
      <c r="B694" t="s">
        <v>31</v>
      </c>
      <c r="C694">
        <v>2891204574</v>
      </c>
      <c r="E694" t="s">
        <v>16</v>
      </c>
      <c r="F694">
        <v>4.5</v>
      </c>
      <c r="G694">
        <v>0</v>
      </c>
      <c r="H694">
        <v>0</v>
      </c>
      <c r="I694">
        <v>9999999</v>
      </c>
      <c r="J694">
        <v>0</v>
      </c>
      <c r="K694">
        <v>0</v>
      </c>
      <c r="L694" s="10">
        <f>SUM(F$2:F694)</f>
        <v>202.64999999999986</v>
      </c>
      <c r="M694">
        <f t="shared" si="35"/>
        <v>15</v>
      </c>
      <c r="N694">
        <f t="shared" si="36"/>
        <v>48</v>
      </c>
      <c r="O694" s="17">
        <f t="shared" si="37"/>
        <v>0.3125</v>
      </c>
      <c r="P694">
        <f t="shared" si="38"/>
        <v>47</v>
      </c>
      <c r="Q694" s="9">
        <f t="shared" si="39"/>
        <v>0.97916666666666663</v>
      </c>
    </row>
    <row r="695" spans="1:17" x14ac:dyDescent="0.25">
      <c r="A695" s="1">
        <v>43954.541666666664</v>
      </c>
      <c r="B695" t="s">
        <v>15</v>
      </c>
      <c r="C695">
        <v>2000005</v>
      </c>
      <c r="E695" t="s">
        <v>16</v>
      </c>
      <c r="F695">
        <v>-12</v>
      </c>
      <c r="G695">
        <v>0</v>
      </c>
      <c r="H695">
        <v>0</v>
      </c>
      <c r="I695">
        <v>9999999</v>
      </c>
      <c r="J695">
        <v>0</v>
      </c>
      <c r="K695">
        <v>0</v>
      </c>
      <c r="L695" s="10">
        <f>SUM(F$2:F695)</f>
        <v>190.64999999999986</v>
      </c>
      <c r="M695">
        <f t="shared" si="35"/>
        <v>14</v>
      </c>
      <c r="N695">
        <f t="shared" si="36"/>
        <v>48</v>
      </c>
      <c r="O695" s="17">
        <f t="shared" si="37"/>
        <v>0.29166666666666669</v>
      </c>
      <c r="P695">
        <f t="shared" si="38"/>
        <v>47</v>
      </c>
      <c r="Q695" s="9">
        <f t="shared" si="39"/>
        <v>0.97916666666666663</v>
      </c>
    </row>
    <row r="696" spans="1:17" x14ac:dyDescent="0.25">
      <c r="A696" s="1">
        <v>43954.541666666664</v>
      </c>
      <c r="B696" t="s">
        <v>18</v>
      </c>
      <c r="C696">
        <v>2891209255</v>
      </c>
      <c r="E696" t="s">
        <v>16</v>
      </c>
      <c r="F696">
        <v>0</v>
      </c>
      <c r="G696">
        <v>0</v>
      </c>
      <c r="H696">
        <v>0</v>
      </c>
      <c r="I696">
        <v>9999999</v>
      </c>
      <c r="J696">
        <v>0</v>
      </c>
      <c r="K696">
        <v>0</v>
      </c>
      <c r="L696" s="10">
        <f>SUM(F$2:F696)</f>
        <v>190.64999999999986</v>
      </c>
      <c r="M696">
        <f t="shared" si="35"/>
        <v>15</v>
      </c>
      <c r="N696">
        <f t="shared" si="36"/>
        <v>49</v>
      </c>
      <c r="O696" s="17">
        <f t="shared" si="37"/>
        <v>0.30612244897959184</v>
      </c>
      <c r="P696">
        <f t="shared" si="38"/>
        <v>46</v>
      </c>
      <c r="Q696" s="9">
        <f t="shared" si="39"/>
        <v>0.93877551020408168</v>
      </c>
    </row>
    <row r="697" spans="1:17" x14ac:dyDescent="0.25">
      <c r="A697" s="1">
        <v>43954.542361111111</v>
      </c>
      <c r="B697" t="s">
        <v>15</v>
      </c>
      <c r="C697">
        <v>2000005</v>
      </c>
      <c r="E697" t="s">
        <v>16</v>
      </c>
      <c r="F697">
        <v>-12</v>
      </c>
      <c r="G697">
        <v>0</v>
      </c>
      <c r="H697">
        <v>0</v>
      </c>
      <c r="I697">
        <v>9999999</v>
      </c>
      <c r="J697">
        <v>0</v>
      </c>
      <c r="K697">
        <v>0</v>
      </c>
      <c r="L697" s="10">
        <f>SUM(F$2:F697)</f>
        <v>178.64999999999986</v>
      </c>
      <c r="M697">
        <f t="shared" si="35"/>
        <v>14</v>
      </c>
      <c r="N697">
        <f t="shared" si="36"/>
        <v>49</v>
      </c>
      <c r="O697" s="17">
        <f t="shared" si="37"/>
        <v>0.2857142857142857</v>
      </c>
      <c r="P697">
        <f t="shared" si="38"/>
        <v>46</v>
      </c>
      <c r="Q697" s="9">
        <f t="shared" si="39"/>
        <v>0.93877551020408168</v>
      </c>
    </row>
    <row r="698" spans="1:17" x14ac:dyDescent="0.25">
      <c r="A698" s="1">
        <v>43954.542361111111</v>
      </c>
      <c r="B698" t="s">
        <v>18</v>
      </c>
      <c r="C698">
        <v>2891209542</v>
      </c>
      <c r="E698" t="s">
        <v>16</v>
      </c>
      <c r="F698">
        <v>0</v>
      </c>
      <c r="G698">
        <v>0</v>
      </c>
      <c r="H698">
        <v>0</v>
      </c>
      <c r="I698">
        <v>9999999</v>
      </c>
      <c r="J698">
        <v>0</v>
      </c>
      <c r="K698">
        <v>0</v>
      </c>
      <c r="L698" s="10">
        <f>SUM(F$2:F698)</f>
        <v>178.64999999999986</v>
      </c>
      <c r="M698">
        <f t="shared" si="35"/>
        <v>15</v>
      </c>
      <c r="N698">
        <f t="shared" si="36"/>
        <v>50</v>
      </c>
      <c r="O698" s="17">
        <f t="shared" si="37"/>
        <v>0.3</v>
      </c>
      <c r="P698">
        <f t="shared" si="38"/>
        <v>46</v>
      </c>
      <c r="Q698" s="9">
        <f t="shared" si="39"/>
        <v>0.92</v>
      </c>
    </row>
    <row r="699" spans="1:17" x14ac:dyDescent="0.25">
      <c r="A699" s="1">
        <v>43954.543749999997</v>
      </c>
      <c r="B699" t="s">
        <v>20</v>
      </c>
      <c r="C699">
        <v>2891209255</v>
      </c>
      <c r="E699" t="s">
        <v>16</v>
      </c>
      <c r="F699">
        <v>0</v>
      </c>
      <c r="G699">
        <v>0</v>
      </c>
      <c r="H699">
        <v>0</v>
      </c>
      <c r="I699">
        <v>9999999</v>
      </c>
      <c r="J699">
        <v>0</v>
      </c>
      <c r="K699">
        <v>0</v>
      </c>
      <c r="L699" s="10">
        <f>SUM(F$2:F699)</f>
        <v>178.64999999999986</v>
      </c>
      <c r="M699">
        <f t="shared" si="35"/>
        <v>14</v>
      </c>
      <c r="N699">
        <f t="shared" si="36"/>
        <v>49</v>
      </c>
      <c r="O699" s="17">
        <f t="shared" si="37"/>
        <v>0.2857142857142857</v>
      </c>
      <c r="P699">
        <f t="shared" si="38"/>
        <v>46</v>
      </c>
      <c r="Q699" s="9">
        <f t="shared" si="39"/>
        <v>0.93877551020408168</v>
      </c>
    </row>
    <row r="700" spans="1:17" x14ac:dyDescent="0.25">
      <c r="A700" s="1">
        <v>43954.543749999997</v>
      </c>
      <c r="B700" t="s">
        <v>15</v>
      </c>
      <c r="C700">
        <v>2000005</v>
      </c>
      <c r="E700" t="s">
        <v>16</v>
      </c>
      <c r="F700">
        <v>-12</v>
      </c>
      <c r="G700">
        <v>0</v>
      </c>
      <c r="H700">
        <v>0</v>
      </c>
      <c r="I700">
        <v>9999999</v>
      </c>
      <c r="J700">
        <v>0</v>
      </c>
      <c r="K700">
        <v>0</v>
      </c>
      <c r="L700" s="10">
        <f>SUM(F$2:F700)</f>
        <v>166.64999999999986</v>
      </c>
      <c r="M700">
        <f t="shared" si="35"/>
        <v>14</v>
      </c>
      <c r="N700">
        <f t="shared" si="36"/>
        <v>49</v>
      </c>
      <c r="O700" s="17">
        <f t="shared" si="37"/>
        <v>0.2857142857142857</v>
      </c>
      <c r="P700">
        <f t="shared" si="38"/>
        <v>46</v>
      </c>
      <c r="Q700" s="9">
        <f t="shared" si="39"/>
        <v>0.93877551020408168</v>
      </c>
    </row>
    <row r="701" spans="1:17" x14ac:dyDescent="0.25">
      <c r="A701" s="1">
        <v>43954.543749999997</v>
      </c>
      <c r="B701" t="s">
        <v>18</v>
      </c>
      <c r="C701">
        <v>2891211978</v>
      </c>
      <c r="E701" t="s">
        <v>16</v>
      </c>
      <c r="F701">
        <v>0</v>
      </c>
      <c r="G701">
        <v>0</v>
      </c>
      <c r="H701">
        <v>0</v>
      </c>
      <c r="I701">
        <v>9999999</v>
      </c>
      <c r="J701">
        <v>0</v>
      </c>
      <c r="K701">
        <v>0</v>
      </c>
      <c r="L701" s="10">
        <f>SUM(F$2:F701)</f>
        <v>166.64999999999986</v>
      </c>
      <c r="M701">
        <f t="shared" si="35"/>
        <v>16</v>
      </c>
      <c r="N701">
        <f t="shared" si="36"/>
        <v>50</v>
      </c>
      <c r="O701" s="17">
        <f t="shared" si="37"/>
        <v>0.32</v>
      </c>
      <c r="P701">
        <f t="shared" si="38"/>
        <v>46</v>
      </c>
      <c r="Q701" s="9">
        <f t="shared" si="39"/>
        <v>0.92</v>
      </c>
    </row>
    <row r="702" spans="1:17" x14ac:dyDescent="0.25">
      <c r="A702" s="1">
        <v>43954.543749999997</v>
      </c>
      <c r="B702" t="s">
        <v>15</v>
      </c>
      <c r="C702">
        <v>2000005</v>
      </c>
      <c r="E702" t="s">
        <v>16</v>
      </c>
      <c r="F702">
        <v>-12</v>
      </c>
      <c r="G702">
        <v>0</v>
      </c>
      <c r="H702">
        <v>0</v>
      </c>
      <c r="I702">
        <v>9999999</v>
      </c>
      <c r="J702">
        <v>0</v>
      </c>
      <c r="K702">
        <v>0</v>
      </c>
      <c r="L702" s="10">
        <f>SUM(F$2:F702)</f>
        <v>154.64999999999986</v>
      </c>
      <c r="M702">
        <f t="shared" si="35"/>
        <v>14</v>
      </c>
      <c r="N702">
        <f t="shared" si="36"/>
        <v>49</v>
      </c>
      <c r="O702" s="17">
        <f t="shared" si="37"/>
        <v>0.2857142857142857</v>
      </c>
      <c r="P702">
        <f t="shared" si="38"/>
        <v>46</v>
      </c>
      <c r="Q702" s="9">
        <f t="shared" si="39"/>
        <v>0.93877551020408168</v>
      </c>
    </row>
    <row r="703" spans="1:17" x14ac:dyDescent="0.25">
      <c r="A703" s="1">
        <v>43954.543749999997</v>
      </c>
      <c r="B703" t="s">
        <v>18</v>
      </c>
      <c r="C703">
        <v>2891212035</v>
      </c>
      <c r="E703" t="s">
        <v>16</v>
      </c>
      <c r="F703">
        <v>0</v>
      </c>
      <c r="G703">
        <v>0</v>
      </c>
      <c r="H703">
        <v>0</v>
      </c>
      <c r="I703">
        <v>9999999</v>
      </c>
      <c r="J703">
        <v>0</v>
      </c>
      <c r="K703">
        <v>0</v>
      </c>
      <c r="L703" s="10">
        <f>SUM(F$2:F703)</f>
        <v>154.64999999999986</v>
      </c>
      <c r="M703">
        <f t="shared" si="35"/>
        <v>14</v>
      </c>
      <c r="N703">
        <f t="shared" si="36"/>
        <v>49</v>
      </c>
      <c r="O703" s="17">
        <f t="shared" si="37"/>
        <v>0.2857142857142857</v>
      </c>
      <c r="P703">
        <f t="shared" si="38"/>
        <v>46</v>
      </c>
      <c r="Q703" s="9">
        <f t="shared" si="39"/>
        <v>0.93877551020408168</v>
      </c>
    </row>
    <row r="704" spans="1:17" x14ac:dyDescent="0.25">
      <c r="A704" s="1">
        <v>43954.543749999997</v>
      </c>
      <c r="B704" t="s">
        <v>15</v>
      </c>
      <c r="C704">
        <v>2000005</v>
      </c>
      <c r="E704" t="s">
        <v>16</v>
      </c>
      <c r="F704">
        <v>-12</v>
      </c>
      <c r="G704">
        <v>0</v>
      </c>
      <c r="H704">
        <v>0</v>
      </c>
      <c r="I704">
        <v>9999999</v>
      </c>
      <c r="J704">
        <v>0</v>
      </c>
      <c r="K704">
        <v>0</v>
      </c>
      <c r="L704" s="10">
        <f>SUM(F$2:F704)</f>
        <v>142.64999999999986</v>
      </c>
      <c r="M704">
        <f t="shared" si="35"/>
        <v>13</v>
      </c>
      <c r="N704">
        <f t="shared" si="36"/>
        <v>49</v>
      </c>
      <c r="O704" s="17">
        <f t="shared" si="37"/>
        <v>0.26530612244897961</v>
      </c>
      <c r="P704">
        <f t="shared" si="38"/>
        <v>46</v>
      </c>
      <c r="Q704" s="9">
        <f t="shared" si="39"/>
        <v>0.93877551020408168</v>
      </c>
    </row>
    <row r="705" spans="1:17" x14ac:dyDescent="0.25">
      <c r="A705" s="1">
        <v>43954.543749999997</v>
      </c>
      <c r="B705" t="s">
        <v>18</v>
      </c>
      <c r="C705">
        <v>2891212261</v>
      </c>
      <c r="E705" t="s">
        <v>16</v>
      </c>
      <c r="F705">
        <v>0</v>
      </c>
      <c r="G705">
        <v>0</v>
      </c>
      <c r="H705">
        <v>0</v>
      </c>
      <c r="I705">
        <v>9999999</v>
      </c>
      <c r="J705">
        <v>0</v>
      </c>
      <c r="K705">
        <v>0</v>
      </c>
      <c r="L705" s="10">
        <f>SUM(F$2:F705)</f>
        <v>142.64999999999986</v>
      </c>
      <c r="M705">
        <f t="shared" si="35"/>
        <v>14</v>
      </c>
      <c r="N705">
        <f t="shared" si="36"/>
        <v>50</v>
      </c>
      <c r="O705" s="17">
        <f t="shared" si="37"/>
        <v>0.28000000000000003</v>
      </c>
      <c r="P705">
        <f t="shared" si="38"/>
        <v>45</v>
      </c>
      <c r="Q705" s="9">
        <f t="shared" si="39"/>
        <v>0.9</v>
      </c>
    </row>
    <row r="706" spans="1:17" x14ac:dyDescent="0.25">
      <c r="A706" s="1">
        <v>43954.544444444444</v>
      </c>
      <c r="B706" t="s">
        <v>20</v>
      </c>
      <c r="C706">
        <v>2891209542</v>
      </c>
      <c r="E706" t="s">
        <v>16</v>
      </c>
      <c r="F706">
        <v>0</v>
      </c>
      <c r="G706">
        <v>0</v>
      </c>
      <c r="H706">
        <v>0</v>
      </c>
      <c r="I706">
        <v>9999999</v>
      </c>
      <c r="J706">
        <v>0</v>
      </c>
      <c r="K706">
        <v>0</v>
      </c>
      <c r="L706" s="10">
        <f>SUM(F$2:F706)</f>
        <v>142.64999999999986</v>
      </c>
      <c r="M706">
        <f t="shared" si="35"/>
        <v>14</v>
      </c>
      <c r="N706">
        <f t="shared" si="36"/>
        <v>50</v>
      </c>
      <c r="O706" s="17">
        <f t="shared" si="37"/>
        <v>0.28000000000000003</v>
      </c>
      <c r="P706">
        <f t="shared" si="38"/>
        <v>45</v>
      </c>
      <c r="Q706" s="9">
        <f t="shared" si="39"/>
        <v>0.9</v>
      </c>
    </row>
    <row r="707" spans="1:17" x14ac:dyDescent="0.25">
      <c r="A707" s="1">
        <v>43954.544444444444</v>
      </c>
      <c r="B707" t="s">
        <v>15</v>
      </c>
      <c r="C707">
        <v>2000005</v>
      </c>
      <c r="E707" t="s">
        <v>16</v>
      </c>
      <c r="F707">
        <v>-12</v>
      </c>
      <c r="G707">
        <v>0</v>
      </c>
      <c r="H707">
        <v>0</v>
      </c>
      <c r="I707">
        <v>9999999</v>
      </c>
      <c r="J707">
        <v>0</v>
      </c>
      <c r="K707">
        <v>0</v>
      </c>
      <c r="L707" s="10">
        <f>SUM(F$2:F707)</f>
        <v>130.64999999999986</v>
      </c>
      <c r="M707">
        <f t="shared" si="35"/>
        <v>13</v>
      </c>
      <c r="N707">
        <f t="shared" si="36"/>
        <v>50</v>
      </c>
      <c r="O707" s="17">
        <f t="shared" si="37"/>
        <v>0.26</v>
      </c>
      <c r="P707">
        <f t="shared" si="38"/>
        <v>45</v>
      </c>
      <c r="Q707" s="9">
        <f t="shared" si="39"/>
        <v>0.9</v>
      </c>
    </row>
    <row r="708" spans="1:17" x14ac:dyDescent="0.25">
      <c r="A708" s="1">
        <v>43954.544444444444</v>
      </c>
      <c r="B708" t="s">
        <v>18</v>
      </c>
      <c r="C708">
        <v>2891213550</v>
      </c>
      <c r="E708" t="s">
        <v>16</v>
      </c>
      <c r="F708">
        <v>0</v>
      </c>
      <c r="G708">
        <v>0</v>
      </c>
      <c r="H708">
        <v>0</v>
      </c>
      <c r="I708">
        <v>9999999</v>
      </c>
      <c r="J708">
        <v>0</v>
      </c>
      <c r="K708">
        <v>0</v>
      </c>
      <c r="L708" s="10">
        <f>SUM(F$2:F708)</f>
        <v>130.64999999999986</v>
      </c>
      <c r="M708">
        <f t="shared" si="35"/>
        <v>13</v>
      </c>
      <c r="N708">
        <f t="shared" si="36"/>
        <v>50</v>
      </c>
      <c r="O708" s="17">
        <f t="shared" si="37"/>
        <v>0.26</v>
      </c>
      <c r="P708">
        <f t="shared" si="38"/>
        <v>45</v>
      </c>
      <c r="Q708" s="9">
        <f t="shared" si="39"/>
        <v>0.9</v>
      </c>
    </row>
    <row r="709" spans="1:17" x14ac:dyDescent="0.25">
      <c r="A709" s="1">
        <v>43954.545138888891</v>
      </c>
      <c r="B709" t="s">
        <v>28</v>
      </c>
      <c r="C709">
        <v>2891212035</v>
      </c>
      <c r="E709" t="s">
        <v>16</v>
      </c>
      <c r="F709">
        <v>2.2000000000000002</v>
      </c>
      <c r="G709">
        <v>0</v>
      </c>
      <c r="H709">
        <v>0</v>
      </c>
      <c r="I709">
        <v>9999999</v>
      </c>
      <c r="J709">
        <v>0</v>
      </c>
      <c r="K709">
        <v>0</v>
      </c>
      <c r="L709" s="10">
        <f>SUM(F$2:F709)</f>
        <v>132.84999999999985</v>
      </c>
      <c r="M709">
        <f t="shared" si="35"/>
        <v>14</v>
      </c>
      <c r="N709">
        <f t="shared" si="36"/>
        <v>50</v>
      </c>
      <c r="O709" s="17">
        <f t="shared" si="37"/>
        <v>0.28000000000000003</v>
      </c>
      <c r="P709">
        <f t="shared" si="38"/>
        <v>46</v>
      </c>
      <c r="Q709" s="9">
        <f t="shared" si="39"/>
        <v>0.92</v>
      </c>
    </row>
    <row r="710" spans="1:17" x14ac:dyDescent="0.25">
      <c r="A710" s="1">
        <v>43954.547222222223</v>
      </c>
      <c r="B710" t="s">
        <v>20</v>
      </c>
      <c r="C710">
        <v>2891211978</v>
      </c>
      <c r="E710" t="s">
        <v>16</v>
      </c>
      <c r="F710">
        <v>0</v>
      </c>
      <c r="G710">
        <v>0</v>
      </c>
      <c r="H710">
        <v>0</v>
      </c>
      <c r="I710">
        <v>9999999</v>
      </c>
      <c r="J710">
        <v>0</v>
      </c>
      <c r="K710">
        <v>0</v>
      </c>
      <c r="L710" s="10">
        <f>SUM(F$2:F710)</f>
        <v>132.84999999999985</v>
      </c>
      <c r="M710">
        <f t="shared" si="35"/>
        <v>13</v>
      </c>
      <c r="N710">
        <f t="shared" si="36"/>
        <v>49</v>
      </c>
      <c r="O710" s="17">
        <f t="shared" si="37"/>
        <v>0.26530612244897961</v>
      </c>
      <c r="P710">
        <f t="shared" si="38"/>
        <v>46</v>
      </c>
      <c r="Q710" s="9">
        <f t="shared" si="39"/>
        <v>0.93877551020408168</v>
      </c>
    </row>
    <row r="711" spans="1:17" x14ac:dyDescent="0.25">
      <c r="A711" s="1">
        <v>43954.547222222223</v>
      </c>
      <c r="B711" t="s">
        <v>28</v>
      </c>
      <c r="C711">
        <v>2891212035</v>
      </c>
      <c r="E711" t="s">
        <v>16</v>
      </c>
      <c r="F711">
        <v>2.35</v>
      </c>
      <c r="G711">
        <v>0</v>
      </c>
      <c r="H711">
        <v>0</v>
      </c>
      <c r="I711">
        <v>9999999</v>
      </c>
      <c r="J711">
        <v>0</v>
      </c>
      <c r="K711">
        <v>0</v>
      </c>
      <c r="L711" s="10">
        <f>SUM(F$2:F711)</f>
        <v>135.19999999999985</v>
      </c>
      <c r="M711">
        <f t="shared" si="35"/>
        <v>13</v>
      </c>
      <c r="N711">
        <f t="shared" si="36"/>
        <v>49</v>
      </c>
      <c r="O711" s="17">
        <f t="shared" si="37"/>
        <v>0.26530612244897961</v>
      </c>
      <c r="P711">
        <f t="shared" si="38"/>
        <v>47</v>
      </c>
      <c r="Q711" s="9">
        <f t="shared" si="39"/>
        <v>0.95918367346938771</v>
      </c>
    </row>
    <row r="712" spans="1:17" x14ac:dyDescent="0.25">
      <c r="A712" s="1">
        <v>43954.547222222223</v>
      </c>
      <c r="B712" t="s">
        <v>15</v>
      </c>
      <c r="C712">
        <v>2000005</v>
      </c>
      <c r="E712" t="s">
        <v>16</v>
      </c>
      <c r="F712">
        <v>-12</v>
      </c>
      <c r="G712">
        <v>0</v>
      </c>
      <c r="H712">
        <v>0</v>
      </c>
      <c r="I712">
        <v>9999999</v>
      </c>
      <c r="J712">
        <v>0</v>
      </c>
      <c r="K712">
        <v>0</v>
      </c>
      <c r="L712" s="10">
        <f>SUM(F$2:F712)</f>
        <v>123.19999999999985</v>
      </c>
      <c r="M712">
        <f t="shared" si="35"/>
        <v>13</v>
      </c>
      <c r="N712">
        <f t="shared" si="36"/>
        <v>49</v>
      </c>
      <c r="O712" s="17">
        <f t="shared" si="37"/>
        <v>0.26530612244897961</v>
      </c>
      <c r="P712">
        <f t="shared" si="38"/>
        <v>47</v>
      </c>
      <c r="Q712" s="9">
        <f t="shared" si="39"/>
        <v>0.95918367346938771</v>
      </c>
    </row>
    <row r="713" spans="1:17" x14ac:dyDescent="0.25">
      <c r="A713" s="1">
        <v>43954.547222222223</v>
      </c>
      <c r="B713" t="s">
        <v>18</v>
      </c>
      <c r="C713">
        <v>2891217446</v>
      </c>
      <c r="E713" t="s">
        <v>16</v>
      </c>
      <c r="F713">
        <v>0</v>
      </c>
      <c r="G713">
        <v>0</v>
      </c>
      <c r="H713">
        <v>0</v>
      </c>
      <c r="I713">
        <v>9999999</v>
      </c>
      <c r="J713">
        <v>0</v>
      </c>
      <c r="K713">
        <v>0</v>
      </c>
      <c r="L713" s="10">
        <f>SUM(F$2:F713)</f>
        <v>123.19999999999985</v>
      </c>
      <c r="M713">
        <f t="shared" si="35"/>
        <v>13</v>
      </c>
      <c r="N713">
        <f t="shared" si="36"/>
        <v>49</v>
      </c>
      <c r="O713" s="17">
        <f t="shared" si="37"/>
        <v>0.26530612244897961</v>
      </c>
      <c r="P713">
        <f t="shared" si="38"/>
        <v>47</v>
      </c>
      <c r="Q713" s="9">
        <f t="shared" si="39"/>
        <v>0.95918367346938771</v>
      </c>
    </row>
    <row r="714" spans="1:17" x14ac:dyDescent="0.25">
      <c r="A714" s="1">
        <v>43954.54791666667</v>
      </c>
      <c r="B714" t="s">
        <v>20</v>
      </c>
      <c r="C714">
        <v>2891213550</v>
      </c>
      <c r="E714" t="s">
        <v>16</v>
      </c>
      <c r="F714">
        <v>0</v>
      </c>
      <c r="G714">
        <v>0</v>
      </c>
      <c r="H714">
        <v>0</v>
      </c>
      <c r="I714">
        <v>9999999</v>
      </c>
      <c r="J714">
        <v>0</v>
      </c>
      <c r="K714">
        <v>0</v>
      </c>
      <c r="L714" s="10">
        <f>SUM(F$2:F714)</f>
        <v>123.19999999999985</v>
      </c>
      <c r="M714">
        <f t="shared" ref="M714:M777" si="40">COUNTIF($B515:$B714, "Tournament Pool Tournament Registration") - COUNTIF($B515:$B714, "Tournament Pool Registration (inc. Fee)")</f>
        <v>13</v>
      </c>
      <c r="N714">
        <f t="shared" ref="N714:N777" si="41">COUNTIF($B515:$B714, "Tournament Pool Tournament Registration")</f>
        <v>49</v>
      </c>
      <c r="O714" s="17">
        <f t="shared" ref="O714:O777" si="42">M714/N714</f>
        <v>0.26530612244897961</v>
      </c>
      <c r="P714">
        <f t="shared" ref="P714:P777" si="43">COUNTIF($B515:$B714, "Tournament Pool Tournament KO Award")</f>
        <v>46</v>
      </c>
      <c r="Q714" s="9">
        <f t="shared" ref="Q714:Q777" si="44">P714/N714</f>
        <v>0.93877551020408168</v>
      </c>
    </row>
    <row r="715" spans="1:17" x14ac:dyDescent="0.25">
      <c r="A715" s="1">
        <v>43954.54791666667</v>
      </c>
      <c r="B715" t="s">
        <v>15</v>
      </c>
      <c r="C715">
        <v>2000005</v>
      </c>
      <c r="E715" t="s">
        <v>16</v>
      </c>
      <c r="F715">
        <v>-12</v>
      </c>
      <c r="G715">
        <v>0</v>
      </c>
      <c r="H715">
        <v>0</v>
      </c>
      <c r="I715">
        <v>9999999</v>
      </c>
      <c r="J715">
        <v>0</v>
      </c>
      <c r="K715">
        <v>0</v>
      </c>
      <c r="L715" s="10">
        <f>SUM(F$2:F715)</f>
        <v>111.19999999999985</v>
      </c>
      <c r="M715">
        <f t="shared" si="40"/>
        <v>12</v>
      </c>
      <c r="N715">
        <f t="shared" si="41"/>
        <v>49</v>
      </c>
      <c r="O715" s="17">
        <f t="shared" si="42"/>
        <v>0.24489795918367346</v>
      </c>
      <c r="P715">
        <f t="shared" si="43"/>
        <v>46</v>
      </c>
      <c r="Q715" s="9">
        <f t="shared" si="44"/>
        <v>0.93877551020408168</v>
      </c>
    </row>
    <row r="716" spans="1:17" x14ac:dyDescent="0.25">
      <c r="A716" s="1">
        <v>43954.54791666667</v>
      </c>
      <c r="B716" t="s">
        <v>28</v>
      </c>
      <c r="C716">
        <v>2891212035</v>
      </c>
      <c r="E716" t="s">
        <v>16</v>
      </c>
      <c r="F716">
        <v>2.7</v>
      </c>
      <c r="G716">
        <v>0</v>
      </c>
      <c r="H716">
        <v>0</v>
      </c>
      <c r="I716">
        <v>9999999</v>
      </c>
      <c r="J716">
        <v>0</v>
      </c>
      <c r="K716">
        <v>0</v>
      </c>
      <c r="L716" s="10">
        <f>SUM(F$2:F716)</f>
        <v>113.89999999999985</v>
      </c>
      <c r="M716">
        <f t="shared" si="40"/>
        <v>12</v>
      </c>
      <c r="N716">
        <f t="shared" si="41"/>
        <v>49</v>
      </c>
      <c r="O716" s="17">
        <f t="shared" si="42"/>
        <v>0.24489795918367346</v>
      </c>
      <c r="P716">
        <f t="shared" si="43"/>
        <v>47</v>
      </c>
      <c r="Q716" s="9">
        <f t="shared" si="44"/>
        <v>0.95918367346938771</v>
      </c>
    </row>
    <row r="717" spans="1:17" x14ac:dyDescent="0.25">
      <c r="A717" s="1">
        <v>43954.54791666667</v>
      </c>
      <c r="B717" t="s">
        <v>20</v>
      </c>
      <c r="C717">
        <v>2891212035</v>
      </c>
      <c r="E717" t="s">
        <v>16</v>
      </c>
      <c r="F717">
        <v>0</v>
      </c>
      <c r="G717">
        <v>0</v>
      </c>
      <c r="H717">
        <v>0</v>
      </c>
      <c r="I717">
        <v>9999999</v>
      </c>
      <c r="J717">
        <v>0</v>
      </c>
      <c r="K717">
        <v>0</v>
      </c>
      <c r="L717" s="10">
        <f>SUM(F$2:F717)</f>
        <v>113.89999999999985</v>
      </c>
      <c r="M717">
        <f t="shared" si="40"/>
        <v>12</v>
      </c>
      <c r="N717">
        <f t="shared" si="41"/>
        <v>49</v>
      </c>
      <c r="O717" s="17">
        <f t="shared" si="42"/>
        <v>0.24489795918367346</v>
      </c>
      <c r="P717">
        <f t="shared" si="43"/>
        <v>46</v>
      </c>
      <c r="Q717" s="9">
        <f t="shared" si="44"/>
        <v>0.93877551020408168</v>
      </c>
    </row>
    <row r="718" spans="1:17" x14ac:dyDescent="0.25">
      <c r="A718" s="1">
        <v>43954.54791666667</v>
      </c>
      <c r="B718" t="s">
        <v>18</v>
      </c>
      <c r="C718">
        <v>2891219252</v>
      </c>
      <c r="E718" t="s">
        <v>16</v>
      </c>
      <c r="F718">
        <v>0</v>
      </c>
      <c r="G718">
        <v>0</v>
      </c>
      <c r="H718">
        <v>0</v>
      </c>
      <c r="I718">
        <v>9999999</v>
      </c>
      <c r="J718">
        <v>0</v>
      </c>
      <c r="K718">
        <v>0</v>
      </c>
      <c r="L718" s="10">
        <f>SUM(F$2:F718)</f>
        <v>113.89999999999985</v>
      </c>
      <c r="M718">
        <f t="shared" si="40"/>
        <v>13</v>
      </c>
      <c r="N718">
        <f t="shared" si="41"/>
        <v>50</v>
      </c>
      <c r="O718" s="17">
        <f t="shared" si="42"/>
        <v>0.26</v>
      </c>
      <c r="P718">
        <f t="shared" si="43"/>
        <v>46</v>
      </c>
      <c r="Q718" s="9">
        <f t="shared" si="44"/>
        <v>0.92</v>
      </c>
    </row>
    <row r="719" spans="1:17" x14ac:dyDescent="0.25">
      <c r="A719" s="1">
        <v>43954.54791666667</v>
      </c>
      <c r="B719" t="s">
        <v>18</v>
      </c>
      <c r="C719">
        <v>2891219251</v>
      </c>
      <c r="E719" t="s">
        <v>16</v>
      </c>
      <c r="F719">
        <v>0</v>
      </c>
      <c r="G719">
        <v>0</v>
      </c>
      <c r="H719">
        <v>0</v>
      </c>
      <c r="I719">
        <v>9999999</v>
      </c>
      <c r="J719">
        <v>0</v>
      </c>
      <c r="K719">
        <v>0</v>
      </c>
      <c r="L719" s="10">
        <f>SUM(F$2:F719)</f>
        <v>113.89999999999985</v>
      </c>
      <c r="M719">
        <f t="shared" si="40"/>
        <v>13</v>
      </c>
      <c r="N719">
        <f t="shared" si="41"/>
        <v>50</v>
      </c>
      <c r="O719" s="17">
        <f t="shared" si="42"/>
        <v>0.26</v>
      </c>
      <c r="P719">
        <f t="shared" si="43"/>
        <v>46</v>
      </c>
      <c r="Q719" s="9">
        <f t="shared" si="44"/>
        <v>0.92</v>
      </c>
    </row>
    <row r="720" spans="1:17" x14ac:dyDescent="0.25">
      <c r="A720" s="1">
        <v>43954.548611111109</v>
      </c>
      <c r="B720" t="s">
        <v>28</v>
      </c>
      <c r="C720">
        <v>2891217446</v>
      </c>
      <c r="E720" t="s">
        <v>16</v>
      </c>
      <c r="F720">
        <v>2.11</v>
      </c>
      <c r="G720">
        <v>0</v>
      </c>
      <c r="H720">
        <v>0</v>
      </c>
      <c r="I720">
        <v>9999999</v>
      </c>
      <c r="J720">
        <v>0</v>
      </c>
      <c r="K720">
        <v>0</v>
      </c>
      <c r="L720" s="10">
        <f>SUM(F$2:F720)</f>
        <v>116.00999999999985</v>
      </c>
      <c r="M720">
        <f t="shared" si="40"/>
        <v>14</v>
      </c>
      <c r="N720">
        <f t="shared" si="41"/>
        <v>50</v>
      </c>
      <c r="O720" s="17">
        <f t="shared" si="42"/>
        <v>0.28000000000000003</v>
      </c>
      <c r="P720">
        <f t="shared" si="43"/>
        <v>47</v>
      </c>
      <c r="Q720" s="9">
        <f t="shared" si="44"/>
        <v>0.94</v>
      </c>
    </row>
    <row r="721" spans="1:17" x14ac:dyDescent="0.25">
      <c r="A721" s="1">
        <v>43954.549305555556</v>
      </c>
      <c r="B721" t="s">
        <v>28</v>
      </c>
      <c r="C721">
        <v>2891219251</v>
      </c>
      <c r="E721" t="s">
        <v>16</v>
      </c>
      <c r="F721">
        <v>2.7</v>
      </c>
      <c r="G721">
        <v>0</v>
      </c>
      <c r="H721">
        <v>0</v>
      </c>
      <c r="I721">
        <v>9999999</v>
      </c>
      <c r="J721">
        <v>0</v>
      </c>
      <c r="K721">
        <v>0</v>
      </c>
      <c r="L721" s="10">
        <f>SUM(F$2:F721)</f>
        <v>118.70999999999985</v>
      </c>
      <c r="M721">
        <f t="shared" si="40"/>
        <v>13</v>
      </c>
      <c r="N721">
        <f t="shared" si="41"/>
        <v>49</v>
      </c>
      <c r="O721" s="17">
        <f t="shared" si="42"/>
        <v>0.26530612244897961</v>
      </c>
      <c r="P721">
        <f t="shared" si="43"/>
        <v>48</v>
      </c>
      <c r="Q721" s="9">
        <f t="shared" si="44"/>
        <v>0.97959183673469385</v>
      </c>
    </row>
    <row r="722" spans="1:17" x14ac:dyDescent="0.25">
      <c r="A722" s="1">
        <v>43954.549305555556</v>
      </c>
      <c r="B722" t="s">
        <v>31</v>
      </c>
      <c r="C722">
        <v>2891219251</v>
      </c>
      <c r="E722" t="s">
        <v>16</v>
      </c>
      <c r="F722">
        <v>24.3</v>
      </c>
      <c r="G722">
        <v>0</v>
      </c>
      <c r="H722">
        <v>0</v>
      </c>
      <c r="I722">
        <v>9999999</v>
      </c>
      <c r="J722">
        <v>0</v>
      </c>
      <c r="K722">
        <v>0</v>
      </c>
      <c r="L722" s="10">
        <f>SUM(F$2:F722)</f>
        <v>143.00999999999985</v>
      </c>
      <c r="M722">
        <f t="shared" si="40"/>
        <v>13</v>
      </c>
      <c r="N722">
        <f t="shared" si="41"/>
        <v>49</v>
      </c>
      <c r="O722" s="17">
        <f t="shared" si="42"/>
        <v>0.26530612244897961</v>
      </c>
      <c r="P722">
        <f t="shared" si="43"/>
        <v>48</v>
      </c>
      <c r="Q722" s="9">
        <f t="shared" si="44"/>
        <v>0.97959183673469385</v>
      </c>
    </row>
    <row r="723" spans="1:17" x14ac:dyDescent="0.25">
      <c r="A723" s="1">
        <v>43954.550694444442</v>
      </c>
      <c r="B723" t="s">
        <v>28</v>
      </c>
      <c r="C723">
        <v>2891217446</v>
      </c>
      <c r="E723" t="s">
        <v>16</v>
      </c>
      <c r="F723">
        <v>3.95</v>
      </c>
      <c r="G723">
        <v>0</v>
      </c>
      <c r="H723">
        <v>0</v>
      </c>
      <c r="I723">
        <v>9999999</v>
      </c>
      <c r="J723">
        <v>0</v>
      </c>
      <c r="K723">
        <v>0</v>
      </c>
      <c r="L723" s="10">
        <f>SUM(F$2:F723)</f>
        <v>146.95999999999984</v>
      </c>
      <c r="M723">
        <f t="shared" si="40"/>
        <v>14</v>
      </c>
      <c r="N723">
        <f t="shared" si="41"/>
        <v>49</v>
      </c>
      <c r="O723" s="17">
        <f t="shared" si="42"/>
        <v>0.2857142857142857</v>
      </c>
      <c r="P723">
        <f t="shared" si="43"/>
        <v>49</v>
      </c>
      <c r="Q723" s="9">
        <f t="shared" si="44"/>
        <v>1</v>
      </c>
    </row>
    <row r="724" spans="1:17" x14ac:dyDescent="0.25">
      <c r="A724" s="1">
        <v>43954.550694444442</v>
      </c>
      <c r="B724" t="s">
        <v>31</v>
      </c>
      <c r="C724">
        <v>2891217446</v>
      </c>
      <c r="E724" t="s">
        <v>16</v>
      </c>
      <c r="F724">
        <v>3.95</v>
      </c>
      <c r="G724">
        <v>0</v>
      </c>
      <c r="H724">
        <v>0</v>
      </c>
      <c r="I724">
        <v>9999999</v>
      </c>
      <c r="J724">
        <v>0</v>
      </c>
      <c r="K724">
        <v>0</v>
      </c>
      <c r="L724" s="10">
        <f>SUM(F$2:F724)</f>
        <v>150.90999999999983</v>
      </c>
      <c r="M724">
        <f t="shared" si="40"/>
        <v>13</v>
      </c>
      <c r="N724">
        <f t="shared" si="41"/>
        <v>48</v>
      </c>
      <c r="O724" s="17">
        <f t="shared" si="42"/>
        <v>0.27083333333333331</v>
      </c>
      <c r="P724">
        <f t="shared" si="43"/>
        <v>49</v>
      </c>
      <c r="Q724" s="9">
        <f t="shared" si="44"/>
        <v>1.0208333333333333</v>
      </c>
    </row>
    <row r="725" spans="1:17" x14ac:dyDescent="0.25">
      <c r="A725" s="1">
        <v>43954.550694444442</v>
      </c>
      <c r="B725" t="s">
        <v>20</v>
      </c>
      <c r="C725">
        <v>2891217446</v>
      </c>
      <c r="E725" t="s">
        <v>16</v>
      </c>
      <c r="F725">
        <v>0</v>
      </c>
      <c r="G725">
        <v>0</v>
      </c>
      <c r="H725">
        <v>0</v>
      </c>
      <c r="I725">
        <v>9999999</v>
      </c>
      <c r="J725">
        <v>0</v>
      </c>
      <c r="K725">
        <v>0</v>
      </c>
      <c r="L725" s="10">
        <f>SUM(F$2:F725)</f>
        <v>150.90999999999983</v>
      </c>
      <c r="M725">
        <f t="shared" si="40"/>
        <v>13</v>
      </c>
      <c r="N725">
        <f t="shared" si="41"/>
        <v>48</v>
      </c>
      <c r="O725" s="17">
        <f t="shared" si="42"/>
        <v>0.27083333333333331</v>
      </c>
      <c r="P725">
        <f t="shared" si="43"/>
        <v>49</v>
      </c>
      <c r="Q725" s="9">
        <f t="shared" si="44"/>
        <v>1.0208333333333333</v>
      </c>
    </row>
    <row r="726" spans="1:17" x14ac:dyDescent="0.25">
      <c r="A726" s="1">
        <v>43954.550694444442</v>
      </c>
      <c r="B726" t="s">
        <v>28</v>
      </c>
      <c r="C726">
        <v>2891212261</v>
      </c>
      <c r="E726" t="s">
        <v>16</v>
      </c>
      <c r="F726">
        <v>4.82</v>
      </c>
      <c r="G726">
        <v>0</v>
      </c>
      <c r="H726">
        <v>0</v>
      </c>
      <c r="I726">
        <v>9999999</v>
      </c>
      <c r="J726">
        <v>0</v>
      </c>
      <c r="K726">
        <v>0</v>
      </c>
      <c r="L726" s="10">
        <f>SUM(F$2:F726)</f>
        <v>155.72999999999982</v>
      </c>
      <c r="M726">
        <f t="shared" si="40"/>
        <v>14</v>
      </c>
      <c r="N726">
        <f t="shared" si="41"/>
        <v>48</v>
      </c>
      <c r="O726" s="17">
        <f t="shared" si="42"/>
        <v>0.29166666666666669</v>
      </c>
      <c r="P726">
        <f t="shared" si="43"/>
        <v>50</v>
      </c>
      <c r="Q726" s="9">
        <f t="shared" si="44"/>
        <v>1.0416666666666667</v>
      </c>
    </row>
    <row r="727" spans="1:17" x14ac:dyDescent="0.25">
      <c r="A727" s="1">
        <v>43954.550694444442</v>
      </c>
      <c r="B727" t="s">
        <v>31</v>
      </c>
      <c r="C727">
        <v>2891212261</v>
      </c>
      <c r="E727" t="s">
        <v>16</v>
      </c>
      <c r="F727">
        <v>9.64</v>
      </c>
      <c r="G727">
        <v>0</v>
      </c>
      <c r="H727">
        <v>0</v>
      </c>
      <c r="I727">
        <v>9999999</v>
      </c>
      <c r="J727">
        <v>0</v>
      </c>
      <c r="K727">
        <v>0</v>
      </c>
      <c r="L727" s="10">
        <f>SUM(F$2:F727)</f>
        <v>165.36999999999983</v>
      </c>
      <c r="M727">
        <f t="shared" si="40"/>
        <v>13</v>
      </c>
      <c r="N727">
        <f t="shared" si="41"/>
        <v>47</v>
      </c>
      <c r="O727" s="17">
        <f t="shared" si="42"/>
        <v>0.27659574468085107</v>
      </c>
      <c r="P727">
        <f t="shared" si="43"/>
        <v>50</v>
      </c>
      <c r="Q727" s="9">
        <f t="shared" si="44"/>
        <v>1.0638297872340425</v>
      </c>
    </row>
    <row r="728" spans="1:17" x14ac:dyDescent="0.25">
      <c r="A728" s="1">
        <v>43954.550694444442</v>
      </c>
      <c r="B728" t="s">
        <v>20</v>
      </c>
      <c r="C728">
        <v>2891212261</v>
      </c>
      <c r="E728" t="s">
        <v>16</v>
      </c>
      <c r="F728">
        <v>0</v>
      </c>
      <c r="G728">
        <v>0</v>
      </c>
      <c r="H728">
        <v>0</v>
      </c>
      <c r="I728">
        <v>9999999</v>
      </c>
      <c r="J728">
        <v>0</v>
      </c>
      <c r="K728">
        <v>0</v>
      </c>
      <c r="L728" s="10">
        <f>SUM(F$2:F728)</f>
        <v>165.36999999999983</v>
      </c>
      <c r="M728">
        <f t="shared" si="40"/>
        <v>13</v>
      </c>
      <c r="N728">
        <f t="shared" si="41"/>
        <v>47</v>
      </c>
      <c r="O728" s="17">
        <f t="shared" si="42"/>
        <v>0.27659574468085107</v>
      </c>
      <c r="P728">
        <f t="shared" si="43"/>
        <v>49</v>
      </c>
      <c r="Q728" s="9">
        <f t="shared" si="44"/>
        <v>1.0425531914893618</v>
      </c>
    </row>
    <row r="729" spans="1:17" x14ac:dyDescent="0.25">
      <c r="A729" s="1">
        <v>43954.551388888889</v>
      </c>
      <c r="B729" t="s">
        <v>20</v>
      </c>
      <c r="C729">
        <v>2891219251</v>
      </c>
      <c r="E729" t="s">
        <v>16</v>
      </c>
      <c r="F729">
        <v>0</v>
      </c>
      <c r="G729">
        <v>0</v>
      </c>
      <c r="H729">
        <v>0</v>
      </c>
      <c r="I729">
        <v>9999999</v>
      </c>
      <c r="J729">
        <v>0</v>
      </c>
      <c r="K729">
        <v>0</v>
      </c>
      <c r="L729" s="10">
        <f>SUM(F$2:F729)</f>
        <v>165.36999999999983</v>
      </c>
      <c r="M729">
        <f t="shared" si="40"/>
        <v>13</v>
      </c>
      <c r="N729">
        <f t="shared" si="41"/>
        <v>47</v>
      </c>
      <c r="O729" s="17">
        <f t="shared" si="42"/>
        <v>0.27659574468085107</v>
      </c>
      <c r="P729">
        <f t="shared" si="43"/>
        <v>49</v>
      </c>
      <c r="Q729" s="9">
        <f t="shared" si="44"/>
        <v>1.0425531914893618</v>
      </c>
    </row>
    <row r="730" spans="1:17" x14ac:dyDescent="0.25">
      <c r="A730" s="1">
        <v>43954.551388888889</v>
      </c>
      <c r="B730" t="s">
        <v>18</v>
      </c>
      <c r="C730">
        <v>2891224618</v>
      </c>
      <c r="E730" t="s">
        <v>16</v>
      </c>
      <c r="F730">
        <v>0</v>
      </c>
      <c r="G730">
        <v>0</v>
      </c>
      <c r="H730">
        <v>0</v>
      </c>
      <c r="I730">
        <v>9999999</v>
      </c>
      <c r="J730">
        <v>0</v>
      </c>
      <c r="K730">
        <v>0</v>
      </c>
      <c r="L730" s="10">
        <f>SUM(F$2:F730)</f>
        <v>165.36999999999983</v>
      </c>
      <c r="M730">
        <f t="shared" si="40"/>
        <v>14</v>
      </c>
      <c r="N730">
        <f t="shared" si="41"/>
        <v>48</v>
      </c>
      <c r="O730" s="17">
        <f t="shared" si="42"/>
        <v>0.29166666666666669</v>
      </c>
      <c r="P730">
        <f t="shared" si="43"/>
        <v>48</v>
      </c>
      <c r="Q730" s="9">
        <f t="shared" si="44"/>
        <v>1</v>
      </c>
    </row>
    <row r="731" spans="1:17" x14ac:dyDescent="0.25">
      <c r="A731" s="1">
        <v>43954.553472222222</v>
      </c>
      <c r="B731" t="s">
        <v>18</v>
      </c>
      <c r="C731">
        <v>2891228061</v>
      </c>
      <c r="E731" t="s">
        <v>16</v>
      </c>
      <c r="F731">
        <v>0</v>
      </c>
      <c r="G731">
        <v>0</v>
      </c>
      <c r="H731">
        <v>0</v>
      </c>
      <c r="I731">
        <v>9999999</v>
      </c>
      <c r="J731">
        <v>0</v>
      </c>
      <c r="K731">
        <v>0</v>
      </c>
      <c r="L731" s="10">
        <f>SUM(F$2:F731)</f>
        <v>165.36999999999983</v>
      </c>
      <c r="M731">
        <f t="shared" si="40"/>
        <v>15</v>
      </c>
      <c r="N731">
        <f t="shared" si="41"/>
        <v>49</v>
      </c>
      <c r="O731" s="17">
        <f t="shared" si="42"/>
        <v>0.30612244897959184</v>
      </c>
      <c r="P731">
        <f t="shared" si="43"/>
        <v>48</v>
      </c>
      <c r="Q731" s="9">
        <f t="shared" si="44"/>
        <v>0.97959183673469385</v>
      </c>
    </row>
    <row r="732" spans="1:17" x14ac:dyDescent="0.25">
      <c r="A732" s="1">
        <v>43954.554166666669</v>
      </c>
      <c r="B732" t="s">
        <v>15</v>
      </c>
      <c r="C732">
        <v>2000005</v>
      </c>
      <c r="E732" t="s">
        <v>16</v>
      </c>
      <c r="F732">
        <v>-12</v>
      </c>
      <c r="G732">
        <v>0</v>
      </c>
      <c r="H732">
        <v>0</v>
      </c>
      <c r="I732">
        <v>9999999</v>
      </c>
      <c r="J732">
        <v>0</v>
      </c>
      <c r="K732">
        <v>0</v>
      </c>
      <c r="L732" s="10">
        <f>SUM(F$2:F732)</f>
        <v>153.36999999999983</v>
      </c>
      <c r="M732">
        <f t="shared" si="40"/>
        <v>14</v>
      </c>
      <c r="N732">
        <f t="shared" si="41"/>
        <v>49</v>
      </c>
      <c r="O732" s="17">
        <f t="shared" si="42"/>
        <v>0.2857142857142857</v>
      </c>
      <c r="P732">
        <f t="shared" si="43"/>
        <v>48</v>
      </c>
      <c r="Q732" s="9">
        <f t="shared" si="44"/>
        <v>0.97959183673469385</v>
      </c>
    </row>
    <row r="733" spans="1:17" x14ac:dyDescent="0.25">
      <c r="A733" s="1">
        <v>43954.554861111108</v>
      </c>
      <c r="B733" t="s">
        <v>18</v>
      </c>
      <c r="C733">
        <v>2891229495</v>
      </c>
      <c r="E733" t="s">
        <v>16</v>
      </c>
      <c r="F733">
        <v>0</v>
      </c>
      <c r="G733">
        <v>0</v>
      </c>
      <c r="H733">
        <v>0</v>
      </c>
      <c r="I733">
        <v>9999999</v>
      </c>
      <c r="J733">
        <v>0</v>
      </c>
      <c r="K733">
        <v>0</v>
      </c>
      <c r="L733" s="10">
        <f>SUM(F$2:F733)</f>
        <v>153.36999999999983</v>
      </c>
      <c r="M733">
        <f t="shared" si="40"/>
        <v>14</v>
      </c>
      <c r="N733">
        <f t="shared" si="41"/>
        <v>49</v>
      </c>
      <c r="O733" s="17">
        <f t="shared" si="42"/>
        <v>0.2857142857142857</v>
      </c>
      <c r="P733">
        <f t="shared" si="43"/>
        <v>48</v>
      </c>
      <c r="Q733" s="9">
        <f t="shared" si="44"/>
        <v>0.97959183673469385</v>
      </c>
    </row>
    <row r="734" spans="1:17" x14ac:dyDescent="0.25">
      <c r="A734" s="1">
        <v>43954.555555555555</v>
      </c>
      <c r="B734" t="s">
        <v>28</v>
      </c>
      <c r="C734">
        <v>2891229495</v>
      </c>
      <c r="E734" t="s">
        <v>16</v>
      </c>
      <c r="F734">
        <v>2.2200000000000002</v>
      </c>
      <c r="G734">
        <v>0</v>
      </c>
      <c r="H734">
        <v>0</v>
      </c>
      <c r="I734">
        <v>9999999</v>
      </c>
      <c r="J734">
        <v>0</v>
      </c>
      <c r="K734">
        <v>0</v>
      </c>
      <c r="L734" s="10">
        <f>SUM(F$2:F734)</f>
        <v>155.58999999999983</v>
      </c>
      <c r="M734">
        <f t="shared" si="40"/>
        <v>15</v>
      </c>
      <c r="N734">
        <f t="shared" si="41"/>
        <v>49</v>
      </c>
      <c r="O734" s="17">
        <f t="shared" si="42"/>
        <v>0.30612244897959184</v>
      </c>
      <c r="P734">
        <f t="shared" si="43"/>
        <v>49</v>
      </c>
      <c r="Q734" s="9">
        <f t="shared" si="44"/>
        <v>1</v>
      </c>
    </row>
    <row r="735" spans="1:17" x14ac:dyDescent="0.25">
      <c r="A735" s="1">
        <v>43954.555555555555</v>
      </c>
      <c r="B735" t="s">
        <v>31</v>
      </c>
      <c r="C735">
        <v>2891229495</v>
      </c>
      <c r="E735" t="s">
        <v>16</v>
      </c>
      <c r="F735">
        <v>1.1100000000000001</v>
      </c>
      <c r="G735">
        <v>0</v>
      </c>
      <c r="H735">
        <v>0</v>
      </c>
      <c r="I735">
        <v>9999999</v>
      </c>
      <c r="J735">
        <v>0</v>
      </c>
      <c r="K735">
        <v>0</v>
      </c>
      <c r="L735" s="10">
        <f>SUM(F$2:F735)</f>
        <v>156.69999999999985</v>
      </c>
      <c r="M735">
        <f t="shared" si="40"/>
        <v>14</v>
      </c>
      <c r="N735">
        <f t="shared" si="41"/>
        <v>48</v>
      </c>
      <c r="O735" s="17">
        <f t="shared" si="42"/>
        <v>0.29166666666666669</v>
      </c>
      <c r="P735">
        <f t="shared" si="43"/>
        <v>49</v>
      </c>
      <c r="Q735" s="9">
        <f t="shared" si="44"/>
        <v>1.0208333333333333</v>
      </c>
    </row>
    <row r="736" spans="1:17" x14ac:dyDescent="0.25">
      <c r="A736" s="1">
        <v>43954.556250000001</v>
      </c>
      <c r="B736" t="s">
        <v>28</v>
      </c>
      <c r="C736">
        <v>2891229495</v>
      </c>
      <c r="E736" t="s">
        <v>16</v>
      </c>
      <c r="F736">
        <v>3.98</v>
      </c>
      <c r="G736">
        <v>0</v>
      </c>
      <c r="H736">
        <v>0</v>
      </c>
      <c r="I736">
        <v>9999999</v>
      </c>
      <c r="J736">
        <v>0</v>
      </c>
      <c r="K736">
        <v>0</v>
      </c>
      <c r="L736" s="10">
        <f>SUM(F$2:F736)</f>
        <v>160.67999999999984</v>
      </c>
      <c r="M736">
        <f t="shared" si="40"/>
        <v>14</v>
      </c>
      <c r="N736">
        <f t="shared" si="41"/>
        <v>48</v>
      </c>
      <c r="O736" s="17">
        <f t="shared" si="42"/>
        <v>0.29166666666666669</v>
      </c>
      <c r="P736">
        <f t="shared" si="43"/>
        <v>49</v>
      </c>
      <c r="Q736" s="9">
        <f t="shared" si="44"/>
        <v>1.0208333333333333</v>
      </c>
    </row>
    <row r="737" spans="1:17" x14ac:dyDescent="0.25">
      <c r="A737" s="1">
        <v>43954.556250000001</v>
      </c>
      <c r="B737" t="s">
        <v>31</v>
      </c>
      <c r="C737">
        <v>2891229495</v>
      </c>
      <c r="E737" t="s">
        <v>16</v>
      </c>
      <c r="F737">
        <v>1.99</v>
      </c>
      <c r="G737">
        <v>0</v>
      </c>
      <c r="H737">
        <v>0</v>
      </c>
      <c r="I737">
        <v>9999999</v>
      </c>
      <c r="J737">
        <v>0</v>
      </c>
      <c r="K737">
        <v>0</v>
      </c>
      <c r="L737" s="10">
        <f>SUM(F$2:F737)</f>
        <v>162.66999999999985</v>
      </c>
      <c r="M737">
        <f t="shared" si="40"/>
        <v>14</v>
      </c>
      <c r="N737">
        <f t="shared" si="41"/>
        <v>48</v>
      </c>
      <c r="O737" s="17">
        <f t="shared" si="42"/>
        <v>0.29166666666666669</v>
      </c>
      <c r="P737">
        <f t="shared" si="43"/>
        <v>49</v>
      </c>
      <c r="Q737" s="9">
        <f t="shared" si="44"/>
        <v>1.0208333333333333</v>
      </c>
    </row>
    <row r="738" spans="1:17" x14ac:dyDescent="0.25">
      <c r="A738" s="1">
        <v>43954.556250000001</v>
      </c>
      <c r="B738" t="s">
        <v>20</v>
      </c>
      <c r="C738">
        <v>2891229495</v>
      </c>
      <c r="E738" t="s">
        <v>16</v>
      </c>
      <c r="F738">
        <v>0</v>
      </c>
      <c r="G738">
        <v>0</v>
      </c>
      <c r="H738">
        <v>0</v>
      </c>
      <c r="I738">
        <v>9999999</v>
      </c>
      <c r="J738">
        <v>0</v>
      </c>
      <c r="K738">
        <v>0</v>
      </c>
      <c r="L738" s="10">
        <f>SUM(F$2:F738)</f>
        <v>162.66999999999985</v>
      </c>
      <c r="M738">
        <f t="shared" si="40"/>
        <v>15</v>
      </c>
      <c r="N738">
        <f t="shared" si="41"/>
        <v>48</v>
      </c>
      <c r="O738" s="17">
        <f t="shared" si="42"/>
        <v>0.3125</v>
      </c>
      <c r="P738">
        <f t="shared" si="43"/>
        <v>49</v>
      </c>
      <c r="Q738" s="9">
        <f t="shared" si="44"/>
        <v>1.0208333333333333</v>
      </c>
    </row>
    <row r="739" spans="1:17" x14ac:dyDescent="0.25">
      <c r="A739" s="1">
        <v>43954.556250000001</v>
      </c>
      <c r="B739" t="s">
        <v>18</v>
      </c>
      <c r="C739">
        <v>2891232684</v>
      </c>
      <c r="E739" t="s">
        <v>16</v>
      </c>
      <c r="F739">
        <v>0</v>
      </c>
      <c r="G739">
        <v>0</v>
      </c>
      <c r="H739">
        <v>0</v>
      </c>
      <c r="I739">
        <v>9999999</v>
      </c>
      <c r="J739">
        <v>0</v>
      </c>
      <c r="K739">
        <v>0</v>
      </c>
      <c r="L739" s="10">
        <f>SUM(F$2:F739)</f>
        <v>162.66999999999985</v>
      </c>
      <c r="M739">
        <f t="shared" si="40"/>
        <v>15</v>
      </c>
      <c r="N739">
        <f t="shared" si="41"/>
        <v>48</v>
      </c>
      <c r="O739" s="17">
        <f t="shared" si="42"/>
        <v>0.3125</v>
      </c>
      <c r="P739">
        <f t="shared" si="43"/>
        <v>49</v>
      </c>
      <c r="Q739" s="9">
        <f t="shared" si="44"/>
        <v>1.0208333333333333</v>
      </c>
    </row>
    <row r="740" spans="1:17" x14ac:dyDescent="0.25">
      <c r="A740" s="1">
        <v>43954.557638888888</v>
      </c>
      <c r="B740" t="s">
        <v>15</v>
      </c>
      <c r="C740">
        <v>2000005</v>
      </c>
      <c r="E740" t="s">
        <v>16</v>
      </c>
      <c r="F740">
        <v>-12</v>
      </c>
      <c r="G740">
        <v>0</v>
      </c>
      <c r="H740">
        <v>0</v>
      </c>
      <c r="I740">
        <v>9999999</v>
      </c>
      <c r="J740">
        <v>0</v>
      </c>
      <c r="K740">
        <v>0</v>
      </c>
      <c r="L740" s="10">
        <f>SUM(F$2:F740)</f>
        <v>150.66999999999985</v>
      </c>
      <c r="M740">
        <f t="shared" si="40"/>
        <v>14</v>
      </c>
      <c r="N740">
        <f t="shared" si="41"/>
        <v>48</v>
      </c>
      <c r="O740" s="17">
        <f t="shared" si="42"/>
        <v>0.29166666666666669</v>
      </c>
      <c r="P740">
        <f t="shared" si="43"/>
        <v>48</v>
      </c>
      <c r="Q740" s="9">
        <f t="shared" si="44"/>
        <v>1</v>
      </c>
    </row>
    <row r="741" spans="1:17" x14ac:dyDescent="0.25">
      <c r="A741" s="1">
        <v>43954.557638888888</v>
      </c>
      <c r="B741" t="s">
        <v>18</v>
      </c>
      <c r="C741">
        <v>2891234471</v>
      </c>
      <c r="E741" t="s">
        <v>16</v>
      </c>
      <c r="F741">
        <v>0</v>
      </c>
      <c r="G741">
        <v>0</v>
      </c>
      <c r="H741">
        <v>0</v>
      </c>
      <c r="I741">
        <v>9999999</v>
      </c>
      <c r="J741">
        <v>0</v>
      </c>
      <c r="K741">
        <v>0</v>
      </c>
      <c r="L741" s="10">
        <f>SUM(F$2:F741)</f>
        <v>150.66999999999985</v>
      </c>
      <c r="M741">
        <f t="shared" si="40"/>
        <v>16</v>
      </c>
      <c r="N741">
        <f t="shared" si="41"/>
        <v>49</v>
      </c>
      <c r="O741" s="17">
        <f t="shared" si="42"/>
        <v>0.32653061224489793</v>
      </c>
      <c r="P741">
        <f t="shared" si="43"/>
        <v>48</v>
      </c>
      <c r="Q741" s="9">
        <f t="shared" si="44"/>
        <v>0.97959183673469385</v>
      </c>
    </row>
    <row r="742" spans="1:17" x14ac:dyDescent="0.25">
      <c r="A742" s="1">
        <v>43954.558333333334</v>
      </c>
      <c r="B742" t="s">
        <v>28</v>
      </c>
      <c r="C742">
        <v>2891232684</v>
      </c>
      <c r="E742" t="s">
        <v>16</v>
      </c>
      <c r="F742">
        <v>4.5</v>
      </c>
      <c r="G742">
        <v>0</v>
      </c>
      <c r="H742">
        <v>0</v>
      </c>
      <c r="I742">
        <v>9999999</v>
      </c>
      <c r="J742">
        <v>0</v>
      </c>
      <c r="K742">
        <v>0</v>
      </c>
      <c r="L742" s="10">
        <f>SUM(F$2:F742)</f>
        <v>155.16999999999985</v>
      </c>
      <c r="M742">
        <f t="shared" si="40"/>
        <v>15</v>
      </c>
      <c r="N742">
        <f t="shared" si="41"/>
        <v>48</v>
      </c>
      <c r="O742" s="17">
        <f t="shared" si="42"/>
        <v>0.3125</v>
      </c>
      <c r="P742">
        <f t="shared" si="43"/>
        <v>49</v>
      </c>
      <c r="Q742" s="9">
        <f t="shared" si="44"/>
        <v>1.0208333333333333</v>
      </c>
    </row>
    <row r="743" spans="1:17" x14ac:dyDescent="0.25">
      <c r="A743" s="1">
        <v>43954.558333333334</v>
      </c>
      <c r="B743" t="s">
        <v>31</v>
      </c>
      <c r="C743">
        <v>2891232684</v>
      </c>
      <c r="E743" t="s">
        <v>16</v>
      </c>
      <c r="F743">
        <v>9</v>
      </c>
      <c r="G743">
        <v>0</v>
      </c>
      <c r="H743">
        <v>0</v>
      </c>
      <c r="I743">
        <v>9999999</v>
      </c>
      <c r="J743">
        <v>0</v>
      </c>
      <c r="K743">
        <v>0</v>
      </c>
      <c r="L743" s="10">
        <f>SUM(F$2:F743)</f>
        <v>164.16999999999985</v>
      </c>
      <c r="M743">
        <f t="shared" si="40"/>
        <v>15</v>
      </c>
      <c r="N743">
        <f t="shared" si="41"/>
        <v>48</v>
      </c>
      <c r="O743" s="17">
        <f t="shared" si="42"/>
        <v>0.3125</v>
      </c>
      <c r="P743">
        <f t="shared" si="43"/>
        <v>48</v>
      </c>
      <c r="Q743" s="9">
        <f t="shared" si="44"/>
        <v>1</v>
      </c>
    </row>
    <row r="744" spans="1:17" x14ac:dyDescent="0.25">
      <c r="A744" s="1">
        <v>43954.55972222222</v>
      </c>
      <c r="B744" t="s">
        <v>28</v>
      </c>
      <c r="C744">
        <v>2891232684</v>
      </c>
      <c r="E744" t="s">
        <v>16</v>
      </c>
      <c r="F744">
        <v>4.72</v>
      </c>
      <c r="G744">
        <v>0</v>
      </c>
      <c r="H744">
        <v>0</v>
      </c>
      <c r="I744">
        <v>9999999</v>
      </c>
      <c r="J744">
        <v>0</v>
      </c>
      <c r="K744">
        <v>0</v>
      </c>
      <c r="L744" s="10">
        <f>SUM(F$2:F744)</f>
        <v>168.88999999999984</v>
      </c>
      <c r="M744">
        <f t="shared" si="40"/>
        <v>15</v>
      </c>
      <c r="N744">
        <f t="shared" si="41"/>
        <v>48</v>
      </c>
      <c r="O744" s="17">
        <f t="shared" si="42"/>
        <v>0.3125</v>
      </c>
      <c r="P744">
        <f t="shared" si="43"/>
        <v>49</v>
      </c>
      <c r="Q744" s="9">
        <f t="shared" si="44"/>
        <v>1.0208333333333333</v>
      </c>
    </row>
    <row r="745" spans="1:17" x14ac:dyDescent="0.25">
      <c r="A745" s="1">
        <v>43954.55972222222</v>
      </c>
      <c r="B745" t="s">
        <v>31</v>
      </c>
      <c r="C745">
        <v>2891232684</v>
      </c>
      <c r="E745" t="s">
        <v>16</v>
      </c>
      <c r="F745">
        <v>2.36</v>
      </c>
      <c r="G745">
        <v>0</v>
      </c>
      <c r="H745">
        <v>0</v>
      </c>
      <c r="I745">
        <v>9999999</v>
      </c>
      <c r="J745">
        <v>0</v>
      </c>
      <c r="K745">
        <v>0</v>
      </c>
      <c r="L745" s="10">
        <f>SUM(F$2:F745)</f>
        <v>171.24999999999986</v>
      </c>
      <c r="M745">
        <f t="shared" si="40"/>
        <v>15</v>
      </c>
      <c r="N745">
        <f t="shared" si="41"/>
        <v>48</v>
      </c>
      <c r="O745" s="17">
        <f t="shared" si="42"/>
        <v>0.3125</v>
      </c>
      <c r="P745">
        <f t="shared" si="43"/>
        <v>48</v>
      </c>
      <c r="Q745" s="9">
        <f t="shared" si="44"/>
        <v>1</v>
      </c>
    </row>
    <row r="746" spans="1:17" x14ac:dyDescent="0.25">
      <c r="A746" s="1">
        <v>43954.560416666667</v>
      </c>
      <c r="B746" t="s">
        <v>28</v>
      </c>
      <c r="C746">
        <v>2891232684</v>
      </c>
      <c r="E746" t="s">
        <v>16</v>
      </c>
      <c r="F746">
        <v>5.24</v>
      </c>
      <c r="G746">
        <v>0</v>
      </c>
      <c r="H746">
        <v>0</v>
      </c>
      <c r="I746">
        <v>9999999</v>
      </c>
      <c r="J746">
        <v>0</v>
      </c>
      <c r="K746">
        <v>0</v>
      </c>
      <c r="L746" s="10">
        <f>SUM(F$2:F746)</f>
        <v>176.48999999999987</v>
      </c>
      <c r="M746">
        <f t="shared" si="40"/>
        <v>15</v>
      </c>
      <c r="N746">
        <f t="shared" si="41"/>
        <v>48</v>
      </c>
      <c r="O746" s="17">
        <f t="shared" si="42"/>
        <v>0.3125</v>
      </c>
      <c r="P746">
        <f t="shared" si="43"/>
        <v>49</v>
      </c>
      <c r="Q746" s="9">
        <f t="shared" si="44"/>
        <v>1.0208333333333333</v>
      </c>
    </row>
    <row r="747" spans="1:17" x14ac:dyDescent="0.25">
      <c r="A747" s="1">
        <v>43954.560416666667</v>
      </c>
      <c r="B747" t="s">
        <v>20</v>
      </c>
      <c r="C747">
        <v>2891234471</v>
      </c>
      <c r="E747" t="s">
        <v>16</v>
      </c>
      <c r="F747">
        <v>0</v>
      </c>
      <c r="G747">
        <v>0</v>
      </c>
      <c r="H747">
        <v>0</v>
      </c>
      <c r="I747">
        <v>9999999</v>
      </c>
      <c r="J747">
        <v>0</v>
      </c>
      <c r="K747">
        <v>0</v>
      </c>
      <c r="L747" s="10">
        <f>SUM(F$2:F747)</f>
        <v>176.48999999999987</v>
      </c>
      <c r="M747">
        <f t="shared" si="40"/>
        <v>15</v>
      </c>
      <c r="N747">
        <f t="shared" si="41"/>
        <v>48</v>
      </c>
      <c r="O747" s="17">
        <f t="shared" si="42"/>
        <v>0.3125</v>
      </c>
      <c r="P747">
        <f t="shared" si="43"/>
        <v>49</v>
      </c>
      <c r="Q747" s="9">
        <f t="shared" si="44"/>
        <v>1.0208333333333333</v>
      </c>
    </row>
    <row r="748" spans="1:17" x14ac:dyDescent="0.25">
      <c r="A748" s="1">
        <v>43954.561111111114</v>
      </c>
      <c r="B748" t="s">
        <v>18</v>
      </c>
      <c r="C748">
        <v>2891239629</v>
      </c>
      <c r="E748" t="s">
        <v>16</v>
      </c>
      <c r="F748">
        <v>0</v>
      </c>
      <c r="G748">
        <v>0</v>
      </c>
      <c r="H748">
        <v>0</v>
      </c>
      <c r="I748">
        <v>9999999</v>
      </c>
      <c r="J748">
        <v>0</v>
      </c>
      <c r="K748">
        <v>0</v>
      </c>
      <c r="L748" s="10">
        <f>SUM(F$2:F748)</f>
        <v>176.48999999999987</v>
      </c>
      <c r="M748">
        <f t="shared" si="40"/>
        <v>15</v>
      </c>
      <c r="N748">
        <f t="shared" si="41"/>
        <v>48</v>
      </c>
      <c r="O748" s="17">
        <f t="shared" si="42"/>
        <v>0.3125</v>
      </c>
      <c r="P748">
        <f t="shared" si="43"/>
        <v>49</v>
      </c>
      <c r="Q748" s="9">
        <f t="shared" si="44"/>
        <v>1.0208333333333333</v>
      </c>
    </row>
    <row r="749" spans="1:17" x14ac:dyDescent="0.25">
      <c r="A749" s="1">
        <v>43954.619444444441</v>
      </c>
      <c r="B749" t="s">
        <v>15</v>
      </c>
      <c r="C749">
        <v>2000005</v>
      </c>
      <c r="E749" t="s">
        <v>16</v>
      </c>
      <c r="F749">
        <v>-12</v>
      </c>
      <c r="G749">
        <v>0</v>
      </c>
      <c r="H749">
        <v>0</v>
      </c>
      <c r="I749">
        <v>9999999</v>
      </c>
      <c r="J749">
        <v>0</v>
      </c>
      <c r="K749">
        <v>0</v>
      </c>
      <c r="L749" s="10">
        <f>SUM(F$2:F749)</f>
        <v>164.48999999999987</v>
      </c>
      <c r="M749">
        <f t="shared" si="40"/>
        <v>15</v>
      </c>
      <c r="N749">
        <f t="shared" si="41"/>
        <v>48</v>
      </c>
      <c r="O749" s="17">
        <f t="shared" si="42"/>
        <v>0.3125</v>
      </c>
      <c r="P749">
        <f t="shared" si="43"/>
        <v>49</v>
      </c>
      <c r="Q749" s="9">
        <f t="shared" si="44"/>
        <v>1.0208333333333333</v>
      </c>
    </row>
    <row r="750" spans="1:17" x14ac:dyDescent="0.25">
      <c r="A750" s="1">
        <v>43954.619444444441</v>
      </c>
      <c r="B750" t="s">
        <v>18</v>
      </c>
      <c r="C750">
        <v>2891337523</v>
      </c>
      <c r="E750" t="s">
        <v>16</v>
      </c>
      <c r="F750">
        <v>0</v>
      </c>
      <c r="G750">
        <v>0</v>
      </c>
      <c r="H750">
        <v>0</v>
      </c>
      <c r="I750">
        <v>9999999</v>
      </c>
      <c r="J750">
        <v>0</v>
      </c>
      <c r="K750">
        <v>0</v>
      </c>
      <c r="L750" s="10">
        <f>SUM(F$2:F750)</f>
        <v>164.48999999999987</v>
      </c>
      <c r="M750">
        <f t="shared" si="40"/>
        <v>15</v>
      </c>
      <c r="N750">
        <f t="shared" si="41"/>
        <v>48</v>
      </c>
      <c r="O750" s="17">
        <f t="shared" si="42"/>
        <v>0.3125</v>
      </c>
      <c r="P750">
        <f t="shared" si="43"/>
        <v>49</v>
      </c>
      <c r="Q750" s="9">
        <f t="shared" si="44"/>
        <v>1.0208333333333333</v>
      </c>
    </row>
    <row r="751" spans="1:17" x14ac:dyDescent="0.25">
      <c r="A751" s="1">
        <v>43954.622916666667</v>
      </c>
      <c r="B751" t="s">
        <v>28</v>
      </c>
      <c r="C751">
        <v>2891337523</v>
      </c>
      <c r="E751" t="s">
        <v>16</v>
      </c>
      <c r="F751">
        <v>2.7</v>
      </c>
      <c r="G751">
        <v>0</v>
      </c>
      <c r="H751">
        <v>0</v>
      </c>
      <c r="I751">
        <v>9999999</v>
      </c>
      <c r="J751">
        <v>0</v>
      </c>
      <c r="K751">
        <v>0</v>
      </c>
      <c r="L751" s="10">
        <f>SUM(F$2:F751)</f>
        <v>167.18999999999986</v>
      </c>
      <c r="M751">
        <f t="shared" si="40"/>
        <v>15</v>
      </c>
      <c r="N751">
        <f t="shared" si="41"/>
        <v>48</v>
      </c>
      <c r="O751" s="17">
        <f t="shared" si="42"/>
        <v>0.3125</v>
      </c>
      <c r="P751">
        <f t="shared" si="43"/>
        <v>49</v>
      </c>
      <c r="Q751" s="9">
        <f t="shared" si="44"/>
        <v>1.0208333333333333</v>
      </c>
    </row>
    <row r="752" spans="1:17" x14ac:dyDescent="0.25">
      <c r="A752" s="1">
        <v>43954.622916666667</v>
      </c>
      <c r="B752" t="s">
        <v>31</v>
      </c>
      <c r="C752">
        <v>2891337523</v>
      </c>
      <c r="E752" t="s">
        <v>16</v>
      </c>
      <c r="F752">
        <v>6.75</v>
      </c>
      <c r="G752">
        <v>0</v>
      </c>
      <c r="H752">
        <v>0</v>
      </c>
      <c r="I752">
        <v>9999999</v>
      </c>
      <c r="J752">
        <v>0</v>
      </c>
      <c r="K752">
        <v>0</v>
      </c>
      <c r="L752" s="10">
        <f>SUM(F$2:F752)</f>
        <v>173.93999999999986</v>
      </c>
      <c r="M752">
        <f t="shared" si="40"/>
        <v>15</v>
      </c>
      <c r="N752">
        <f t="shared" si="41"/>
        <v>48</v>
      </c>
      <c r="O752" s="17">
        <f t="shared" si="42"/>
        <v>0.3125</v>
      </c>
      <c r="P752">
        <f t="shared" si="43"/>
        <v>49</v>
      </c>
      <c r="Q752" s="9">
        <f t="shared" si="44"/>
        <v>1.0208333333333333</v>
      </c>
    </row>
    <row r="753" spans="1:17" x14ac:dyDescent="0.25">
      <c r="A753" s="1">
        <v>43954.622916666667</v>
      </c>
      <c r="B753" t="s">
        <v>28</v>
      </c>
      <c r="C753">
        <v>2891337523</v>
      </c>
      <c r="E753" t="s">
        <v>16</v>
      </c>
      <c r="F753">
        <v>3.93</v>
      </c>
      <c r="G753">
        <v>0</v>
      </c>
      <c r="H753">
        <v>0</v>
      </c>
      <c r="I753">
        <v>9999999</v>
      </c>
      <c r="J753">
        <v>0</v>
      </c>
      <c r="K753">
        <v>0</v>
      </c>
      <c r="L753" s="10">
        <f>SUM(F$2:F753)</f>
        <v>177.86999999999986</v>
      </c>
      <c r="M753">
        <f t="shared" si="40"/>
        <v>15</v>
      </c>
      <c r="N753">
        <f t="shared" si="41"/>
        <v>48</v>
      </c>
      <c r="O753" s="17">
        <f t="shared" si="42"/>
        <v>0.3125</v>
      </c>
      <c r="P753">
        <f t="shared" si="43"/>
        <v>50</v>
      </c>
      <c r="Q753" s="9">
        <f t="shared" si="44"/>
        <v>1.0416666666666667</v>
      </c>
    </row>
    <row r="754" spans="1:17" x14ac:dyDescent="0.25">
      <c r="A754" s="1">
        <v>43954.622916666667</v>
      </c>
      <c r="B754" t="s">
        <v>31</v>
      </c>
      <c r="C754">
        <v>2891337523</v>
      </c>
      <c r="E754" t="s">
        <v>16</v>
      </c>
      <c r="F754">
        <v>9.82</v>
      </c>
      <c r="G754">
        <v>0</v>
      </c>
      <c r="H754">
        <v>0</v>
      </c>
      <c r="I754">
        <v>9999999</v>
      </c>
      <c r="J754">
        <v>0</v>
      </c>
      <c r="K754">
        <v>0</v>
      </c>
      <c r="L754" s="10">
        <f>SUM(F$2:F754)</f>
        <v>187.68999999999986</v>
      </c>
      <c r="M754">
        <f t="shared" si="40"/>
        <v>16</v>
      </c>
      <c r="N754">
        <f t="shared" si="41"/>
        <v>48</v>
      </c>
      <c r="O754" s="17">
        <f t="shared" si="42"/>
        <v>0.33333333333333331</v>
      </c>
      <c r="P754">
        <f t="shared" si="43"/>
        <v>50</v>
      </c>
      <c r="Q754" s="9">
        <f t="shared" si="44"/>
        <v>1.0416666666666667</v>
      </c>
    </row>
    <row r="755" spans="1:17" x14ac:dyDescent="0.25">
      <c r="A755" s="1">
        <v>43954.622916666667</v>
      </c>
      <c r="B755" t="s">
        <v>20</v>
      </c>
      <c r="C755">
        <v>2891337523</v>
      </c>
      <c r="E755" t="s">
        <v>16</v>
      </c>
      <c r="F755">
        <v>0</v>
      </c>
      <c r="G755">
        <v>0</v>
      </c>
      <c r="H755">
        <v>0</v>
      </c>
      <c r="I755">
        <v>9999999</v>
      </c>
      <c r="J755">
        <v>0</v>
      </c>
      <c r="K755">
        <v>0</v>
      </c>
      <c r="L755" s="10">
        <f>SUM(F$2:F755)</f>
        <v>187.68999999999986</v>
      </c>
      <c r="M755">
        <f t="shared" si="40"/>
        <v>15</v>
      </c>
      <c r="N755">
        <f t="shared" si="41"/>
        <v>47</v>
      </c>
      <c r="O755" s="17">
        <f t="shared" si="42"/>
        <v>0.31914893617021278</v>
      </c>
      <c r="P755">
        <f t="shared" si="43"/>
        <v>50</v>
      </c>
      <c r="Q755" s="9">
        <f t="shared" si="44"/>
        <v>1.0638297872340425</v>
      </c>
    </row>
    <row r="756" spans="1:17" x14ac:dyDescent="0.25">
      <c r="A756" s="1">
        <v>43954.622916666667</v>
      </c>
      <c r="B756" t="s">
        <v>18</v>
      </c>
      <c r="C756">
        <v>2891344201</v>
      </c>
      <c r="E756" t="s">
        <v>16</v>
      </c>
      <c r="F756">
        <v>0</v>
      </c>
      <c r="G756">
        <v>0</v>
      </c>
      <c r="H756">
        <v>0</v>
      </c>
      <c r="I756">
        <v>9999999</v>
      </c>
      <c r="J756">
        <v>0</v>
      </c>
      <c r="K756">
        <v>0</v>
      </c>
      <c r="L756" s="10">
        <f>SUM(F$2:F756)</f>
        <v>187.68999999999986</v>
      </c>
      <c r="M756">
        <f t="shared" si="40"/>
        <v>16</v>
      </c>
      <c r="N756">
        <f t="shared" si="41"/>
        <v>48</v>
      </c>
      <c r="O756" s="17">
        <f t="shared" si="42"/>
        <v>0.33333333333333331</v>
      </c>
      <c r="P756">
        <f t="shared" si="43"/>
        <v>50</v>
      </c>
      <c r="Q756" s="9">
        <f t="shared" si="44"/>
        <v>1.0416666666666667</v>
      </c>
    </row>
    <row r="757" spans="1:17" x14ac:dyDescent="0.25">
      <c r="A757" s="1">
        <v>43954.625694444447</v>
      </c>
      <c r="B757" t="s">
        <v>28</v>
      </c>
      <c r="C757">
        <v>2891344201</v>
      </c>
      <c r="E757" t="s">
        <v>16</v>
      </c>
      <c r="F757">
        <v>4.5</v>
      </c>
      <c r="G757">
        <v>0</v>
      </c>
      <c r="H757">
        <v>0</v>
      </c>
      <c r="I757">
        <v>9999999</v>
      </c>
      <c r="J757">
        <v>0</v>
      </c>
      <c r="K757">
        <v>0</v>
      </c>
      <c r="L757" s="10">
        <f>SUM(F$2:F757)</f>
        <v>192.18999999999986</v>
      </c>
      <c r="M757">
        <f t="shared" si="40"/>
        <v>17</v>
      </c>
      <c r="N757">
        <f t="shared" si="41"/>
        <v>48</v>
      </c>
      <c r="O757" s="17">
        <f t="shared" si="42"/>
        <v>0.35416666666666669</v>
      </c>
      <c r="P757">
        <f t="shared" si="43"/>
        <v>51</v>
      </c>
      <c r="Q757" s="9">
        <f t="shared" si="44"/>
        <v>1.0625</v>
      </c>
    </row>
    <row r="758" spans="1:17" x14ac:dyDescent="0.25">
      <c r="A758" s="1">
        <v>43954.625694444447</v>
      </c>
      <c r="B758" t="s">
        <v>31</v>
      </c>
      <c r="C758">
        <v>2891344201</v>
      </c>
      <c r="E758" t="s">
        <v>16</v>
      </c>
      <c r="F758">
        <v>2.25</v>
      </c>
      <c r="G758">
        <v>0</v>
      </c>
      <c r="H758">
        <v>0</v>
      </c>
      <c r="I758">
        <v>9999999</v>
      </c>
      <c r="J758">
        <v>0</v>
      </c>
      <c r="K758">
        <v>0</v>
      </c>
      <c r="L758" s="10">
        <f>SUM(F$2:F758)</f>
        <v>194.43999999999986</v>
      </c>
      <c r="M758">
        <f t="shared" si="40"/>
        <v>16</v>
      </c>
      <c r="N758">
        <f t="shared" si="41"/>
        <v>47</v>
      </c>
      <c r="O758" s="17">
        <f t="shared" si="42"/>
        <v>0.34042553191489361</v>
      </c>
      <c r="P758">
        <f t="shared" si="43"/>
        <v>51</v>
      </c>
      <c r="Q758" s="9">
        <f t="shared" si="44"/>
        <v>1.0851063829787233</v>
      </c>
    </row>
    <row r="759" spans="1:17" x14ac:dyDescent="0.25">
      <c r="A759" s="1">
        <v>43954.628472222219</v>
      </c>
      <c r="B759" t="s">
        <v>28</v>
      </c>
      <c r="C759">
        <v>2891344201</v>
      </c>
      <c r="E759" t="s">
        <v>16</v>
      </c>
      <c r="F759">
        <v>5.2</v>
      </c>
      <c r="G759">
        <v>0</v>
      </c>
      <c r="H759">
        <v>0</v>
      </c>
      <c r="I759">
        <v>9999999</v>
      </c>
      <c r="J759">
        <v>0</v>
      </c>
      <c r="K759">
        <v>0</v>
      </c>
      <c r="L759" s="10">
        <f>SUM(F$2:F759)</f>
        <v>199.63999999999984</v>
      </c>
      <c r="M759">
        <f t="shared" si="40"/>
        <v>16</v>
      </c>
      <c r="N759">
        <f t="shared" si="41"/>
        <v>47</v>
      </c>
      <c r="O759" s="17">
        <f t="shared" si="42"/>
        <v>0.34042553191489361</v>
      </c>
      <c r="P759">
        <f t="shared" si="43"/>
        <v>51</v>
      </c>
      <c r="Q759" s="9">
        <f t="shared" si="44"/>
        <v>1.0851063829787233</v>
      </c>
    </row>
    <row r="760" spans="1:17" x14ac:dyDescent="0.25">
      <c r="A760" s="1">
        <v>43954.628472222219</v>
      </c>
      <c r="B760" t="s">
        <v>28</v>
      </c>
      <c r="C760">
        <v>2891344201</v>
      </c>
      <c r="E760" t="s">
        <v>16</v>
      </c>
      <c r="F760">
        <v>5.23</v>
      </c>
      <c r="G760">
        <v>0</v>
      </c>
      <c r="H760">
        <v>0</v>
      </c>
      <c r="I760">
        <v>9999999</v>
      </c>
      <c r="J760">
        <v>0</v>
      </c>
      <c r="K760">
        <v>0</v>
      </c>
      <c r="L760" s="10">
        <f>SUM(F$2:F760)</f>
        <v>204.86999999999983</v>
      </c>
      <c r="M760">
        <f t="shared" si="40"/>
        <v>16</v>
      </c>
      <c r="N760">
        <f t="shared" si="41"/>
        <v>47</v>
      </c>
      <c r="O760" s="17">
        <f t="shared" si="42"/>
        <v>0.34042553191489361</v>
      </c>
      <c r="P760">
        <f t="shared" si="43"/>
        <v>51</v>
      </c>
      <c r="Q760" s="9">
        <f t="shared" si="44"/>
        <v>1.0851063829787233</v>
      </c>
    </row>
    <row r="761" spans="1:17" x14ac:dyDescent="0.25">
      <c r="A761" s="1">
        <v>43954.628472222219</v>
      </c>
      <c r="B761" t="s">
        <v>18</v>
      </c>
      <c r="C761">
        <v>2891354305</v>
      </c>
      <c r="E761" t="s">
        <v>16</v>
      </c>
      <c r="F761">
        <v>0</v>
      </c>
      <c r="G761">
        <v>0</v>
      </c>
      <c r="H761">
        <v>0</v>
      </c>
      <c r="I761">
        <v>9999999</v>
      </c>
      <c r="J761">
        <v>0</v>
      </c>
      <c r="K761">
        <v>0</v>
      </c>
      <c r="L761" s="10">
        <f>SUM(F$2:F761)</f>
        <v>204.86999999999983</v>
      </c>
      <c r="M761">
        <f t="shared" si="40"/>
        <v>17</v>
      </c>
      <c r="N761">
        <f t="shared" si="41"/>
        <v>48</v>
      </c>
      <c r="O761" s="17">
        <f t="shared" si="42"/>
        <v>0.35416666666666669</v>
      </c>
      <c r="P761">
        <f t="shared" si="43"/>
        <v>51</v>
      </c>
      <c r="Q761" s="9">
        <f t="shared" si="44"/>
        <v>1.0625</v>
      </c>
    </row>
    <row r="762" spans="1:17" x14ac:dyDescent="0.25">
      <c r="A762" s="1">
        <v>43954.629861111112</v>
      </c>
      <c r="B762" t="s">
        <v>28</v>
      </c>
      <c r="C762">
        <v>2891354305</v>
      </c>
      <c r="E762" t="s">
        <v>16</v>
      </c>
      <c r="F762">
        <v>12.14</v>
      </c>
      <c r="G762">
        <v>0</v>
      </c>
      <c r="H762">
        <v>0</v>
      </c>
      <c r="I762">
        <v>9999999</v>
      </c>
      <c r="J762">
        <v>0</v>
      </c>
      <c r="K762">
        <v>0</v>
      </c>
      <c r="L762" s="10">
        <f>SUM(F$2:F762)</f>
        <v>217.00999999999982</v>
      </c>
      <c r="M762">
        <f t="shared" si="40"/>
        <v>17</v>
      </c>
      <c r="N762">
        <f t="shared" si="41"/>
        <v>48</v>
      </c>
      <c r="O762" s="17">
        <f t="shared" si="42"/>
        <v>0.35416666666666669</v>
      </c>
      <c r="P762">
        <f t="shared" si="43"/>
        <v>51</v>
      </c>
      <c r="Q762" s="9">
        <f t="shared" si="44"/>
        <v>1.0625</v>
      </c>
    </row>
    <row r="763" spans="1:17" x14ac:dyDescent="0.25">
      <c r="A763" s="1">
        <v>43954.629861111112</v>
      </c>
      <c r="B763" t="s">
        <v>31</v>
      </c>
      <c r="C763">
        <v>2891354305</v>
      </c>
      <c r="E763" t="s">
        <v>16</v>
      </c>
      <c r="F763">
        <v>36.42</v>
      </c>
      <c r="G763">
        <v>0</v>
      </c>
      <c r="H763">
        <v>0</v>
      </c>
      <c r="I763">
        <v>9999999</v>
      </c>
      <c r="J763">
        <v>0</v>
      </c>
      <c r="K763">
        <v>0</v>
      </c>
      <c r="L763" s="10">
        <f>SUM(F$2:F763)</f>
        <v>253.42999999999984</v>
      </c>
      <c r="M763">
        <f t="shared" si="40"/>
        <v>17</v>
      </c>
      <c r="N763">
        <f t="shared" si="41"/>
        <v>48</v>
      </c>
      <c r="O763" s="17">
        <f t="shared" si="42"/>
        <v>0.35416666666666669</v>
      </c>
      <c r="P763">
        <f t="shared" si="43"/>
        <v>51</v>
      </c>
      <c r="Q763" s="9">
        <f t="shared" si="44"/>
        <v>1.0625</v>
      </c>
    </row>
    <row r="764" spans="1:17" x14ac:dyDescent="0.25">
      <c r="A764" s="1">
        <v>43954.740277777775</v>
      </c>
      <c r="B764" t="s">
        <v>15</v>
      </c>
      <c r="C764">
        <v>2000005</v>
      </c>
      <c r="E764" t="s">
        <v>16</v>
      </c>
      <c r="F764">
        <v>-12</v>
      </c>
      <c r="G764">
        <v>0</v>
      </c>
      <c r="H764">
        <v>0</v>
      </c>
      <c r="I764">
        <v>9999999</v>
      </c>
      <c r="J764">
        <v>0</v>
      </c>
      <c r="K764">
        <v>0</v>
      </c>
      <c r="L764" s="10">
        <f>SUM(F$2:F764)</f>
        <v>241.42999999999984</v>
      </c>
      <c r="M764">
        <f t="shared" si="40"/>
        <v>17</v>
      </c>
      <c r="N764">
        <f t="shared" si="41"/>
        <v>48</v>
      </c>
      <c r="O764" s="17">
        <f t="shared" si="42"/>
        <v>0.35416666666666669</v>
      </c>
      <c r="P764">
        <f t="shared" si="43"/>
        <v>51</v>
      </c>
      <c r="Q764" s="9">
        <f t="shared" si="44"/>
        <v>1.0625</v>
      </c>
    </row>
    <row r="765" spans="1:17" x14ac:dyDescent="0.25">
      <c r="A765" s="1">
        <v>43954.740277777775</v>
      </c>
      <c r="B765" t="s">
        <v>18</v>
      </c>
      <c r="C765">
        <v>2891544579</v>
      </c>
      <c r="E765" t="s">
        <v>16</v>
      </c>
      <c r="F765">
        <v>0</v>
      </c>
      <c r="G765">
        <v>0</v>
      </c>
      <c r="H765">
        <v>0</v>
      </c>
      <c r="I765">
        <v>9999999</v>
      </c>
      <c r="J765">
        <v>0</v>
      </c>
      <c r="K765">
        <v>0</v>
      </c>
      <c r="L765" s="10">
        <f>SUM(F$2:F765)</f>
        <v>241.42999999999984</v>
      </c>
      <c r="M765">
        <f t="shared" si="40"/>
        <v>17</v>
      </c>
      <c r="N765">
        <f t="shared" si="41"/>
        <v>48</v>
      </c>
      <c r="O765" s="17">
        <f t="shared" si="42"/>
        <v>0.35416666666666669</v>
      </c>
      <c r="P765">
        <f t="shared" si="43"/>
        <v>51</v>
      </c>
      <c r="Q765" s="9">
        <f t="shared" si="44"/>
        <v>1.0625</v>
      </c>
    </row>
    <row r="766" spans="1:17" x14ac:dyDescent="0.25">
      <c r="A766" s="1">
        <v>43954.740277777775</v>
      </c>
      <c r="B766" t="s">
        <v>15</v>
      </c>
      <c r="C766">
        <v>2000005</v>
      </c>
      <c r="E766" t="s">
        <v>16</v>
      </c>
      <c r="F766">
        <v>-12</v>
      </c>
      <c r="G766">
        <v>0</v>
      </c>
      <c r="H766">
        <v>0</v>
      </c>
      <c r="I766">
        <v>9999999</v>
      </c>
      <c r="J766">
        <v>0</v>
      </c>
      <c r="K766">
        <v>0</v>
      </c>
      <c r="L766" s="10">
        <f>SUM(F$2:F766)</f>
        <v>229.42999999999984</v>
      </c>
      <c r="M766">
        <f t="shared" si="40"/>
        <v>16</v>
      </c>
      <c r="N766">
        <f t="shared" si="41"/>
        <v>48</v>
      </c>
      <c r="O766" s="17">
        <f t="shared" si="42"/>
        <v>0.33333333333333331</v>
      </c>
      <c r="P766">
        <f t="shared" si="43"/>
        <v>51</v>
      </c>
      <c r="Q766" s="9">
        <f t="shared" si="44"/>
        <v>1.0625</v>
      </c>
    </row>
    <row r="767" spans="1:17" x14ac:dyDescent="0.25">
      <c r="A767" s="1">
        <v>43954.740277777775</v>
      </c>
      <c r="B767" t="s">
        <v>18</v>
      </c>
      <c r="C767">
        <v>2891544633</v>
      </c>
      <c r="E767" t="s">
        <v>16</v>
      </c>
      <c r="F767">
        <v>0</v>
      </c>
      <c r="G767">
        <v>0</v>
      </c>
      <c r="H767">
        <v>0</v>
      </c>
      <c r="I767">
        <v>9999999</v>
      </c>
      <c r="J767">
        <v>0</v>
      </c>
      <c r="K767">
        <v>0</v>
      </c>
      <c r="L767" s="10">
        <f>SUM(F$2:F767)</f>
        <v>229.42999999999984</v>
      </c>
      <c r="M767">
        <f t="shared" si="40"/>
        <v>18</v>
      </c>
      <c r="N767">
        <f t="shared" si="41"/>
        <v>49</v>
      </c>
      <c r="O767" s="17">
        <f t="shared" si="42"/>
        <v>0.36734693877551022</v>
      </c>
      <c r="P767">
        <f t="shared" si="43"/>
        <v>51</v>
      </c>
      <c r="Q767" s="9">
        <f t="shared" si="44"/>
        <v>1.0408163265306123</v>
      </c>
    </row>
    <row r="768" spans="1:17" x14ac:dyDescent="0.25">
      <c r="A768" s="1">
        <v>43954.741666666669</v>
      </c>
      <c r="B768" t="s">
        <v>20</v>
      </c>
      <c r="C768">
        <v>2891544633</v>
      </c>
      <c r="E768" t="s">
        <v>16</v>
      </c>
      <c r="F768">
        <v>0</v>
      </c>
      <c r="G768">
        <v>0</v>
      </c>
      <c r="H768">
        <v>0</v>
      </c>
      <c r="I768">
        <v>9999999</v>
      </c>
      <c r="J768">
        <v>0</v>
      </c>
      <c r="K768">
        <v>0</v>
      </c>
      <c r="L768" s="10">
        <f>SUM(F$2:F768)</f>
        <v>229.42999999999984</v>
      </c>
      <c r="M768">
        <f t="shared" si="40"/>
        <v>17</v>
      </c>
      <c r="N768">
        <f t="shared" si="41"/>
        <v>48</v>
      </c>
      <c r="O768" s="17">
        <f t="shared" si="42"/>
        <v>0.35416666666666669</v>
      </c>
      <c r="P768">
        <f t="shared" si="43"/>
        <v>51</v>
      </c>
      <c r="Q768" s="9">
        <f t="shared" si="44"/>
        <v>1.0625</v>
      </c>
    </row>
    <row r="769" spans="1:17" x14ac:dyDescent="0.25">
      <c r="A769" s="1">
        <v>43954.743750000001</v>
      </c>
      <c r="B769" t="s">
        <v>28</v>
      </c>
      <c r="C769">
        <v>2891544579</v>
      </c>
      <c r="E769" t="s">
        <v>16</v>
      </c>
      <c r="F769">
        <v>3.82</v>
      </c>
      <c r="G769">
        <v>0</v>
      </c>
      <c r="H769">
        <v>0</v>
      </c>
      <c r="I769">
        <v>9999999</v>
      </c>
      <c r="J769">
        <v>0</v>
      </c>
      <c r="K769">
        <v>0</v>
      </c>
      <c r="L769" s="10">
        <f>SUM(F$2:F769)</f>
        <v>233.24999999999983</v>
      </c>
      <c r="M769">
        <f t="shared" si="40"/>
        <v>17</v>
      </c>
      <c r="N769">
        <f t="shared" si="41"/>
        <v>48</v>
      </c>
      <c r="O769" s="17">
        <f t="shared" si="42"/>
        <v>0.35416666666666669</v>
      </c>
      <c r="P769">
        <f t="shared" si="43"/>
        <v>52</v>
      </c>
      <c r="Q769" s="9">
        <f t="shared" si="44"/>
        <v>1.0833333333333333</v>
      </c>
    </row>
    <row r="770" spans="1:17" x14ac:dyDescent="0.25">
      <c r="A770" s="1">
        <v>43954.743750000001</v>
      </c>
      <c r="B770" t="s">
        <v>20</v>
      </c>
      <c r="C770">
        <v>2891544579</v>
      </c>
      <c r="E770" t="s">
        <v>16</v>
      </c>
      <c r="F770">
        <v>0</v>
      </c>
      <c r="G770">
        <v>0</v>
      </c>
      <c r="H770">
        <v>0</v>
      </c>
      <c r="I770">
        <v>9999999</v>
      </c>
      <c r="J770">
        <v>0</v>
      </c>
      <c r="K770">
        <v>0</v>
      </c>
      <c r="L770" s="10">
        <f>SUM(F$2:F770)</f>
        <v>233.24999999999983</v>
      </c>
      <c r="M770">
        <f t="shared" si="40"/>
        <v>18</v>
      </c>
      <c r="N770">
        <f t="shared" si="41"/>
        <v>48</v>
      </c>
      <c r="O770" s="17">
        <f t="shared" si="42"/>
        <v>0.375</v>
      </c>
      <c r="P770">
        <f t="shared" si="43"/>
        <v>52</v>
      </c>
      <c r="Q770" s="9">
        <f t="shared" si="44"/>
        <v>1.0833333333333333</v>
      </c>
    </row>
    <row r="771" spans="1:17" x14ac:dyDescent="0.25">
      <c r="A771" s="1">
        <v>43954.744444444441</v>
      </c>
      <c r="B771" t="s">
        <v>15</v>
      </c>
      <c r="C771">
        <v>2000005</v>
      </c>
      <c r="E771" t="s">
        <v>16</v>
      </c>
      <c r="F771">
        <v>-12</v>
      </c>
      <c r="G771">
        <v>0</v>
      </c>
      <c r="H771">
        <v>0</v>
      </c>
      <c r="I771">
        <v>9999999</v>
      </c>
      <c r="J771">
        <v>0</v>
      </c>
      <c r="K771">
        <v>0</v>
      </c>
      <c r="L771" s="10">
        <f>SUM(F$2:F771)</f>
        <v>221.24999999999983</v>
      </c>
      <c r="M771">
        <f t="shared" si="40"/>
        <v>16</v>
      </c>
      <c r="N771">
        <f t="shared" si="41"/>
        <v>47</v>
      </c>
      <c r="O771" s="17">
        <f t="shared" si="42"/>
        <v>0.34042553191489361</v>
      </c>
      <c r="P771">
        <f t="shared" si="43"/>
        <v>52</v>
      </c>
      <c r="Q771" s="9">
        <f t="shared" si="44"/>
        <v>1.1063829787234043</v>
      </c>
    </row>
    <row r="772" spans="1:17" x14ac:dyDescent="0.25">
      <c r="A772" s="1">
        <v>43954.744444444441</v>
      </c>
      <c r="B772" t="s">
        <v>15</v>
      </c>
      <c r="C772">
        <v>2000005</v>
      </c>
      <c r="E772" t="s">
        <v>16</v>
      </c>
      <c r="F772">
        <v>-12</v>
      </c>
      <c r="G772">
        <v>0</v>
      </c>
      <c r="H772">
        <v>0</v>
      </c>
      <c r="I772">
        <v>9999999</v>
      </c>
      <c r="J772">
        <v>0</v>
      </c>
      <c r="K772">
        <v>0</v>
      </c>
      <c r="L772" s="10">
        <f>SUM(F$2:F772)</f>
        <v>209.24999999999983</v>
      </c>
      <c r="M772">
        <f t="shared" si="40"/>
        <v>15</v>
      </c>
      <c r="N772">
        <f t="shared" si="41"/>
        <v>47</v>
      </c>
      <c r="O772" s="17">
        <f t="shared" si="42"/>
        <v>0.31914893617021278</v>
      </c>
      <c r="P772">
        <f t="shared" si="43"/>
        <v>51</v>
      </c>
      <c r="Q772" s="9">
        <f t="shared" si="44"/>
        <v>1.0851063829787233</v>
      </c>
    </row>
    <row r="773" spans="1:17" x14ac:dyDescent="0.25">
      <c r="A773" s="1">
        <v>43954.744444444441</v>
      </c>
      <c r="B773" t="s">
        <v>18</v>
      </c>
      <c r="C773">
        <v>2891551041</v>
      </c>
      <c r="E773" t="s">
        <v>16</v>
      </c>
      <c r="F773">
        <v>0</v>
      </c>
      <c r="G773">
        <v>0</v>
      </c>
      <c r="H773">
        <v>0</v>
      </c>
      <c r="I773">
        <v>9999999</v>
      </c>
      <c r="J773">
        <v>0</v>
      </c>
      <c r="K773">
        <v>0</v>
      </c>
      <c r="L773" s="10">
        <f>SUM(F$2:F773)</f>
        <v>209.24999999999983</v>
      </c>
      <c r="M773">
        <f t="shared" si="40"/>
        <v>16</v>
      </c>
      <c r="N773">
        <f t="shared" si="41"/>
        <v>48</v>
      </c>
      <c r="O773" s="17">
        <f t="shared" si="42"/>
        <v>0.33333333333333331</v>
      </c>
      <c r="P773">
        <f t="shared" si="43"/>
        <v>51</v>
      </c>
      <c r="Q773" s="9">
        <f t="shared" si="44"/>
        <v>1.0625</v>
      </c>
    </row>
    <row r="774" spans="1:17" x14ac:dyDescent="0.25">
      <c r="A774" s="1">
        <v>43954.744444444441</v>
      </c>
      <c r="B774" t="s">
        <v>18</v>
      </c>
      <c r="C774">
        <v>2891551316</v>
      </c>
      <c r="E774" t="s">
        <v>16</v>
      </c>
      <c r="F774">
        <v>0</v>
      </c>
      <c r="G774">
        <v>0</v>
      </c>
      <c r="H774">
        <v>0</v>
      </c>
      <c r="I774">
        <v>9999999</v>
      </c>
      <c r="J774">
        <v>0</v>
      </c>
      <c r="K774">
        <v>0</v>
      </c>
      <c r="L774" s="10">
        <f>SUM(F$2:F774)</f>
        <v>209.24999999999983</v>
      </c>
      <c r="M774">
        <f t="shared" si="40"/>
        <v>17</v>
      </c>
      <c r="N774">
        <f t="shared" si="41"/>
        <v>49</v>
      </c>
      <c r="O774" s="17">
        <f t="shared" si="42"/>
        <v>0.34693877551020408</v>
      </c>
      <c r="P774">
        <f t="shared" si="43"/>
        <v>50</v>
      </c>
      <c r="Q774" s="9">
        <f t="shared" si="44"/>
        <v>1.0204081632653061</v>
      </c>
    </row>
    <row r="775" spans="1:17" x14ac:dyDescent="0.25">
      <c r="A775" s="1">
        <v>43954.745833333334</v>
      </c>
      <c r="B775" t="s">
        <v>28</v>
      </c>
      <c r="C775">
        <v>2891551041</v>
      </c>
      <c r="E775" t="s">
        <v>16</v>
      </c>
      <c r="F775">
        <v>2.16</v>
      </c>
      <c r="G775">
        <v>0</v>
      </c>
      <c r="H775">
        <v>0</v>
      </c>
      <c r="I775">
        <v>9999999</v>
      </c>
      <c r="J775">
        <v>0</v>
      </c>
      <c r="K775">
        <v>0</v>
      </c>
      <c r="L775" s="10">
        <f>SUM(F$2:F775)</f>
        <v>211.40999999999983</v>
      </c>
      <c r="M775">
        <f t="shared" si="40"/>
        <v>17</v>
      </c>
      <c r="N775">
        <f t="shared" si="41"/>
        <v>49</v>
      </c>
      <c r="O775" s="17">
        <f t="shared" si="42"/>
        <v>0.34693877551020408</v>
      </c>
      <c r="P775">
        <f t="shared" si="43"/>
        <v>51</v>
      </c>
      <c r="Q775" s="9">
        <f t="shared" si="44"/>
        <v>1.0408163265306123</v>
      </c>
    </row>
    <row r="776" spans="1:17" x14ac:dyDescent="0.25">
      <c r="A776" s="1">
        <v>43954.745833333334</v>
      </c>
      <c r="B776" t="s">
        <v>31</v>
      </c>
      <c r="C776">
        <v>2891551041</v>
      </c>
      <c r="E776" t="s">
        <v>16</v>
      </c>
      <c r="F776">
        <v>2.16</v>
      </c>
      <c r="G776">
        <v>0</v>
      </c>
      <c r="H776">
        <v>0</v>
      </c>
      <c r="I776">
        <v>9999999</v>
      </c>
      <c r="J776">
        <v>0</v>
      </c>
      <c r="K776">
        <v>0</v>
      </c>
      <c r="L776" s="10">
        <f>SUM(F$2:F776)</f>
        <v>213.56999999999982</v>
      </c>
      <c r="M776">
        <f t="shared" si="40"/>
        <v>18</v>
      </c>
      <c r="N776">
        <f t="shared" si="41"/>
        <v>49</v>
      </c>
      <c r="O776" s="17">
        <f t="shared" si="42"/>
        <v>0.36734693877551022</v>
      </c>
      <c r="P776">
        <f t="shared" si="43"/>
        <v>51</v>
      </c>
      <c r="Q776" s="9">
        <f t="shared" si="44"/>
        <v>1.0408163265306123</v>
      </c>
    </row>
    <row r="777" spans="1:17" x14ac:dyDescent="0.25">
      <c r="A777" s="1">
        <v>43954.745833333334</v>
      </c>
      <c r="B777" t="s">
        <v>20</v>
      </c>
      <c r="C777">
        <v>2891551316</v>
      </c>
      <c r="E777" t="s">
        <v>16</v>
      </c>
      <c r="F777">
        <v>0</v>
      </c>
      <c r="G777">
        <v>0</v>
      </c>
      <c r="H777">
        <v>0</v>
      </c>
      <c r="I777">
        <v>9999999</v>
      </c>
      <c r="J777">
        <v>0</v>
      </c>
      <c r="K777">
        <v>0</v>
      </c>
      <c r="L777" s="10">
        <f>SUM(F$2:F777)</f>
        <v>213.56999999999982</v>
      </c>
      <c r="M777">
        <f t="shared" si="40"/>
        <v>17</v>
      </c>
      <c r="N777">
        <f t="shared" si="41"/>
        <v>48</v>
      </c>
      <c r="O777" s="17">
        <f t="shared" si="42"/>
        <v>0.35416666666666669</v>
      </c>
      <c r="P777">
        <f t="shared" si="43"/>
        <v>51</v>
      </c>
      <c r="Q777" s="9">
        <f t="shared" si="44"/>
        <v>1.0625</v>
      </c>
    </row>
    <row r="778" spans="1:17" x14ac:dyDescent="0.25">
      <c r="A778" s="1">
        <v>43954.748611111114</v>
      </c>
      <c r="B778" t="s">
        <v>28</v>
      </c>
      <c r="C778">
        <v>2891551041</v>
      </c>
      <c r="E778" t="s">
        <v>16</v>
      </c>
      <c r="F778">
        <v>3.54</v>
      </c>
      <c r="G778">
        <v>0</v>
      </c>
      <c r="H778">
        <v>0</v>
      </c>
      <c r="I778">
        <v>9999999</v>
      </c>
      <c r="J778">
        <v>0</v>
      </c>
      <c r="K778">
        <v>0</v>
      </c>
      <c r="L778" s="10">
        <f>SUM(F$2:F778)</f>
        <v>217.10999999999981</v>
      </c>
      <c r="M778">
        <f t="shared" ref="M778:M841" si="45">COUNTIF($B579:$B778, "Tournament Pool Tournament Registration") - COUNTIF($B579:$B778, "Tournament Pool Registration (inc. Fee)")</f>
        <v>17</v>
      </c>
      <c r="N778">
        <f t="shared" ref="N778:N841" si="46">COUNTIF($B579:$B778, "Tournament Pool Tournament Registration")</f>
        <v>48</v>
      </c>
      <c r="O778" s="17">
        <f t="shared" ref="O778:O841" si="47">M778/N778</f>
        <v>0.35416666666666669</v>
      </c>
      <c r="P778">
        <f t="shared" ref="P778:P841" si="48">COUNTIF($B579:$B778, "Tournament Pool Tournament KO Award")</f>
        <v>51</v>
      </c>
      <c r="Q778" s="9">
        <f t="shared" ref="Q778:Q841" si="49">P778/N778</f>
        <v>1.0625</v>
      </c>
    </row>
    <row r="779" spans="1:17" x14ac:dyDescent="0.25">
      <c r="A779" s="1">
        <v>43954.748611111114</v>
      </c>
      <c r="B779" t="s">
        <v>31</v>
      </c>
      <c r="C779">
        <v>2891551041</v>
      </c>
      <c r="E779" t="s">
        <v>16</v>
      </c>
      <c r="F779">
        <v>5.31</v>
      </c>
      <c r="G779">
        <v>0</v>
      </c>
      <c r="H779">
        <v>0</v>
      </c>
      <c r="I779">
        <v>9999999</v>
      </c>
      <c r="J779">
        <v>0</v>
      </c>
      <c r="K779">
        <v>0</v>
      </c>
      <c r="L779" s="10">
        <f>SUM(F$2:F779)</f>
        <v>222.41999999999982</v>
      </c>
      <c r="M779">
        <f t="shared" si="45"/>
        <v>17</v>
      </c>
      <c r="N779">
        <f t="shared" si="46"/>
        <v>48</v>
      </c>
      <c r="O779" s="17">
        <f t="shared" si="47"/>
        <v>0.35416666666666669</v>
      </c>
      <c r="P779">
        <f t="shared" si="48"/>
        <v>51</v>
      </c>
      <c r="Q779" s="9">
        <f t="shared" si="49"/>
        <v>1.0625</v>
      </c>
    </row>
    <row r="780" spans="1:17" x14ac:dyDescent="0.25">
      <c r="A780" s="1">
        <v>43954.748611111114</v>
      </c>
      <c r="B780" t="s">
        <v>20</v>
      </c>
      <c r="C780">
        <v>2891551041</v>
      </c>
      <c r="E780" t="s">
        <v>16</v>
      </c>
      <c r="F780">
        <v>0</v>
      </c>
      <c r="G780">
        <v>0</v>
      </c>
      <c r="H780">
        <v>0</v>
      </c>
      <c r="I780">
        <v>9999999</v>
      </c>
      <c r="J780">
        <v>0</v>
      </c>
      <c r="K780">
        <v>0</v>
      </c>
      <c r="L780" s="10">
        <f>SUM(F$2:F780)</f>
        <v>222.41999999999982</v>
      </c>
      <c r="M780">
        <f t="shared" si="45"/>
        <v>16</v>
      </c>
      <c r="N780">
        <f t="shared" si="46"/>
        <v>47</v>
      </c>
      <c r="O780" s="17">
        <f t="shared" si="47"/>
        <v>0.34042553191489361</v>
      </c>
      <c r="P780">
        <f t="shared" si="48"/>
        <v>51</v>
      </c>
      <c r="Q780" s="9">
        <f t="shared" si="49"/>
        <v>1.0851063829787233</v>
      </c>
    </row>
    <row r="781" spans="1:17" x14ac:dyDescent="0.25">
      <c r="A781" s="1">
        <v>43954.750694444447</v>
      </c>
      <c r="B781" t="s">
        <v>15</v>
      </c>
      <c r="C781">
        <v>2000005</v>
      </c>
      <c r="E781" t="s">
        <v>16</v>
      </c>
      <c r="F781">
        <v>-12</v>
      </c>
      <c r="G781">
        <v>0</v>
      </c>
      <c r="H781">
        <v>0</v>
      </c>
      <c r="I781">
        <v>9999999</v>
      </c>
      <c r="J781">
        <v>0</v>
      </c>
      <c r="K781">
        <v>0</v>
      </c>
      <c r="L781" s="10">
        <f>SUM(F$2:F781)</f>
        <v>210.41999999999982</v>
      </c>
      <c r="M781">
        <f t="shared" si="45"/>
        <v>15</v>
      </c>
      <c r="N781">
        <f t="shared" si="46"/>
        <v>47</v>
      </c>
      <c r="O781" s="17">
        <f t="shared" si="47"/>
        <v>0.31914893617021278</v>
      </c>
      <c r="P781">
        <f t="shared" si="48"/>
        <v>50</v>
      </c>
      <c r="Q781" s="9">
        <f t="shared" si="49"/>
        <v>1.0638297872340425</v>
      </c>
    </row>
    <row r="782" spans="1:17" x14ac:dyDescent="0.25">
      <c r="A782" s="1">
        <v>43954.751388888886</v>
      </c>
      <c r="B782" t="s">
        <v>15</v>
      </c>
      <c r="C782">
        <v>2000005</v>
      </c>
      <c r="E782" t="s">
        <v>16</v>
      </c>
      <c r="F782">
        <v>-25</v>
      </c>
      <c r="G782">
        <v>0</v>
      </c>
      <c r="H782">
        <v>0</v>
      </c>
      <c r="I782">
        <v>9999999</v>
      </c>
      <c r="J782">
        <v>0</v>
      </c>
      <c r="K782">
        <v>0</v>
      </c>
      <c r="L782" s="10">
        <f>SUM(F$2:F782)</f>
        <v>185.41999999999982</v>
      </c>
      <c r="M782">
        <f t="shared" si="45"/>
        <v>14</v>
      </c>
      <c r="N782">
        <f t="shared" si="46"/>
        <v>47</v>
      </c>
      <c r="O782" s="17">
        <f t="shared" si="47"/>
        <v>0.2978723404255319</v>
      </c>
      <c r="P782">
        <f t="shared" si="48"/>
        <v>50</v>
      </c>
      <c r="Q782" s="9">
        <f t="shared" si="49"/>
        <v>1.0638297872340425</v>
      </c>
    </row>
    <row r="783" spans="1:17" x14ac:dyDescent="0.25">
      <c r="A783" s="1">
        <v>43954.751388888886</v>
      </c>
      <c r="B783" t="s">
        <v>33</v>
      </c>
      <c r="C783">
        <v>2000005</v>
      </c>
      <c r="E783" t="s">
        <v>16</v>
      </c>
      <c r="F783">
        <v>25</v>
      </c>
      <c r="G783">
        <v>0</v>
      </c>
      <c r="H783">
        <v>0</v>
      </c>
      <c r="I783">
        <v>9999999</v>
      </c>
      <c r="J783">
        <v>0</v>
      </c>
      <c r="K783">
        <v>0</v>
      </c>
      <c r="L783" s="10">
        <f>SUM(F$2:F783)</f>
        <v>210.41999999999982</v>
      </c>
      <c r="M783">
        <f t="shared" si="45"/>
        <v>14</v>
      </c>
      <c r="N783">
        <f t="shared" si="46"/>
        <v>47</v>
      </c>
      <c r="O783" s="17">
        <f t="shared" si="47"/>
        <v>0.2978723404255319</v>
      </c>
      <c r="P783">
        <f t="shared" si="48"/>
        <v>50</v>
      </c>
      <c r="Q783" s="9">
        <f t="shared" si="49"/>
        <v>1.0638297872340425</v>
      </c>
    </row>
    <row r="784" spans="1:17" x14ac:dyDescent="0.25">
      <c r="A784" s="1">
        <v>43954.751388888886</v>
      </c>
      <c r="B784" t="s">
        <v>18</v>
      </c>
      <c r="C784">
        <v>2891562414</v>
      </c>
      <c r="E784" t="s">
        <v>16</v>
      </c>
      <c r="F784">
        <v>0</v>
      </c>
      <c r="G784">
        <v>0</v>
      </c>
      <c r="H784">
        <v>0</v>
      </c>
      <c r="I784">
        <v>9999999</v>
      </c>
      <c r="J784">
        <v>0</v>
      </c>
      <c r="K784">
        <v>0</v>
      </c>
      <c r="L784" s="10">
        <f>SUM(F$2:F784)</f>
        <v>210.41999999999982</v>
      </c>
      <c r="M784">
        <f t="shared" si="45"/>
        <v>15</v>
      </c>
      <c r="N784">
        <f t="shared" si="46"/>
        <v>48</v>
      </c>
      <c r="O784" s="17">
        <f t="shared" si="47"/>
        <v>0.3125</v>
      </c>
      <c r="P784">
        <f t="shared" si="48"/>
        <v>49</v>
      </c>
      <c r="Q784" s="9">
        <f t="shared" si="49"/>
        <v>1.0208333333333333</v>
      </c>
    </row>
    <row r="785" spans="1:17" x14ac:dyDescent="0.25">
      <c r="A785" s="1">
        <v>43954.751388888886</v>
      </c>
      <c r="B785" t="s">
        <v>18</v>
      </c>
      <c r="C785">
        <v>2891562479</v>
      </c>
      <c r="E785" t="s">
        <v>16</v>
      </c>
      <c r="F785">
        <v>0</v>
      </c>
      <c r="G785">
        <v>0</v>
      </c>
      <c r="H785">
        <v>0</v>
      </c>
      <c r="I785">
        <v>9999999</v>
      </c>
      <c r="J785">
        <v>0</v>
      </c>
      <c r="K785">
        <v>0</v>
      </c>
      <c r="L785" s="10">
        <f>SUM(F$2:F785)</f>
        <v>210.41999999999982</v>
      </c>
      <c r="M785">
        <f t="shared" si="45"/>
        <v>16</v>
      </c>
      <c r="N785">
        <f t="shared" si="46"/>
        <v>49</v>
      </c>
      <c r="O785" s="17">
        <f t="shared" si="47"/>
        <v>0.32653061224489793</v>
      </c>
      <c r="P785">
        <f t="shared" si="48"/>
        <v>49</v>
      </c>
      <c r="Q785" s="9">
        <f t="shared" si="49"/>
        <v>1</v>
      </c>
    </row>
    <row r="786" spans="1:17" x14ac:dyDescent="0.25">
      <c r="A786" s="1">
        <v>43954.752083333333</v>
      </c>
      <c r="B786" t="s">
        <v>15</v>
      </c>
      <c r="C786">
        <v>2000005</v>
      </c>
      <c r="E786" t="s">
        <v>16</v>
      </c>
      <c r="F786">
        <v>-12</v>
      </c>
      <c r="G786">
        <v>0</v>
      </c>
      <c r="H786">
        <v>0</v>
      </c>
      <c r="I786">
        <v>9999999</v>
      </c>
      <c r="J786">
        <v>0</v>
      </c>
      <c r="K786">
        <v>0</v>
      </c>
      <c r="L786" s="10">
        <f>SUM(F$2:F786)</f>
        <v>198.41999999999982</v>
      </c>
      <c r="M786">
        <f t="shared" si="45"/>
        <v>14</v>
      </c>
      <c r="N786">
        <f t="shared" si="46"/>
        <v>48</v>
      </c>
      <c r="O786" s="17">
        <f t="shared" si="47"/>
        <v>0.29166666666666669</v>
      </c>
      <c r="P786">
        <f t="shared" si="48"/>
        <v>49</v>
      </c>
      <c r="Q786" s="9">
        <f t="shared" si="49"/>
        <v>1.0208333333333333</v>
      </c>
    </row>
    <row r="787" spans="1:17" x14ac:dyDescent="0.25">
      <c r="A787" s="1">
        <v>43954.752083333333</v>
      </c>
      <c r="B787" t="s">
        <v>18</v>
      </c>
      <c r="C787">
        <v>2891563888</v>
      </c>
      <c r="E787" t="s">
        <v>16</v>
      </c>
      <c r="F787">
        <v>0</v>
      </c>
      <c r="G787">
        <v>0</v>
      </c>
      <c r="H787">
        <v>0</v>
      </c>
      <c r="I787">
        <v>9999999</v>
      </c>
      <c r="J787">
        <v>0</v>
      </c>
      <c r="K787">
        <v>0</v>
      </c>
      <c r="L787" s="10">
        <f>SUM(F$2:F787)</f>
        <v>198.41999999999982</v>
      </c>
      <c r="M787">
        <f t="shared" si="45"/>
        <v>15</v>
      </c>
      <c r="N787">
        <f t="shared" si="46"/>
        <v>49</v>
      </c>
      <c r="O787" s="17">
        <f t="shared" si="47"/>
        <v>0.30612244897959184</v>
      </c>
      <c r="P787">
        <f t="shared" si="48"/>
        <v>48</v>
      </c>
      <c r="Q787" s="9">
        <f t="shared" si="49"/>
        <v>0.97959183673469385</v>
      </c>
    </row>
    <row r="788" spans="1:17" x14ac:dyDescent="0.25">
      <c r="A788" s="1">
        <v>43954.753472222219</v>
      </c>
      <c r="B788" t="s">
        <v>28</v>
      </c>
      <c r="C788">
        <v>2891562414</v>
      </c>
      <c r="E788" t="s">
        <v>16</v>
      </c>
      <c r="F788">
        <v>2.16</v>
      </c>
      <c r="G788">
        <v>0</v>
      </c>
      <c r="H788">
        <v>0</v>
      </c>
      <c r="I788">
        <v>9999999</v>
      </c>
      <c r="J788">
        <v>0</v>
      </c>
      <c r="K788">
        <v>0</v>
      </c>
      <c r="L788" s="10">
        <f>SUM(F$2:F788)</f>
        <v>200.57999999999981</v>
      </c>
      <c r="M788">
        <f t="shared" si="45"/>
        <v>15</v>
      </c>
      <c r="N788">
        <f t="shared" si="46"/>
        <v>49</v>
      </c>
      <c r="O788" s="17">
        <f t="shared" si="47"/>
        <v>0.30612244897959184</v>
      </c>
      <c r="P788">
        <f t="shared" si="48"/>
        <v>49</v>
      </c>
      <c r="Q788" s="9">
        <f t="shared" si="49"/>
        <v>1</v>
      </c>
    </row>
    <row r="789" spans="1:17" x14ac:dyDescent="0.25">
      <c r="A789" s="1">
        <v>43954.753472222219</v>
      </c>
      <c r="B789" t="s">
        <v>31</v>
      </c>
      <c r="C789">
        <v>2891562414</v>
      </c>
      <c r="E789" t="s">
        <v>16</v>
      </c>
      <c r="F789">
        <v>1.08</v>
      </c>
      <c r="G789">
        <v>0</v>
      </c>
      <c r="H789">
        <v>0</v>
      </c>
      <c r="I789">
        <v>9999999</v>
      </c>
      <c r="J789">
        <v>0</v>
      </c>
      <c r="K789">
        <v>0</v>
      </c>
      <c r="L789" s="10">
        <f>SUM(F$2:F789)</f>
        <v>201.65999999999983</v>
      </c>
      <c r="M789">
        <f t="shared" si="45"/>
        <v>15</v>
      </c>
      <c r="N789">
        <f t="shared" si="46"/>
        <v>49</v>
      </c>
      <c r="O789" s="17">
        <f t="shared" si="47"/>
        <v>0.30612244897959184</v>
      </c>
      <c r="P789">
        <f t="shared" si="48"/>
        <v>48</v>
      </c>
      <c r="Q789" s="9">
        <f t="shared" si="49"/>
        <v>0.97959183673469385</v>
      </c>
    </row>
    <row r="790" spans="1:17" x14ac:dyDescent="0.25">
      <c r="A790" s="1">
        <v>43954.754166666666</v>
      </c>
      <c r="B790" t="s">
        <v>15</v>
      </c>
      <c r="C790">
        <v>2000005</v>
      </c>
      <c r="E790" t="s">
        <v>16</v>
      </c>
      <c r="F790">
        <v>-12</v>
      </c>
      <c r="G790">
        <v>0</v>
      </c>
      <c r="H790">
        <v>0</v>
      </c>
      <c r="I790">
        <v>9999999</v>
      </c>
      <c r="J790">
        <v>0</v>
      </c>
      <c r="K790">
        <v>0</v>
      </c>
      <c r="L790" s="10">
        <f>SUM(F$2:F790)</f>
        <v>189.65999999999983</v>
      </c>
      <c r="M790">
        <f t="shared" si="45"/>
        <v>14</v>
      </c>
      <c r="N790">
        <f t="shared" si="46"/>
        <v>49</v>
      </c>
      <c r="O790" s="17">
        <f t="shared" si="47"/>
        <v>0.2857142857142857</v>
      </c>
      <c r="P790">
        <f t="shared" si="48"/>
        <v>48</v>
      </c>
      <c r="Q790" s="9">
        <f t="shared" si="49"/>
        <v>0.97959183673469385</v>
      </c>
    </row>
    <row r="791" spans="1:17" x14ac:dyDescent="0.25">
      <c r="A791" s="1">
        <v>43954.754166666666</v>
      </c>
      <c r="B791" t="s">
        <v>18</v>
      </c>
      <c r="C791">
        <v>2891566998</v>
      </c>
      <c r="E791" t="s">
        <v>16</v>
      </c>
      <c r="F791">
        <v>0</v>
      </c>
      <c r="G791">
        <v>0</v>
      </c>
      <c r="H791">
        <v>0</v>
      </c>
      <c r="I791">
        <v>9999999</v>
      </c>
      <c r="J791">
        <v>0</v>
      </c>
      <c r="K791">
        <v>0</v>
      </c>
      <c r="L791" s="10">
        <f>SUM(F$2:F791)</f>
        <v>189.65999999999983</v>
      </c>
      <c r="M791">
        <f t="shared" si="45"/>
        <v>14</v>
      </c>
      <c r="N791">
        <f t="shared" si="46"/>
        <v>49</v>
      </c>
      <c r="O791" s="17">
        <f t="shared" si="47"/>
        <v>0.2857142857142857</v>
      </c>
      <c r="P791">
        <f t="shared" si="48"/>
        <v>48</v>
      </c>
      <c r="Q791" s="9">
        <f t="shared" si="49"/>
        <v>0.97959183673469385</v>
      </c>
    </row>
    <row r="792" spans="1:17" x14ac:dyDescent="0.25">
      <c r="A792" s="1">
        <v>43954.756249999999</v>
      </c>
      <c r="B792" t="s">
        <v>28</v>
      </c>
      <c r="C792">
        <v>2891562414</v>
      </c>
      <c r="E792" t="s">
        <v>16</v>
      </c>
      <c r="F792">
        <v>3.55</v>
      </c>
      <c r="G792">
        <v>0</v>
      </c>
      <c r="H792">
        <v>0</v>
      </c>
      <c r="I792">
        <v>9999999</v>
      </c>
      <c r="J792">
        <v>0</v>
      </c>
      <c r="K792">
        <v>0</v>
      </c>
      <c r="L792" s="10">
        <f>SUM(F$2:F792)</f>
        <v>193.20999999999984</v>
      </c>
      <c r="M792">
        <f t="shared" si="45"/>
        <v>15</v>
      </c>
      <c r="N792">
        <f t="shared" si="46"/>
        <v>49</v>
      </c>
      <c r="O792" s="17">
        <f t="shared" si="47"/>
        <v>0.30612244897959184</v>
      </c>
      <c r="P792">
        <f t="shared" si="48"/>
        <v>49</v>
      </c>
      <c r="Q792" s="9">
        <f t="shared" si="49"/>
        <v>1</v>
      </c>
    </row>
    <row r="793" spans="1:17" x14ac:dyDescent="0.25">
      <c r="A793" s="1">
        <v>43954.756249999999</v>
      </c>
      <c r="B793" t="s">
        <v>31</v>
      </c>
      <c r="C793">
        <v>2891562414</v>
      </c>
      <c r="E793" t="s">
        <v>16</v>
      </c>
      <c r="F793">
        <v>17.75</v>
      </c>
      <c r="G793">
        <v>0</v>
      </c>
      <c r="H793">
        <v>0</v>
      </c>
      <c r="I793">
        <v>9999999</v>
      </c>
      <c r="J793">
        <v>0</v>
      </c>
      <c r="K793">
        <v>0</v>
      </c>
      <c r="L793" s="10">
        <f>SUM(F$2:F793)</f>
        <v>210.95999999999984</v>
      </c>
      <c r="M793">
        <f t="shared" si="45"/>
        <v>14</v>
      </c>
      <c r="N793">
        <f t="shared" si="46"/>
        <v>48</v>
      </c>
      <c r="O793" s="17">
        <f t="shared" si="47"/>
        <v>0.29166666666666669</v>
      </c>
      <c r="P793">
        <f t="shared" si="48"/>
        <v>49</v>
      </c>
      <c r="Q793" s="9">
        <f t="shared" si="49"/>
        <v>1.0208333333333333</v>
      </c>
    </row>
    <row r="794" spans="1:17" x14ac:dyDescent="0.25">
      <c r="A794" s="1">
        <v>43954.756249999999</v>
      </c>
      <c r="B794" t="s">
        <v>20</v>
      </c>
      <c r="C794">
        <v>2891562414</v>
      </c>
      <c r="E794" t="s">
        <v>16</v>
      </c>
      <c r="F794">
        <v>0</v>
      </c>
      <c r="G794">
        <v>0</v>
      </c>
      <c r="H794">
        <v>0</v>
      </c>
      <c r="I794">
        <v>9999999</v>
      </c>
      <c r="J794">
        <v>0</v>
      </c>
      <c r="K794">
        <v>0</v>
      </c>
      <c r="L794" s="10">
        <f>SUM(F$2:F794)</f>
        <v>210.95999999999984</v>
      </c>
      <c r="M794">
        <f t="shared" si="45"/>
        <v>14</v>
      </c>
      <c r="N794">
        <f t="shared" si="46"/>
        <v>48</v>
      </c>
      <c r="O794" s="17">
        <f t="shared" si="47"/>
        <v>0.29166666666666669</v>
      </c>
      <c r="P794">
        <f t="shared" si="48"/>
        <v>49</v>
      </c>
      <c r="Q794" s="9">
        <f t="shared" si="49"/>
        <v>1.0208333333333333</v>
      </c>
    </row>
    <row r="795" spans="1:17" x14ac:dyDescent="0.25">
      <c r="A795" s="1">
        <v>43954.756249999999</v>
      </c>
      <c r="B795" t="s">
        <v>18</v>
      </c>
      <c r="C795">
        <v>2891569670</v>
      </c>
      <c r="E795" t="s">
        <v>16</v>
      </c>
      <c r="F795">
        <v>0</v>
      </c>
      <c r="G795">
        <v>0</v>
      </c>
      <c r="H795">
        <v>0</v>
      </c>
      <c r="I795">
        <v>9999999</v>
      </c>
      <c r="J795">
        <v>0</v>
      </c>
      <c r="K795">
        <v>0</v>
      </c>
      <c r="L795" s="10">
        <f>SUM(F$2:F795)</f>
        <v>210.95999999999984</v>
      </c>
      <c r="M795">
        <f t="shared" si="45"/>
        <v>16</v>
      </c>
      <c r="N795">
        <f t="shared" si="46"/>
        <v>49</v>
      </c>
      <c r="O795" s="17">
        <f t="shared" si="47"/>
        <v>0.32653061224489793</v>
      </c>
      <c r="P795">
        <f t="shared" si="48"/>
        <v>49</v>
      </c>
      <c r="Q795" s="9">
        <f t="shared" si="49"/>
        <v>1</v>
      </c>
    </row>
    <row r="796" spans="1:17" x14ac:dyDescent="0.25">
      <c r="A796" s="1">
        <v>43954.756944444445</v>
      </c>
      <c r="B796" t="s">
        <v>28</v>
      </c>
      <c r="C796">
        <v>2891563888</v>
      </c>
      <c r="E796" t="s">
        <v>16</v>
      </c>
      <c r="F796">
        <v>4.84</v>
      </c>
      <c r="G796">
        <v>0</v>
      </c>
      <c r="H796">
        <v>0</v>
      </c>
      <c r="I796">
        <v>9999999</v>
      </c>
      <c r="J796">
        <v>0</v>
      </c>
      <c r="K796">
        <v>0</v>
      </c>
      <c r="L796" s="10">
        <f>SUM(F$2:F796)</f>
        <v>215.79999999999984</v>
      </c>
      <c r="M796">
        <f t="shared" si="45"/>
        <v>15</v>
      </c>
      <c r="N796">
        <f t="shared" si="46"/>
        <v>48</v>
      </c>
      <c r="O796" s="17">
        <f t="shared" si="47"/>
        <v>0.3125</v>
      </c>
      <c r="P796">
        <f t="shared" si="48"/>
        <v>50</v>
      </c>
      <c r="Q796" s="9">
        <f t="shared" si="49"/>
        <v>1.0416666666666667</v>
      </c>
    </row>
    <row r="797" spans="1:17" x14ac:dyDescent="0.25">
      <c r="A797" s="1">
        <v>43954.756944444445</v>
      </c>
      <c r="B797" t="s">
        <v>20</v>
      </c>
      <c r="C797">
        <v>2891563888</v>
      </c>
      <c r="E797" t="s">
        <v>16</v>
      </c>
      <c r="F797">
        <v>0</v>
      </c>
      <c r="G797">
        <v>0</v>
      </c>
      <c r="H797">
        <v>0</v>
      </c>
      <c r="I797">
        <v>9999999</v>
      </c>
      <c r="J797">
        <v>0</v>
      </c>
      <c r="K797">
        <v>0</v>
      </c>
      <c r="L797" s="10">
        <f>SUM(F$2:F797)</f>
        <v>215.79999999999984</v>
      </c>
      <c r="M797">
        <f t="shared" si="45"/>
        <v>15</v>
      </c>
      <c r="N797">
        <f t="shared" si="46"/>
        <v>48</v>
      </c>
      <c r="O797" s="17">
        <f t="shared" si="47"/>
        <v>0.3125</v>
      </c>
      <c r="P797">
        <f t="shared" si="48"/>
        <v>50</v>
      </c>
      <c r="Q797" s="9">
        <f t="shared" si="49"/>
        <v>1.0416666666666667</v>
      </c>
    </row>
    <row r="798" spans="1:17" x14ac:dyDescent="0.25">
      <c r="A798" s="1">
        <v>43954.756944444445</v>
      </c>
      <c r="B798" t="s">
        <v>18</v>
      </c>
      <c r="C798">
        <v>2891571121</v>
      </c>
      <c r="E798" t="s">
        <v>16</v>
      </c>
      <c r="F798">
        <v>0</v>
      </c>
      <c r="G798">
        <v>0</v>
      </c>
      <c r="H798">
        <v>0</v>
      </c>
      <c r="I798">
        <v>9999999</v>
      </c>
      <c r="J798">
        <v>0</v>
      </c>
      <c r="K798">
        <v>0</v>
      </c>
      <c r="L798" s="10">
        <f>SUM(F$2:F798)</f>
        <v>215.79999999999984</v>
      </c>
      <c r="M798">
        <f t="shared" si="45"/>
        <v>17</v>
      </c>
      <c r="N798">
        <f t="shared" si="46"/>
        <v>49</v>
      </c>
      <c r="O798" s="17">
        <f t="shared" si="47"/>
        <v>0.34693877551020408</v>
      </c>
      <c r="P798">
        <f t="shared" si="48"/>
        <v>50</v>
      </c>
      <c r="Q798" s="9">
        <f t="shared" si="49"/>
        <v>1.0204081632653061</v>
      </c>
    </row>
    <row r="799" spans="1:17" x14ac:dyDescent="0.25">
      <c r="A799" s="1">
        <v>43954.758333333331</v>
      </c>
      <c r="B799" t="s">
        <v>28</v>
      </c>
      <c r="C799">
        <v>2891566998</v>
      </c>
      <c r="E799" t="s">
        <v>16</v>
      </c>
      <c r="F799">
        <v>3.61</v>
      </c>
      <c r="G799">
        <v>0</v>
      </c>
      <c r="H799">
        <v>0</v>
      </c>
      <c r="I799">
        <v>9999999</v>
      </c>
      <c r="J799">
        <v>0</v>
      </c>
      <c r="K799">
        <v>0</v>
      </c>
      <c r="L799" s="10">
        <f>SUM(F$2:F799)</f>
        <v>219.40999999999985</v>
      </c>
      <c r="M799">
        <f t="shared" si="45"/>
        <v>16</v>
      </c>
      <c r="N799">
        <f t="shared" si="46"/>
        <v>48</v>
      </c>
      <c r="O799" s="17">
        <f t="shared" si="47"/>
        <v>0.33333333333333331</v>
      </c>
      <c r="P799">
        <f t="shared" si="48"/>
        <v>51</v>
      </c>
      <c r="Q799" s="9">
        <f t="shared" si="49"/>
        <v>1.0625</v>
      </c>
    </row>
    <row r="800" spans="1:17" x14ac:dyDescent="0.25">
      <c r="A800" s="1">
        <v>43954.758333333331</v>
      </c>
      <c r="B800" t="s">
        <v>31</v>
      </c>
      <c r="C800">
        <v>2891566998</v>
      </c>
      <c r="E800" t="s">
        <v>16</v>
      </c>
      <c r="F800">
        <v>1.8</v>
      </c>
      <c r="G800">
        <v>0</v>
      </c>
      <c r="H800">
        <v>0</v>
      </c>
      <c r="I800">
        <v>9999999</v>
      </c>
      <c r="J800">
        <v>0</v>
      </c>
      <c r="K800">
        <v>0</v>
      </c>
      <c r="L800" s="10">
        <f>SUM(F$2:F800)</f>
        <v>221.20999999999987</v>
      </c>
      <c r="M800">
        <f t="shared" si="45"/>
        <v>16</v>
      </c>
      <c r="N800">
        <f t="shared" si="46"/>
        <v>48</v>
      </c>
      <c r="O800" s="17">
        <f t="shared" si="47"/>
        <v>0.33333333333333331</v>
      </c>
      <c r="P800">
        <f t="shared" si="48"/>
        <v>51</v>
      </c>
      <c r="Q800" s="9">
        <f t="shared" si="49"/>
        <v>1.0625</v>
      </c>
    </row>
    <row r="801" spans="1:17" x14ac:dyDescent="0.25">
      <c r="A801" s="1">
        <v>43954.758333333331</v>
      </c>
      <c r="B801" t="s">
        <v>28</v>
      </c>
      <c r="C801">
        <v>2891566998</v>
      </c>
      <c r="E801" t="s">
        <v>16</v>
      </c>
      <c r="F801">
        <v>2.88</v>
      </c>
      <c r="G801">
        <v>0</v>
      </c>
      <c r="H801">
        <v>0</v>
      </c>
      <c r="I801">
        <v>9999999</v>
      </c>
      <c r="J801">
        <v>0</v>
      </c>
      <c r="K801">
        <v>0</v>
      </c>
      <c r="L801" s="10">
        <f>SUM(F$2:F801)</f>
        <v>224.08999999999986</v>
      </c>
      <c r="M801">
        <f t="shared" si="45"/>
        <v>17</v>
      </c>
      <c r="N801">
        <f t="shared" si="46"/>
        <v>48</v>
      </c>
      <c r="O801" s="17">
        <f t="shared" si="47"/>
        <v>0.35416666666666669</v>
      </c>
      <c r="P801">
        <f t="shared" si="48"/>
        <v>52</v>
      </c>
      <c r="Q801" s="9">
        <f t="shared" si="49"/>
        <v>1.0833333333333333</v>
      </c>
    </row>
    <row r="802" spans="1:17" x14ac:dyDescent="0.25">
      <c r="A802" s="1">
        <v>43954.758333333331</v>
      </c>
      <c r="B802" t="s">
        <v>31</v>
      </c>
      <c r="C802">
        <v>2891566998</v>
      </c>
      <c r="E802" t="s">
        <v>16</v>
      </c>
      <c r="F802">
        <v>2.88</v>
      </c>
      <c r="G802">
        <v>0</v>
      </c>
      <c r="H802">
        <v>0</v>
      </c>
      <c r="I802">
        <v>9999999</v>
      </c>
      <c r="J802">
        <v>0</v>
      </c>
      <c r="K802">
        <v>0</v>
      </c>
      <c r="L802" s="10">
        <f>SUM(F$2:F802)</f>
        <v>226.96999999999986</v>
      </c>
      <c r="M802">
        <f t="shared" si="45"/>
        <v>16</v>
      </c>
      <c r="N802">
        <f t="shared" si="46"/>
        <v>47</v>
      </c>
      <c r="O802" s="17">
        <f t="shared" si="47"/>
        <v>0.34042553191489361</v>
      </c>
      <c r="P802">
        <f t="shared" si="48"/>
        <v>52</v>
      </c>
      <c r="Q802" s="9">
        <f t="shared" si="49"/>
        <v>1.1063829787234043</v>
      </c>
    </row>
    <row r="803" spans="1:17" x14ac:dyDescent="0.25">
      <c r="A803" s="1">
        <v>43954.758333333331</v>
      </c>
      <c r="B803" t="s">
        <v>20</v>
      </c>
      <c r="C803">
        <v>2891566998</v>
      </c>
      <c r="E803" t="s">
        <v>16</v>
      </c>
      <c r="F803">
        <v>0</v>
      </c>
      <c r="G803">
        <v>0</v>
      </c>
      <c r="H803">
        <v>0</v>
      </c>
      <c r="I803">
        <v>9999999</v>
      </c>
      <c r="J803">
        <v>0</v>
      </c>
      <c r="K803">
        <v>0</v>
      </c>
      <c r="L803" s="10">
        <f>SUM(F$2:F803)</f>
        <v>226.96999999999986</v>
      </c>
      <c r="M803">
        <f t="shared" si="45"/>
        <v>16</v>
      </c>
      <c r="N803">
        <f t="shared" si="46"/>
        <v>47</v>
      </c>
      <c r="O803" s="17">
        <f t="shared" si="47"/>
        <v>0.34042553191489361</v>
      </c>
      <c r="P803">
        <f t="shared" si="48"/>
        <v>52</v>
      </c>
      <c r="Q803" s="9">
        <f t="shared" si="49"/>
        <v>1.1063829787234043</v>
      </c>
    </row>
    <row r="804" spans="1:17" x14ac:dyDescent="0.25">
      <c r="A804" s="1">
        <v>43954.759722222225</v>
      </c>
      <c r="B804" t="s">
        <v>28</v>
      </c>
      <c r="C804">
        <v>2891571121</v>
      </c>
      <c r="E804" t="s">
        <v>16</v>
      </c>
      <c r="F804">
        <v>4.5</v>
      </c>
      <c r="G804">
        <v>0</v>
      </c>
      <c r="H804">
        <v>0</v>
      </c>
      <c r="I804">
        <v>9999999</v>
      </c>
      <c r="J804">
        <v>0</v>
      </c>
      <c r="K804">
        <v>0</v>
      </c>
      <c r="L804" s="10">
        <f>SUM(F$2:F804)</f>
        <v>231.46999999999986</v>
      </c>
      <c r="M804">
        <f t="shared" si="45"/>
        <v>17</v>
      </c>
      <c r="N804">
        <f t="shared" si="46"/>
        <v>47</v>
      </c>
      <c r="O804" s="17">
        <f t="shared" si="47"/>
        <v>0.36170212765957449</v>
      </c>
      <c r="P804">
        <f t="shared" si="48"/>
        <v>53</v>
      </c>
      <c r="Q804" s="9">
        <f t="shared" si="49"/>
        <v>1.1276595744680851</v>
      </c>
    </row>
    <row r="805" spans="1:17" x14ac:dyDescent="0.25">
      <c r="A805" s="1">
        <v>43954.762499999997</v>
      </c>
      <c r="B805" t="s">
        <v>28</v>
      </c>
      <c r="C805">
        <v>2891571121</v>
      </c>
      <c r="E805" t="s">
        <v>16</v>
      </c>
      <c r="F805">
        <v>4.5</v>
      </c>
      <c r="G805">
        <v>0</v>
      </c>
      <c r="H805">
        <v>0</v>
      </c>
      <c r="I805">
        <v>9999999</v>
      </c>
      <c r="J805">
        <v>0</v>
      </c>
      <c r="K805">
        <v>0</v>
      </c>
      <c r="L805" s="10">
        <f>SUM(F$2:F805)</f>
        <v>235.96999999999986</v>
      </c>
      <c r="M805">
        <f t="shared" si="45"/>
        <v>16</v>
      </c>
      <c r="N805">
        <f t="shared" si="46"/>
        <v>46</v>
      </c>
      <c r="O805" s="17">
        <f t="shared" si="47"/>
        <v>0.34782608695652173</v>
      </c>
      <c r="P805">
        <f t="shared" si="48"/>
        <v>54</v>
      </c>
      <c r="Q805" s="9">
        <f t="shared" si="49"/>
        <v>1.173913043478261</v>
      </c>
    </row>
    <row r="806" spans="1:17" x14ac:dyDescent="0.25">
      <c r="A806" s="1">
        <v>43954.769444444442</v>
      </c>
      <c r="B806" t="s">
        <v>18</v>
      </c>
      <c r="C806">
        <v>2891589247</v>
      </c>
      <c r="E806" t="s">
        <v>16</v>
      </c>
      <c r="F806">
        <v>0</v>
      </c>
      <c r="G806">
        <v>0</v>
      </c>
      <c r="H806">
        <v>0</v>
      </c>
      <c r="I806">
        <v>9999999</v>
      </c>
      <c r="J806">
        <v>0</v>
      </c>
      <c r="K806">
        <v>0</v>
      </c>
      <c r="L806" s="10">
        <f>SUM(F$2:F806)</f>
        <v>235.96999999999986</v>
      </c>
      <c r="M806">
        <f t="shared" si="45"/>
        <v>18</v>
      </c>
      <c r="N806">
        <f t="shared" si="46"/>
        <v>47</v>
      </c>
      <c r="O806" s="17">
        <f t="shared" si="47"/>
        <v>0.38297872340425532</v>
      </c>
      <c r="P806">
        <f t="shared" si="48"/>
        <v>54</v>
      </c>
      <c r="Q806" s="9">
        <f t="shared" si="49"/>
        <v>1.1489361702127661</v>
      </c>
    </row>
    <row r="807" spans="1:17" x14ac:dyDescent="0.25">
      <c r="A807" s="1">
        <v>43954.769444444442</v>
      </c>
      <c r="B807" t="s">
        <v>15</v>
      </c>
      <c r="C807">
        <v>2000005</v>
      </c>
      <c r="E807" t="s">
        <v>16</v>
      </c>
      <c r="F807">
        <v>-12</v>
      </c>
      <c r="G807">
        <v>0</v>
      </c>
      <c r="H807">
        <v>0</v>
      </c>
      <c r="I807">
        <v>9999999</v>
      </c>
      <c r="J807">
        <v>0</v>
      </c>
      <c r="K807">
        <v>0</v>
      </c>
      <c r="L807" s="10">
        <f>SUM(F$2:F807)</f>
        <v>223.96999999999986</v>
      </c>
      <c r="M807">
        <f t="shared" si="45"/>
        <v>16</v>
      </c>
      <c r="N807">
        <f t="shared" si="46"/>
        <v>46</v>
      </c>
      <c r="O807" s="17">
        <f t="shared" si="47"/>
        <v>0.34782608695652173</v>
      </c>
      <c r="P807">
        <f t="shared" si="48"/>
        <v>54</v>
      </c>
      <c r="Q807" s="9">
        <f t="shared" si="49"/>
        <v>1.173913043478261</v>
      </c>
    </row>
    <row r="808" spans="1:17" x14ac:dyDescent="0.25">
      <c r="A808" s="1">
        <v>43954.769444444442</v>
      </c>
      <c r="B808" t="s">
        <v>15</v>
      </c>
      <c r="C808">
        <v>2000005</v>
      </c>
      <c r="E808" t="s">
        <v>16</v>
      </c>
      <c r="F808">
        <v>-12</v>
      </c>
      <c r="G808">
        <v>0</v>
      </c>
      <c r="H808">
        <v>0</v>
      </c>
      <c r="I808">
        <v>9999999</v>
      </c>
      <c r="J808">
        <v>0</v>
      </c>
      <c r="K808">
        <v>0</v>
      </c>
      <c r="L808" s="10">
        <f>SUM(F$2:F808)</f>
        <v>211.96999999999986</v>
      </c>
      <c r="M808">
        <f t="shared" si="45"/>
        <v>15</v>
      </c>
      <c r="N808">
        <f t="shared" si="46"/>
        <v>46</v>
      </c>
      <c r="O808" s="17">
        <f t="shared" si="47"/>
        <v>0.32608695652173914</v>
      </c>
      <c r="P808">
        <f t="shared" si="48"/>
        <v>53</v>
      </c>
      <c r="Q808" s="9">
        <f t="shared" si="49"/>
        <v>1.1521739130434783</v>
      </c>
    </row>
    <row r="809" spans="1:17" x14ac:dyDescent="0.25">
      <c r="A809" s="1">
        <v>43954.769444444442</v>
      </c>
      <c r="B809" t="s">
        <v>18</v>
      </c>
      <c r="C809">
        <v>2891589327</v>
      </c>
      <c r="E809" t="s">
        <v>16</v>
      </c>
      <c r="F809">
        <v>0</v>
      </c>
      <c r="G809">
        <v>0</v>
      </c>
      <c r="H809">
        <v>0</v>
      </c>
      <c r="I809">
        <v>9999999</v>
      </c>
      <c r="J809">
        <v>0</v>
      </c>
      <c r="K809">
        <v>0</v>
      </c>
      <c r="L809" s="10">
        <f>SUM(F$2:F809)</f>
        <v>211.96999999999986</v>
      </c>
      <c r="M809">
        <f t="shared" si="45"/>
        <v>16</v>
      </c>
      <c r="N809">
        <f t="shared" si="46"/>
        <v>47</v>
      </c>
      <c r="O809" s="17">
        <f t="shared" si="47"/>
        <v>0.34042553191489361</v>
      </c>
      <c r="P809">
        <f t="shared" si="48"/>
        <v>53</v>
      </c>
      <c r="Q809" s="9">
        <f t="shared" si="49"/>
        <v>1.1276595744680851</v>
      </c>
    </row>
    <row r="810" spans="1:17" x14ac:dyDescent="0.25">
      <c r="A810" s="1">
        <v>43954.769444444442</v>
      </c>
      <c r="B810" t="s">
        <v>18</v>
      </c>
      <c r="C810">
        <v>2891589424</v>
      </c>
      <c r="E810" t="s">
        <v>16</v>
      </c>
      <c r="F810">
        <v>0</v>
      </c>
      <c r="G810">
        <v>0</v>
      </c>
      <c r="H810">
        <v>0</v>
      </c>
      <c r="I810">
        <v>9999999</v>
      </c>
      <c r="J810">
        <v>0</v>
      </c>
      <c r="K810">
        <v>0</v>
      </c>
      <c r="L810" s="10">
        <f>SUM(F$2:F810)</f>
        <v>211.96999999999986</v>
      </c>
      <c r="M810">
        <f t="shared" si="45"/>
        <v>18</v>
      </c>
      <c r="N810">
        <f t="shared" si="46"/>
        <v>48</v>
      </c>
      <c r="O810" s="17">
        <f t="shared" si="47"/>
        <v>0.375</v>
      </c>
      <c r="P810">
        <f t="shared" si="48"/>
        <v>53</v>
      </c>
      <c r="Q810" s="9">
        <f t="shared" si="49"/>
        <v>1.1041666666666667</v>
      </c>
    </row>
    <row r="811" spans="1:17" x14ac:dyDescent="0.25">
      <c r="A811" s="1">
        <v>43954.772916666669</v>
      </c>
      <c r="B811" t="s">
        <v>20</v>
      </c>
      <c r="C811">
        <v>2891589327</v>
      </c>
      <c r="E811" t="s">
        <v>16</v>
      </c>
      <c r="F811">
        <v>0</v>
      </c>
      <c r="G811">
        <v>0</v>
      </c>
      <c r="H811">
        <v>0</v>
      </c>
      <c r="I811">
        <v>9999999</v>
      </c>
      <c r="J811">
        <v>0</v>
      </c>
      <c r="K811">
        <v>0</v>
      </c>
      <c r="L811" s="10">
        <f>SUM(F$2:F811)</f>
        <v>211.96999999999986</v>
      </c>
      <c r="M811">
        <f t="shared" si="45"/>
        <v>17</v>
      </c>
      <c r="N811">
        <f t="shared" si="46"/>
        <v>47</v>
      </c>
      <c r="O811" s="17">
        <f t="shared" si="47"/>
        <v>0.36170212765957449</v>
      </c>
      <c r="P811">
        <f t="shared" si="48"/>
        <v>53</v>
      </c>
      <c r="Q811" s="9">
        <f t="shared" si="49"/>
        <v>1.1276595744680851</v>
      </c>
    </row>
    <row r="812" spans="1:17" x14ac:dyDescent="0.25">
      <c r="A812" s="1">
        <v>43954.772916666669</v>
      </c>
      <c r="B812" t="s">
        <v>28</v>
      </c>
      <c r="C812">
        <v>2891589247</v>
      </c>
      <c r="E812" t="s">
        <v>16</v>
      </c>
      <c r="F812">
        <v>5.14</v>
      </c>
      <c r="G812">
        <v>0</v>
      </c>
      <c r="H812">
        <v>0</v>
      </c>
      <c r="I812">
        <v>9999999</v>
      </c>
      <c r="J812">
        <v>0</v>
      </c>
      <c r="K812">
        <v>0</v>
      </c>
      <c r="L812" s="10">
        <f>SUM(F$2:F812)</f>
        <v>217.10999999999984</v>
      </c>
      <c r="M812">
        <f t="shared" si="45"/>
        <v>17</v>
      </c>
      <c r="N812">
        <f t="shared" si="46"/>
        <v>47</v>
      </c>
      <c r="O812" s="17">
        <f t="shared" si="47"/>
        <v>0.36170212765957449</v>
      </c>
      <c r="P812">
        <f t="shared" si="48"/>
        <v>53</v>
      </c>
      <c r="Q812" s="9">
        <f t="shared" si="49"/>
        <v>1.1276595744680851</v>
      </c>
    </row>
    <row r="813" spans="1:17" x14ac:dyDescent="0.25">
      <c r="A813" s="1">
        <v>43954.772916666669</v>
      </c>
      <c r="B813" t="s">
        <v>31</v>
      </c>
      <c r="C813">
        <v>2891589247</v>
      </c>
      <c r="E813" t="s">
        <v>16</v>
      </c>
      <c r="F813">
        <v>2.57</v>
      </c>
      <c r="G813">
        <v>0</v>
      </c>
      <c r="H813">
        <v>0</v>
      </c>
      <c r="I813">
        <v>9999999</v>
      </c>
      <c r="J813">
        <v>0</v>
      </c>
      <c r="K813">
        <v>0</v>
      </c>
      <c r="L813" s="10">
        <f>SUM(F$2:F813)</f>
        <v>219.67999999999984</v>
      </c>
      <c r="M813">
        <f t="shared" si="45"/>
        <v>17</v>
      </c>
      <c r="N813">
        <f t="shared" si="46"/>
        <v>47</v>
      </c>
      <c r="O813" s="17">
        <f t="shared" si="47"/>
        <v>0.36170212765957449</v>
      </c>
      <c r="P813">
        <f t="shared" si="48"/>
        <v>52</v>
      </c>
      <c r="Q813" s="9">
        <f t="shared" si="49"/>
        <v>1.1063829787234043</v>
      </c>
    </row>
    <row r="814" spans="1:17" x14ac:dyDescent="0.25">
      <c r="A814" s="1">
        <v>43954.772916666669</v>
      </c>
      <c r="B814" t="s">
        <v>28</v>
      </c>
      <c r="C814">
        <v>2891589424</v>
      </c>
      <c r="E814" t="s">
        <v>16</v>
      </c>
      <c r="F814">
        <v>2.5499999999999998</v>
      </c>
      <c r="G814">
        <v>0</v>
      </c>
      <c r="H814">
        <v>0</v>
      </c>
      <c r="I814">
        <v>9999999</v>
      </c>
      <c r="J814">
        <v>0</v>
      </c>
      <c r="K814">
        <v>0</v>
      </c>
      <c r="L814" s="10">
        <f>SUM(F$2:F814)</f>
        <v>222.22999999999985</v>
      </c>
      <c r="M814">
        <f t="shared" si="45"/>
        <v>17</v>
      </c>
      <c r="N814">
        <f t="shared" si="46"/>
        <v>47</v>
      </c>
      <c r="O814" s="17">
        <f t="shared" si="47"/>
        <v>0.36170212765957449</v>
      </c>
      <c r="P814">
        <f t="shared" si="48"/>
        <v>53</v>
      </c>
      <c r="Q814" s="9">
        <f t="shared" si="49"/>
        <v>1.1276595744680851</v>
      </c>
    </row>
    <row r="815" spans="1:17" x14ac:dyDescent="0.25">
      <c r="A815" s="1">
        <v>43954.773611111108</v>
      </c>
      <c r="B815" t="s">
        <v>28</v>
      </c>
      <c r="C815">
        <v>2891589424</v>
      </c>
      <c r="E815" t="s">
        <v>16</v>
      </c>
      <c r="F815">
        <v>2.11</v>
      </c>
      <c r="G815">
        <v>0</v>
      </c>
      <c r="H815">
        <v>0</v>
      </c>
      <c r="I815">
        <v>9999999</v>
      </c>
      <c r="J815">
        <v>0</v>
      </c>
      <c r="K815">
        <v>0</v>
      </c>
      <c r="L815" s="10">
        <f>SUM(F$2:F815)</f>
        <v>224.33999999999986</v>
      </c>
      <c r="M815">
        <f t="shared" si="45"/>
        <v>16</v>
      </c>
      <c r="N815">
        <f t="shared" si="46"/>
        <v>46</v>
      </c>
      <c r="O815" s="17">
        <f t="shared" si="47"/>
        <v>0.34782608695652173</v>
      </c>
      <c r="P815">
        <f t="shared" si="48"/>
        <v>54</v>
      </c>
      <c r="Q815" s="9">
        <f t="shared" si="49"/>
        <v>1.173913043478261</v>
      </c>
    </row>
    <row r="816" spans="1:17" x14ac:dyDescent="0.25">
      <c r="A816" s="1">
        <v>43954.773611111108</v>
      </c>
      <c r="B816" t="s">
        <v>31</v>
      </c>
      <c r="C816">
        <v>2891589424</v>
      </c>
      <c r="E816" t="s">
        <v>16</v>
      </c>
      <c r="F816">
        <v>2.11</v>
      </c>
      <c r="G816">
        <v>0</v>
      </c>
      <c r="H816">
        <v>0</v>
      </c>
      <c r="I816">
        <v>9999999</v>
      </c>
      <c r="J816">
        <v>0</v>
      </c>
      <c r="K816">
        <v>0</v>
      </c>
      <c r="L816" s="10">
        <f>SUM(F$2:F816)</f>
        <v>226.44999999999987</v>
      </c>
      <c r="M816">
        <f t="shared" si="45"/>
        <v>16</v>
      </c>
      <c r="N816">
        <f t="shared" si="46"/>
        <v>46</v>
      </c>
      <c r="O816" s="17">
        <f t="shared" si="47"/>
        <v>0.34782608695652173</v>
      </c>
      <c r="P816">
        <f t="shared" si="48"/>
        <v>54</v>
      </c>
      <c r="Q816" s="9">
        <f t="shared" si="49"/>
        <v>1.173913043478261</v>
      </c>
    </row>
    <row r="817" spans="1:17" x14ac:dyDescent="0.25">
      <c r="A817" s="1">
        <v>43954.775000000001</v>
      </c>
      <c r="B817" t="s">
        <v>20</v>
      </c>
      <c r="C817">
        <v>2891589424</v>
      </c>
      <c r="E817" t="s">
        <v>16</v>
      </c>
      <c r="F817">
        <v>0</v>
      </c>
      <c r="G817">
        <v>0</v>
      </c>
      <c r="H817">
        <v>0</v>
      </c>
      <c r="I817">
        <v>9999999</v>
      </c>
      <c r="J817">
        <v>0</v>
      </c>
      <c r="K817">
        <v>0</v>
      </c>
      <c r="L817" s="10">
        <f>SUM(F$2:F817)</f>
        <v>226.44999999999987</v>
      </c>
      <c r="M817">
        <f t="shared" si="45"/>
        <v>17</v>
      </c>
      <c r="N817">
        <f t="shared" si="46"/>
        <v>46</v>
      </c>
      <c r="O817" s="17">
        <f t="shared" si="47"/>
        <v>0.36956521739130432</v>
      </c>
      <c r="P817">
        <f t="shared" si="48"/>
        <v>54</v>
      </c>
      <c r="Q817" s="9">
        <f t="shared" si="49"/>
        <v>1.173913043478261</v>
      </c>
    </row>
    <row r="818" spans="1:17" x14ac:dyDescent="0.25">
      <c r="A818" s="1">
        <v>43954.775000000001</v>
      </c>
      <c r="B818" t="s">
        <v>28</v>
      </c>
      <c r="C818">
        <v>2891589247</v>
      </c>
      <c r="E818" t="s">
        <v>16</v>
      </c>
      <c r="F818">
        <v>7.2</v>
      </c>
      <c r="G818">
        <v>0</v>
      </c>
      <c r="H818">
        <v>0</v>
      </c>
      <c r="I818">
        <v>9999999</v>
      </c>
      <c r="J818">
        <v>0</v>
      </c>
      <c r="K818">
        <v>0</v>
      </c>
      <c r="L818" s="10">
        <f>SUM(F$2:F818)</f>
        <v>233.64999999999986</v>
      </c>
      <c r="M818">
        <f t="shared" si="45"/>
        <v>16</v>
      </c>
      <c r="N818">
        <f t="shared" si="46"/>
        <v>45</v>
      </c>
      <c r="O818" s="17">
        <f t="shared" si="47"/>
        <v>0.35555555555555557</v>
      </c>
      <c r="P818">
        <f t="shared" si="48"/>
        <v>55</v>
      </c>
      <c r="Q818" s="9">
        <f t="shared" si="49"/>
        <v>1.2222222222222223</v>
      </c>
    </row>
    <row r="819" spans="1:17" x14ac:dyDescent="0.25">
      <c r="A819" s="1">
        <v>43954.775000000001</v>
      </c>
      <c r="B819" t="s">
        <v>31</v>
      </c>
      <c r="C819">
        <v>2891589247</v>
      </c>
      <c r="E819" t="s">
        <v>16</v>
      </c>
      <c r="F819">
        <v>3.6</v>
      </c>
      <c r="G819">
        <v>0</v>
      </c>
      <c r="H819">
        <v>0</v>
      </c>
      <c r="I819">
        <v>9999999</v>
      </c>
      <c r="J819">
        <v>0</v>
      </c>
      <c r="K819">
        <v>0</v>
      </c>
      <c r="L819" s="10">
        <f>SUM(F$2:F819)</f>
        <v>237.24999999999986</v>
      </c>
      <c r="M819">
        <f t="shared" si="45"/>
        <v>16</v>
      </c>
      <c r="N819">
        <f t="shared" si="46"/>
        <v>45</v>
      </c>
      <c r="O819" s="17">
        <f t="shared" si="47"/>
        <v>0.35555555555555557</v>
      </c>
      <c r="P819">
        <f t="shared" si="48"/>
        <v>54</v>
      </c>
      <c r="Q819" s="9">
        <f t="shared" si="49"/>
        <v>1.2</v>
      </c>
    </row>
    <row r="820" spans="1:17" x14ac:dyDescent="0.25">
      <c r="A820" s="1">
        <v>43954.775694444441</v>
      </c>
      <c r="B820" t="s">
        <v>15</v>
      </c>
      <c r="C820">
        <v>2000005</v>
      </c>
      <c r="E820" t="s">
        <v>16</v>
      </c>
      <c r="F820">
        <v>-60</v>
      </c>
      <c r="G820">
        <v>0</v>
      </c>
      <c r="H820">
        <v>0</v>
      </c>
      <c r="I820">
        <v>9999999</v>
      </c>
      <c r="J820">
        <v>0</v>
      </c>
      <c r="K820">
        <v>0</v>
      </c>
      <c r="L820" s="10">
        <f>SUM(F$2:F820)</f>
        <v>177.24999999999986</v>
      </c>
      <c r="M820">
        <f t="shared" si="45"/>
        <v>15</v>
      </c>
      <c r="N820">
        <f t="shared" si="46"/>
        <v>45</v>
      </c>
      <c r="O820" s="17">
        <f t="shared" si="47"/>
        <v>0.33333333333333331</v>
      </c>
      <c r="P820">
        <f t="shared" si="48"/>
        <v>54</v>
      </c>
      <c r="Q820" s="9">
        <f t="shared" si="49"/>
        <v>1.2</v>
      </c>
    </row>
    <row r="821" spans="1:17" x14ac:dyDescent="0.25">
      <c r="A821" s="1">
        <v>43954.775694444441</v>
      </c>
      <c r="B821" t="s">
        <v>15</v>
      </c>
      <c r="C821">
        <v>2000005</v>
      </c>
      <c r="E821" t="s">
        <v>16</v>
      </c>
      <c r="F821">
        <v>-12</v>
      </c>
      <c r="G821">
        <v>0</v>
      </c>
      <c r="H821">
        <v>0</v>
      </c>
      <c r="I821">
        <v>9999999</v>
      </c>
      <c r="J821">
        <v>0</v>
      </c>
      <c r="K821">
        <v>0</v>
      </c>
      <c r="L821" s="10">
        <f>SUM(F$2:F821)</f>
        <v>165.24999999999986</v>
      </c>
      <c r="M821">
        <f t="shared" si="45"/>
        <v>14</v>
      </c>
      <c r="N821">
        <f t="shared" si="46"/>
        <v>45</v>
      </c>
      <c r="O821" s="17">
        <f t="shared" si="47"/>
        <v>0.31111111111111112</v>
      </c>
      <c r="P821">
        <f t="shared" si="48"/>
        <v>53</v>
      </c>
      <c r="Q821" s="9">
        <f t="shared" si="49"/>
        <v>1.1777777777777778</v>
      </c>
    </row>
    <row r="822" spans="1:17" x14ac:dyDescent="0.25">
      <c r="A822" s="1">
        <v>43954.775694444441</v>
      </c>
      <c r="B822" t="s">
        <v>15</v>
      </c>
      <c r="C822">
        <v>2000005</v>
      </c>
      <c r="E822" t="s">
        <v>16</v>
      </c>
      <c r="F822">
        <v>-12</v>
      </c>
      <c r="G822">
        <v>0</v>
      </c>
      <c r="H822">
        <v>0</v>
      </c>
      <c r="I822">
        <v>9999999</v>
      </c>
      <c r="J822">
        <v>0</v>
      </c>
      <c r="K822">
        <v>0</v>
      </c>
      <c r="L822" s="10">
        <f>SUM(F$2:F822)</f>
        <v>153.24999999999986</v>
      </c>
      <c r="M822">
        <f t="shared" si="45"/>
        <v>13</v>
      </c>
      <c r="N822">
        <f t="shared" si="46"/>
        <v>45</v>
      </c>
      <c r="O822" s="17">
        <f t="shared" si="47"/>
        <v>0.28888888888888886</v>
      </c>
      <c r="P822">
        <f t="shared" si="48"/>
        <v>53</v>
      </c>
      <c r="Q822" s="9">
        <f t="shared" si="49"/>
        <v>1.1777777777777778</v>
      </c>
    </row>
    <row r="823" spans="1:17" x14ac:dyDescent="0.25">
      <c r="A823" s="1">
        <v>43954.775694444441</v>
      </c>
      <c r="B823" t="s">
        <v>18</v>
      </c>
      <c r="C823">
        <v>2891598374</v>
      </c>
      <c r="E823" t="s">
        <v>16</v>
      </c>
      <c r="F823">
        <v>0</v>
      </c>
      <c r="G823">
        <v>0</v>
      </c>
      <c r="H823">
        <v>0</v>
      </c>
      <c r="I823">
        <v>9999999</v>
      </c>
      <c r="J823">
        <v>0</v>
      </c>
      <c r="K823">
        <v>0</v>
      </c>
      <c r="L823" s="10">
        <f>SUM(F$2:F823)</f>
        <v>153.24999999999986</v>
      </c>
      <c r="M823">
        <f t="shared" si="45"/>
        <v>13</v>
      </c>
      <c r="N823">
        <f t="shared" si="46"/>
        <v>45</v>
      </c>
      <c r="O823" s="17">
        <f t="shared" si="47"/>
        <v>0.28888888888888886</v>
      </c>
      <c r="P823">
        <f t="shared" si="48"/>
        <v>53</v>
      </c>
      <c r="Q823" s="9">
        <f t="shared" si="49"/>
        <v>1.1777777777777778</v>
      </c>
    </row>
    <row r="824" spans="1:17" x14ac:dyDescent="0.25">
      <c r="A824" s="1">
        <v>43954.775694444441</v>
      </c>
      <c r="B824" t="s">
        <v>18</v>
      </c>
      <c r="C824">
        <v>2891598521</v>
      </c>
      <c r="E824" t="s">
        <v>16</v>
      </c>
      <c r="F824">
        <v>0</v>
      </c>
      <c r="G824">
        <v>0</v>
      </c>
      <c r="H824">
        <v>0</v>
      </c>
      <c r="I824">
        <v>9999999</v>
      </c>
      <c r="J824">
        <v>0</v>
      </c>
      <c r="K824">
        <v>0</v>
      </c>
      <c r="L824" s="10">
        <f>SUM(F$2:F824)</f>
        <v>153.24999999999986</v>
      </c>
      <c r="M824">
        <f t="shared" si="45"/>
        <v>14</v>
      </c>
      <c r="N824">
        <f t="shared" si="46"/>
        <v>46</v>
      </c>
      <c r="O824" s="17">
        <f t="shared" si="47"/>
        <v>0.30434782608695654</v>
      </c>
      <c r="P824">
        <f t="shared" si="48"/>
        <v>53</v>
      </c>
      <c r="Q824" s="9">
        <f t="shared" si="49"/>
        <v>1.1521739130434783</v>
      </c>
    </row>
    <row r="825" spans="1:17" x14ac:dyDescent="0.25">
      <c r="A825" s="1">
        <v>43954.776388888888</v>
      </c>
      <c r="B825" t="s">
        <v>18</v>
      </c>
      <c r="C825">
        <v>2891598930</v>
      </c>
      <c r="E825" t="s">
        <v>16</v>
      </c>
      <c r="F825">
        <v>0</v>
      </c>
      <c r="G825">
        <v>0</v>
      </c>
      <c r="H825">
        <v>0</v>
      </c>
      <c r="I825">
        <v>9999999</v>
      </c>
      <c r="J825">
        <v>0</v>
      </c>
      <c r="K825">
        <v>0</v>
      </c>
      <c r="L825" s="10">
        <f>SUM(F$2:F825)</f>
        <v>153.24999999999986</v>
      </c>
      <c r="M825">
        <f t="shared" si="45"/>
        <v>15</v>
      </c>
      <c r="N825">
        <f t="shared" si="46"/>
        <v>47</v>
      </c>
      <c r="O825" s="17">
        <f t="shared" si="47"/>
        <v>0.31914893617021278</v>
      </c>
      <c r="P825">
        <f t="shared" si="48"/>
        <v>52</v>
      </c>
      <c r="Q825" s="9">
        <f t="shared" si="49"/>
        <v>1.1063829787234043</v>
      </c>
    </row>
    <row r="826" spans="1:17" x14ac:dyDescent="0.25">
      <c r="A826" s="1">
        <v>43954.77847222222</v>
      </c>
      <c r="B826" t="s">
        <v>28</v>
      </c>
      <c r="C826">
        <v>2891598521</v>
      </c>
      <c r="E826" t="s">
        <v>16</v>
      </c>
      <c r="F826">
        <v>2.58</v>
      </c>
      <c r="G826">
        <v>0</v>
      </c>
      <c r="H826">
        <v>0</v>
      </c>
      <c r="I826">
        <v>9999999</v>
      </c>
      <c r="J826">
        <v>0</v>
      </c>
      <c r="K826">
        <v>0</v>
      </c>
      <c r="L826" s="10">
        <f>SUM(F$2:F826)</f>
        <v>155.82999999999987</v>
      </c>
      <c r="M826">
        <f t="shared" si="45"/>
        <v>15</v>
      </c>
      <c r="N826">
        <f t="shared" si="46"/>
        <v>47</v>
      </c>
      <c r="O826" s="17">
        <f t="shared" si="47"/>
        <v>0.31914893617021278</v>
      </c>
      <c r="P826">
        <f t="shared" si="48"/>
        <v>52</v>
      </c>
      <c r="Q826" s="9">
        <f t="shared" si="49"/>
        <v>1.1063829787234043</v>
      </c>
    </row>
    <row r="827" spans="1:17" x14ac:dyDescent="0.25">
      <c r="A827" s="1">
        <v>43954.77847222222</v>
      </c>
      <c r="B827" t="s">
        <v>31</v>
      </c>
      <c r="C827">
        <v>2891598521</v>
      </c>
      <c r="E827" t="s">
        <v>16</v>
      </c>
      <c r="F827">
        <v>1.29</v>
      </c>
      <c r="G827">
        <v>0</v>
      </c>
      <c r="H827">
        <v>0</v>
      </c>
      <c r="I827">
        <v>9999999</v>
      </c>
      <c r="J827">
        <v>0</v>
      </c>
      <c r="K827">
        <v>0</v>
      </c>
      <c r="L827" s="10">
        <f>SUM(F$2:F827)</f>
        <v>157.11999999999986</v>
      </c>
      <c r="M827">
        <f t="shared" si="45"/>
        <v>15</v>
      </c>
      <c r="N827">
        <f t="shared" si="46"/>
        <v>47</v>
      </c>
      <c r="O827" s="17">
        <f t="shared" si="47"/>
        <v>0.31914893617021278</v>
      </c>
      <c r="P827">
        <f t="shared" si="48"/>
        <v>52</v>
      </c>
      <c r="Q827" s="9">
        <f t="shared" si="49"/>
        <v>1.1063829787234043</v>
      </c>
    </row>
    <row r="828" spans="1:17" x14ac:dyDescent="0.25">
      <c r="A828" s="1">
        <v>43954.77847222222</v>
      </c>
      <c r="B828" t="s">
        <v>20</v>
      </c>
      <c r="C828">
        <v>2891598521</v>
      </c>
      <c r="E828" t="s">
        <v>16</v>
      </c>
      <c r="F828">
        <v>0</v>
      </c>
      <c r="G828">
        <v>0</v>
      </c>
      <c r="H828">
        <v>0</v>
      </c>
      <c r="I828">
        <v>9999999</v>
      </c>
      <c r="J828">
        <v>0</v>
      </c>
      <c r="K828">
        <v>0</v>
      </c>
      <c r="L828" s="10">
        <f>SUM(F$2:F828)</f>
        <v>157.11999999999986</v>
      </c>
      <c r="M828">
        <f t="shared" si="45"/>
        <v>14</v>
      </c>
      <c r="N828">
        <f t="shared" si="46"/>
        <v>46</v>
      </c>
      <c r="O828" s="17">
        <f t="shared" si="47"/>
        <v>0.30434782608695654</v>
      </c>
      <c r="P828">
        <f t="shared" si="48"/>
        <v>52</v>
      </c>
      <c r="Q828" s="9">
        <f t="shared" si="49"/>
        <v>1.1304347826086956</v>
      </c>
    </row>
    <row r="829" spans="1:17" x14ac:dyDescent="0.25">
      <c r="A829" s="1">
        <v>43954.779861111114</v>
      </c>
      <c r="B829" t="s">
        <v>28</v>
      </c>
      <c r="C829">
        <v>2891598374</v>
      </c>
      <c r="E829" t="s">
        <v>16</v>
      </c>
      <c r="F829">
        <v>3.32</v>
      </c>
      <c r="G829">
        <v>0</v>
      </c>
      <c r="H829">
        <v>0</v>
      </c>
      <c r="I829">
        <v>9999999</v>
      </c>
      <c r="J829">
        <v>0</v>
      </c>
      <c r="K829">
        <v>0</v>
      </c>
      <c r="L829" s="10">
        <f>SUM(F$2:F829)</f>
        <v>160.43999999999986</v>
      </c>
      <c r="M829">
        <f t="shared" si="45"/>
        <v>14</v>
      </c>
      <c r="N829">
        <f t="shared" si="46"/>
        <v>46</v>
      </c>
      <c r="O829" s="17">
        <f t="shared" si="47"/>
        <v>0.30434782608695654</v>
      </c>
      <c r="P829">
        <f t="shared" si="48"/>
        <v>52</v>
      </c>
      <c r="Q829" s="9">
        <f t="shared" si="49"/>
        <v>1.1304347826086956</v>
      </c>
    </row>
    <row r="830" spans="1:17" x14ac:dyDescent="0.25">
      <c r="A830" s="1">
        <v>43954.779861111114</v>
      </c>
      <c r="B830" t="s">
        <v>15</v>
      </c>
      <c r="C830">
        <v>2000005</v>
      </c>
      <c r="E830" t="s">
        <v>16</v>
      </c>
      <c r="F830">
        <v>-12</v>
      </c>
      <c r="G830">
        <v>0</v>
      </c>
      <c r="H830">
        <v>0</v>
      </c>
      <c r="I830">
        <v>9999999</v>
      </c>
      <c r="J830">
        <v>0</v>
      </c>
      <c r="K830">
        <v>0</v>
      </c>
      <c r="L830" s="10">
        <f>SUM(F$2:F830)</f>
        <v>148.43999999999986</v>
      </c>
      <c r="M830">
        <f t="shared" si="45"/>
        <v>13</v>
      </c>
      <c r="N830">
        <f t="shared" si="46"/>
        <v>46</v>
      </c>
      <c r="O830" s="17">
        <f t="shared" si="47"/>
        <v>0.28260869565217389</v>
      </c>
      <c r="P830">
        <f t="shared" si="48"/>
        <v>51</v>
      </c>
      <c r="Q830" s="9">
        <f t="shared" si="49"/>
        <v>1.1086956521739131</v>
      </c>
    </row>
    <row r="831" spans="1:17" x14ac:dyDescent="0.25">
      <c r="A831" s="1">
        <v>43954.779861111114</v>
      </c>
      <c r="B831" t="s">
        <v>18</v>
      </c>
      <c r="C831">
        <v>2891604532</v>
      </c>
      <c r="E831" t="s">
        <v>16</v>
      </c>
      <c r="F831">
        <v>0</v>
      </c>
      <c r="G831">
        <v>0</v>
      </c>
      <c r="H831">
        <v>0</v>
      </c>
      <c r="I831">
        <v>9999999</v>
      </c>
      <c r="J831">
        <v>0</v>
      </c>
      <c r="K831">
        <v>0</v>
      </c>
      <c r="L831" s="10">
        <f>SUM(F$2:F831)</f>
        <v>148.43999999999986</v>
      </c>
      <c r="M831">
        <f t="shared" si="45"/>
        <v>14</v>
      </c>
      <c r="N831">
        <f t="shared" si="46"/>
        <v>47</v>
      </c>
      <c r="O831" s="17">
        <f t="shared" si="47"/>
        <v>0.2978723404255319</v>
      </c>
      <c r="P831">
        <f t="shared" si="48"/>
        <v>51</v>
      </c>
      <c r="Q831" s="9">
        <f t="shared" si="49"/>
        <v>1.0851063829787233</v>
      </c>
    </row>
    <row r="832" spans="1:17" x14ac:dyDescent="0.25">
      <c r="A832" s="1">
        <v>43954.78125</v>
      </c>
      <c r="B832" t="s">
        <v>20</v>
      </c>
      <c r="C832">
        <v>2891598930</v>
      </c>
      <c r="E832" t="s">
        <v>16</v>
      </c>
      <c r="F832">
        <v>0</v>
      </c>
      <c r="G832">
        <v>0</v>
      </c>
      <c r="H832">
        <v>0</v>
      </c>
      <c r="I832">
        <v>9999999</v>
      </c>
      <c r="J832">
        <v>0</v>
      </c>
      <c r="K832">
        <v>0</v>
      </c>
      <c r="L832" s="10">
        <f>SUM(F$2:F832)</f>
        <v>148.43999999999986</v>
      </c>
      <c r="M832">
        <f t="shared" si="45"/>
        <v>14</v>
      </c>
      <c r="N832">
        <f t="shared" si="46"/>
        <v>47</v>
      </c>
      <c r="O832" s="17">
        <f t="shared" si="47"/>
        <v>0.2978723404255319</v>
      </c>
      <c r="P832">
        <f t="shared" si="48"/>
        <v>51</v>
      </c>
      <c r="Q832" s="9">
        <f t="shared" si="49"/>
        <v>1.0851063829787233</v>
      </c>
    </row>
    <row r="833" spans="1:17" x14ac:dyDescent="0.25">
      <c r="A833" s="1">
        <v>43954.781944444447</v>
      </c>
      <c r="B833" t="s">
        <v>18</v>
      </c>
      <c r="C833">
        <v>2891606807</v>
      </c>
      <c r="E833" t="s">
        <v>16</v>
      </c>
      <c r="F833">
        <v>0</v>
      </c>
      <c r="G833">
        <v>0</v>
      </c>
      <c r="H833">
        <v>0</v>
      </c>
      <c r="I833">
        <v>9999999</v>
      </c>
      <c r="J833">
        <v>0</v>
      </c>
      <c r="K833">
        <v>0</v>
      </c>
      <c r="L833" s="10">
        <f>SUM(F$2:F833)</f>
        <v>148.43999999999986</v>
      </c>
      <c r="M833">
        <f t="shared" si="45"/>
        <v>15</v>
      </c>
      <c r="N833">
        <f t="shared" si="46"/>
        <v>48</v>
      </c>
      <c r="O833" s="17">
        <f t="shared" si="47"/>
        <v>0.3125</v>
      </c>
      <c r="P833">
        <f t="shared" si="48"/>
        <v>51</v>
      </c>
      <c r="Q833" s="9">
        <f t="shared" si="49"/>
        <v>1.0625</v>
      </c>
    </row>
    <row r="834" spans="1:17" x14ac:dyDescent="0.25">
      <c r="A834" s="1">
        <v>43954.781944444447</v>
      </c>
      <c r="B834" t="s">
        <v>20</v>
      </c>
      <c r="C834">
        <v>2891598374</v>
      </c>
      <c r="E834" t="s">
        <v>16</v>
      </c>
      <c r="F834">
        <v>0</v>
      </c>
      <c r="G834">
        <v>0</v>
      </c>
      <c r="H834">
        <v>0</v>
      </c>
      <c r="I834">
        <v>9999999</v>
      </c>
      <c r="J834">
        <v>0</v>
      </c>
      <c r="K834">
        <v>0</v>
      </c>
      <c r="L834" s="10">
        <f>SUM(F$2:F834)</f>
        <v>148.43999999999986</v>
      </c>
      <c r="M834">
        <f t="shared" si="45"/>
        <v>15</v>
      </c>
      <c r="N834">
        <f t="shared" si="46"/>
        <v>48</v>
      </c>
      <c r="O834" s="17">
        <f t="shared" si="47"/>
        <v>0.3125</v>
      </c>
      <c r="P834">
        <f t="shared" si="48"/>
        <v>50</v>
      </c>
      <c r="Q834" s="9">
        <f t="shared" si="49"/>
        <v>1.0416666666666667</v>
      </c>
    </row>
    <row r="835" spans="1:17" x14ac:dyDescent="0.25">
      <c r="A835" s="1">
        <v>43954.782638888886</v>
      </c>
      <c r="B835" t="s">
        <v>15</v>
      </c>
      <c r="C835">
        <v>2000005</v>
      </c>
      <c r="E835" t="s">
        <v>16</v>
      </c>
      <c r="F835">
        <v>-12</v>
      </c>
      <c r="G835">
        <v>0</v>
      </c>
      <c r="H835">
        <v>0</v>
      </c>
      <c r="I835">
        <v>9999999</v>
      </c>
      <c r="J835">
        <v>0</v>
      </c>
      <c r="K835">
        <v>0</v>
      </c>
      <c r="L835" s="10">
        <f>SUM(F$2:F835)</f>
        <v>136.43999999999986</v>
      </c>
      <c r="M835">
        <f t="shared" si="45"/>
        <v>14</v>
      </c>
      <c r="N835">
        <f t="shared" si="46"/>
        <v>48</v>
      </c>
      <c r="O835" s="17">
        <f t="shared" si="47"/>
        <v>0.29166666666666669</v>
      </c>
      <c r="P835">
        <f t="shared" si="48"/>
        <v>49</v>
      </c>
      <c r="Q835" s="9">
        <f t="shared" si="49"/>
        <v>1.0208333333333333</v>
      </c>
    </row>
    <row r="836" spans="1:17" x14ac:dyDescent="0.25">
      <c r="A836" s="1">
        <v>43954.782638888886</v>
      </c>
      <c r="B836" t="s">
        <v>18</v>
      </c>
      <c r="C836">
        <v>2891607587</v>
      </c>
      <c r="E836" t="s">
        <v>16</v>
      </c>
      <c r="F836">
        <v>0</v>
      </c>
      <c r="G836">
        <v>0</v>
      </c>
      <c r="H836">
        <v>0</v>
      </c>
      <c r="I836">
        <v>9999999</v>
      </c>
      <c r="J836">
        <v>0</v>
      </c>
      <c r="K836">
        <v>0</v>
      </c>
      <c r="L836" s="10">
        <f>SUM(F$2:F836)</f>
        <v>136.43999999999986</v>
      </c>
      <c r="M836">
        <f t="shared" si="45"/>
        <v>15</v>
      </c>
      <c r="N836">
        <f t="shared" si="46"/>
        <v>49</v>
      </c>
      <c r="O836" s="17">
        <f t="shared" si="47"/>
        <v>0.30612244897959184</v>
      </c>
      <c r="P836">
        <f t="shared" si="48"/>
        <v>49</v>
      </c>
      <c r="Q836" s="9">
        <f t="shared" si="49"/>
        <v>1</v>
      </c>
    </row>
    <row r="837" spans="1:17" x14ac:dyDescent="0.25">
      <c r="A837" s="1">
        <v>43954.785416666666</v>
      </c>
      <c r="B837" t="s">
        <v>20</v>
      </c>
      <c r="C837">
        <v>2891607587</v>
      </c>
      <c r="E837" t="s">
        <v>16</v>
      </c>
      <c r="F837">
        <v>0</v>
      </c>
      <c r="G837">
        <v>0</v>
      </c>
      <c r="H837">
        <v>0</v>
      </c>
      <c r="I837">
        <v>9999999</v>
      </c>
      <c r="J837">
        <v>0</v>
      </c>
      <c r="K837">
        <v>0</v>
      </c>
      <c r="L837" s="10">
        <f>SUM(F$2:F837)</f>
        <v>136.43999999999986</v>
      </c>
      <c r="M837">
        <f t="shared" si="45"/>
        <v>14</v>
      </c>
      <c r="N837">
        <f t="shared" si="46"/>
        <v>48</v>
      </c>
      <c r="O837" s="17">
        <f t="shared" si="47"/>
        <v>0.29166666666666669</v>
      </c>
      <c r="P837">
        <f t="shared" si="48"/>
        <v>49</v>
      </c>
      <c r="Q837" s="9">
        <f t="shared" si="49"/>
        <v>1.0208333333333333</v>
      </c>
    </row>
    <row r="838" spans="1:17" x14ac:dyDescent="0.25">
      <c r="A838" s="1">
        <v>43954.785416666666</v>
      </c>
      <c r="B838" t="s">
        <v>15</v>
      </c>
      <c r="C838">
        <v>2000005</v>
      </c>
      <c r="E838" t="s">
        <v>16</v>
      </c>
      <c r="F838">
        <v>-12</v>
      </c>
      <c r="G838">
        <v>0</v>
      </c>
      <c r="H838">
        <v>0</v>
      </c>
      <c r="I838">
        <v>9999999</v>
      </c>
      <c r="J838">
        <v>0</v>
      </c>
      <c r="K838">
        <v>0</v>
      </c>
      <c r="L838" s="10">
        <f>SUM(F$2:F838)</f>
        <v>124.43999999999986</v>
      </c>
      <c r="M838">
        <f t="shared" si="45"/>
        <v>13</v>
      </c>
      <c r="N838">
        <f t="shared" si="46"/>
        <v>48</v>
      </c>
      <c r="O838" s="17">
        <f t="shared" si="47"/>
        <v>0.27083333333333331</v>
      </c>
      <c r="P838">
        <f t="shared" si="48"/>
        <v>48</v>
      </c>
      <c r="Q838" s="9">
        <f t="shared" si="49"/>
        <v>1</v>
      </c>
    </row>
    <row r="839" spans="1:17" x14ac:dyDescent="0.25">
      <c r="A839" s="1">
        <v>43954.785416666666</v>
      </c>
      <c r="B839" t="s">
        <v>18</v>
      </c>
      <c r="C839">
        <v>2891612247</v>
      </c>
      <c r="E839" t="s">
        <v>16</v>
      </c>
      <c r="F839">
        <v>0</v>
      </c>
      <c r="G839">
        <v>0</v>
      </c>
      <c r="H839">
        <v>0</v>
      </c>
      <c r="I839">
        <v>9999999</v>
      </c>
      <c r="J839">
        <v>0</v>
      </c>
      <c r="K839">
        <v>0</v>
      </c>
      <c r="L839" s="10">
        <f>SUM(F$2:F839)</f>
        <v>124.43999999999986</v>
      </c>
      <c r="M839">
        <f t="shared" si="45"/>
        <v>14</v>
      </c>
      <c r="N839">
        <f t="shared" si="46"/>
        <v>49</v>
      </c>
      <c r="O839" s="17">
        <f t="shared" si="47"/>
        <v>0.2857142857142857</v>
      </c>
      <c r="P839">
        <f t="shared" si="48"/>
        <v>48</v>
      </c>
      <c r="Q839" s="9">
        <f t="shared" si="49"/>
        <v>0.97959183673469385</v>
      </c>
    </row>
    <row r="840" spans="1:17" x14ac:dyDescent="0.25">
      <c r="A840" s="1">
        <v>43954.786805555559</v>
      </c>
      <c r="B840" t="s">
        <v>28</v>
      </c>
      <c r="C840">
        <v>2891604532</v>
      </c>
      <c r="E840" t="s">
        <v>16</v>
      </c>
      <c r="F840">
        <v>2.2599999999999998</v>
      </c>
      <c r="G840">
        <v>0</v>
      </c>
      <c r="H840">
        <v>0</v>
      </c>
      <c r="I840">
        <v>9999999</v>
      </c>
      <c r="J840">
        <v>0</v>
      </c>
      <c r="K840">
        <v>0</v>
      </c>
      <c r="L840" s="10">
        <f>SUM(F$2:F840)</f>
        <v>126.69999999999986</v>
      </c>
      <c r="M840">
        <f t="shared" si="45"/>
        <v>14</v>
      </c>
      <c r="N840">
        <f t="shared" si="46"/>
        <v>49</v>
      </c>
      <c r="O840" s="17">
        <f t="shared" si="47"/>
        <v>0.2857142857142857</v>
      </c>
      <c r="P840">
        <f t="shared" si="48"/>
        <v>48</v>
      </c>
      <c r="Q840" s="9">
        <f t="shared" si="49"/>
        <v>0.97959183673469385</v>
      </c>
    </row>
    <row r="841" spans="1:17" x14ac:dyDescent="0.25">
      <c r="A841" s="1">
        <v>43954.787499999999</v>
      </c>
      <c r="B841" t="s">
        <v>28</v>
      </c>
      <c r="C841">
        <v>2891604532</v>
      </c>
      <c r="E841" t="s">
        <v>16</v>
      </c>
      <c r="F841">
        <v>3.46</v>
      </c>
      <c r="G841">
        <v>0</v>
      </c>
      <c r="H841">
        <v>0</v>
      </c>
      <c r="I841">
        <v>9999999</v>
      </c>
      <c r="J841">
        <v>0</v>
      </c>
      <c r="K841">
        <v>0</v>
      </c>
      <c r="L841" s="10">
        <f>SUM(F$2:F841)</f>
        <v>130.15999999999985</v>
      </c>
      <c r="M841">
        <f t="shared" si="45"/>
        <v>14</v>
      </c>
      <c r="N841">
        <f t="shared" si="46"/>
        <v>49</v>
      </c>
      <c r="O841" s="17">
        <f t="shared" si="47"/>
        <v>0.2857142857142857</v>
      </c>
      <c r="P841">
        <f t="shared" si="48"/>
        <v>49</v>
      </c>
      <c r="Q841" s="9">
        <f t="shared" si="49"/>
        <v>1</v>
      </c>
    </row>
    <row r="842" spans="1:17" x14ac:dyDescent="0.25">
      <c r="A842" s="1">
        <v>43954.787499999999</v>
      </c>
      <c r="B842" t="s">
        <v>20</v>
      </c>
      <c r="C842">
        <v>2891604532</v>
      </c>
      <c r="E842" t="s">
        <v>16</v>
      </c>
      <c r="F842">
        <v>0</v>
      </c>
      <c r="G842">
        <v>0</v>
      </c>
      <c r="H842">
        <v>0</v>
      </c>
      <c r="I842">
        <v>9999999</v>
      </c>
      <c r="J842">
        <v>0</v>
      </c>
      <c r="K842">
        <v>0</v>
      </c>
      <c r="L842" s="10">
        <f>SUM(F$2:F842)</f>
        <v>130.15999999999985</v>
      </c>
      <c r="M842">
        <f t="shared" ref="M842:M905" si="50">COUNTIF($B643:$B842, "Tournament Pool Tournament Registration") - COUNTIF($B643:$B842, "Tournament Pool Registration (inc. Fee)")</f>
        <v>14</v>
      </c>
      <c r="N842">
        <f t="shared" ref="N842:N905" si="51">COUNTIF($B643:$B842, "Tournament Pool Tournament Registration")</f>
        <v>49</v>
      </c>
      <c r="O842" s="17">
        <f t="shared" ref="O842:O905" si="52">M842/N842</f>
        <v>0.2857142857142857</v>
      </c>
      <c r="P842">
        <f t="shared" ref="P842:P905" si="53">COUNTIF($B643:$B842, "Tournament Pool Tournament KO Award")</f>
        <v>48</v>
      </c>
      <c r="Q842" s="9">
        <f t="shared" ref="Q842:Q905" si="54">P842/N842</f>
        <v>0.97959183673469385</v>
      </c>
    </row>
    <row r="843" spans="1:17" x14ac:dyDescent="0.25">
      <c r="A843" s="1">
        <v>43954.787499999999</v>
      </c>
      <c r="B843" t="s">
        <v>15</v>
      </c>
      <c r="C843">
        <v>2000005</v>
      </c>
      <c r="E843" t="s">
        <v>16</v>
      </c>
      <c r="F843">
        <v>-12</v>
      </c>
      <c r="G843">
        <v>0</v>
      </c>
      <c r="H843">
        <v>0</v>
      </c>
      <c r="I843">
        <v>9999999</v>
      </c>
      <c r="J843">
        <v>0</v>
      </c>
      <c r="K843">
        <v>0</v>
      </c>
      <c r="L843" s="10">
        <f>SUM(F$2:F843)</f>
        <v>118.15999999999985</v>
      </c>
      <c r="M843">
        <f t="shared" si="50"/>
        <v>13</v>
      </c>
      <c r="N843">
        <f t="shared" si="51"/>
        <v>49</v>
      </c>
      <c r="O843" s="17">
        <f t="shared" si="52"/>
        <v>0.26530612244897961</v>
      </c>
      <c r="P843">
        <f t="shared" si="53"/>
        <v>48</v>
      </c>
      <c r="Q843" s="9">
        <f t="shared" si="54"/>
        <v>0.97959183673469385</v>
      </c>
    </row>
    <row r="844" spans="1:17" x14ac:dyDescent="0.25">
      <c r="A844" s="1">
        <v>43954.787499999999</v>
      </c>
      <c r="B844" t="s">
        <v>18</v>
      </c>
      <c r="C844">
        <v>2891614674</v>
      </c>
      <c r="E844" t="s">
        <v>16</v>
      </c>
      <c r="F844">
        <v>0</v>
      </c>
      <c r="G844">
        <v>0</v>
      </c>
      <c r="H844">
        <v>0</v>
      </c>
      <c r="I844">
        <v>9999999</v>
      </c>
      <c r="J844">
        <v>0</v>
      </c>
      <c r="K844">
        <v>0</v>
      </c>
      <c r="L844" s="10">
        <f>SUM(F$2:F844)</f>
        <v>118.15999999999985</v>
      </c>
      <c r="M844">
        <f t="shared" si="50"/>
        <v>14</v>
      </c>
      <c r="N844">
        <f t="shared" si="51"/>
        <v>50</v>
      </c>
      <c r="O844" s="17">
        <f t="shared" si="52"/>
        <v>0.28000000000000003</v>
      </c>
      <c r="P844">
        <f t="shared" si="53"/>
        <v>48</v>
      </c>
      <c r="Q844" s="9">
        <f t="shared" si="54"/>
        <v>0.96</v>
      </c>
    </row>
    <row r="845" spans="1:17" x14ac:dyDescent="0.25">
      <c r="A845" s="1">
        <v>43954.787499999999</v>
      </c>
      <c r="B845" t="s">
        <v>18</v>
      </c>
      <c r="C845">
        <v>2891614913</v>
      </c>
      <c r="E845" t="s">
        <v>16</v>
      </c>
      <c r="F845">
        <v>0</v>
      </c>
      <c r="G845">
        <v>0</v>
      </c>
      <c r="H845">
        <v>0</v>
      </c>
      <c r="I845">
        <v>9999999</v>
      </c>
      <c r="J845">
        <v>0</v>
      </c>
      <c r="K845">
        <v>0</v>
      </c>
      <c r="L845" s="10">
        <f>SUM(F$2:F845)</f>
        <v>118.15999999999985</v>
      </c>
      <c r="M845">
        <f t="shared" si="50"/>
        <v>16</v>
      </c>
      <c r="N845">
        <f t="shared" si="51"/>
        <v>51</v>
      </c>
      <c r="O845" s="17">
        <f t="shared" si="52"/>
        <v>0.31372549019607843</v>
      </c>
      <c r="P845">
        <f t="shared" si="53"/>
        <v>48</v>
      </c>
      <c r="Q845" s="9">
        <f t="shared" si="54"/>
        <v>0.94117647058823528</v>
      </c>
    </row>
    <row r="846" spans="1:17" x14ac:dyDescent="0.25">
      <c r="A846" s="1">
        <v>43954.788194444445</v>
      </c>
      <c r="B846" t="s">
        <v>28</v>
      </c>
      <c r="C846">
        <v>2891612247</v>
      </c>
      <c r="E846" t="s">
        <v>16</v>
      </c>
      <c r="F846">
        <v>2.68</v>
      </c>
      <c r="G846">
        <v>0</v>
      </c>
      <c r="H846">
        <v>0</v>
      </c>
      <c r="I846">
        <v>9999999</v>
      </c>
      <c r="J846">
        <v>0</v>
      </c>
      <c r="K846">
        <v>0</v>
      </c>
      <c r="L846" s="10">
        <f>SUM(F$2:F846)</f>
        <v>120.83999999999986</v>
      </c>
      <c r="M846">
        <f t="shared" si="50"/>
        <v>15</v>
      </c>
      <c r="N846">
        <f t="shared" si="51"/>
        <v>50</v>
      </c>
      <c r="O846" s="17">
        <f t="shared" si="52"/>
        <v>0.3</v>
      </c>
      <c r="P846">
        <f t="shared" si="53"/>
        <v>49</v>
      </c>
      <c r="Q846" s="9">
        <f t="shared" si="54"/>
        <v>0.98</v>
      </c>
    </row>
    <row r="847" spans="1:17" x14ac:dyDescent="0.25">
      <c r="A847" s="1">
        <v>43954.788194444445</v>
      </c>
      <c r="B847" t="s">
        <v>31</v>
      </c>
      <c r="C847">
        <v>2891612247</v>
      </c>
      <c r="E847" t="s">
        <v>16</v>
      </c>
      <c r="F847">
        <v>1.34</v>
      </c>
      <c r="G847">
        <v>0</v>
      </c>
      <c r="H847">
        <v>0</v>
      </c>
      <c r="I847">
        <v>9999999</v>
      </c>
      <c r="J847">
        <v>0</v>
      </c>
      <c r="K847">
        <v>0</v>
      </c>
      <c r="L847" s="10">
        <f>SUM(F$2:F847)</f>
        <v>122.17999999999986</v>
      </c>
      <c r="M847">
        <f t="shared" si="50"/>
        <v>15</v>
      </c>
      <c r="N847">
        <f t="shared" si="51"/>
        <v>50</v>
      </c>
      <c r="O847" s="17">
        <f t="shared" si="52"/>
        <v>0.3</v>
      </c>
      <c r="P847">
        <f t="shared" si="53"/>
        <v>49</v>
      </c>
      <c r="Q847" s="9">
        <f t="shared" si="54"/>
        <v>0.98</v>
      </c>
    </row>
    <row r="848" spans="1:17" x14ac:dyDescent="0.25">
      <c r="A848" s="1">
        <v>43954.789583333331</v>
      </c>
      <c r="B848" t="s">
        <v>20</v>
      </c>
      <c r="C848">
        <v>2891614674</v>
      </c>
      <c r="E848" t="s">
        <v>16</v>
      </c>
      <c r="F848">
        <v>0</v>
      </c>
      <c r="G848">
        <v>0</v>
      </c>
      <c r="H848">
        <v>0</v>
      </c>
      <c r="I848">
        <v>9999999</v>
      </c>
      <c r="J848">
        <v>0</v>
      </c>
      <c r="K848">
        <v>0</v>
      </c>
      <c r="L848" s="10">
        <f>SUM(F$2:F848)</f>
        <v>122.17999999999986</v>
      </c>
      <c r="M848">
        <f t="shared" si="50"/>
        <v>16</v>
      </c>
      <c r="N848">
        <f t="shared" si="51"/>
        <v>50</v>
      </c>
      <c r="O848" s="17">
        <f t="shared" si="52"/>
        <v>0.32</v>
      </c>
      <c r="P848">
        <f t="shared" si="53"/>
        <v>49</v>
      </c>
      <c r="Q848" s="9">
        <f t="shared" si="54"/>
        <v>0.98</v>
      </c>
    </row>
    <row r="849" spans="1:17" x14ac:dyDescent="0.25">
      <c r="A849" s="1">
        <v>43954.789583333331</v>
      </c>
      <c r="B849" t="s">
        <v>15</v>
      </c>
      <c r="C849">
        <v>2000005</v>
      </c>
      <c r="E849" t="s">
        <v>16</v>
      </c>
      <c r="F849">
        <v>-12</v>
      </c>
      <c r="G849">
        <v>0</v>
      </c>
      <c r="H849">
        <v>0</v>
      </c>
      <c r="I849">
        <v>9999999</v>
      </c>
      <c r="J849">
        <v>0</v>
      </c>
      <c r="K849">
        <v>0</v>
      </c>
      <c r="L849" s="10">
        <f>SUM(F$2:F849)</f>
        <v>110.17999999999986</v>
      </c>
      <c r="M849">
        <f t="shared" si="50"/>
        <v>14</v>
      </c>
      <c r="N849">
        <f t="shared" si="51"/>
        <v>49</v>
      </c>
      <c r="O849" s="17">
        <f t="shared" si="52"/>
        <v>0.2857142857142857</v>
      </c>
      <c r="P849">
        <f t="shared" si="53"/>
        <v>49</v>
      </c>
      <c r="Q849" s="9">
        <f t="shared" si="54"/>
        <v>1</v>
      </c>
    </row>
    <row r="850" spans="1:17" x14ac:dyDescent="0.25">
      <c r="A850" s="1">
        <v>43954.789583333331</v>
      </c>
      <c r="B850" t="s">
        <v>18</v>
      </c>
      <c r="C850">
        <v>2891617644</v>
      </c>
      <c r="E850" t="s">
        <v>16</v>
      </c>
      <c r="F850">
        <v>0</v>
      </c>
      <c r="G850">
        <v>0</v>
      </c>
      <c r="H850">
        <v>0</v>
      </c>
      <c r="I850">
        <v>9999999</v>
      </c>
      <c r="J850">
        <v>0</v>
      </c>
      <c r="K850">
        <v>0</v>
      </c>
      <c r="L850" s="10">
        <f>SUM(F$2:F850)</f>
        <v>110.17999999999986</v>
      </c>
      <c r="M850">
        <f t="shared" si="50"/>
        <v>16</v>
      </c>
      <c r="N850">
        <f t="shared" si="51"/>
        <v>50</v>
      </c>
      <c r="O850" s="17">
        <f t="shared" si="52"/>
        <v>0.32</v>
      </c>
      <c r="P850">
        <f t="shared" si="53"/>
        <v>49</v>
      </c>
      <c r="Q850" s="9">
        <f t="shared" si="54"/>
        <v>0.98</v>
      </c>
    </row>
    <row r="851" spans="1:17" x14ac:dyDescent="0.25">
      <c r="A851" s="1">
        <v>43954.790277777778</v>
      </c>
      <c r="B851" t="s">
        <v>28</v>
      </c>
      <c r="C851">
        <v>2891612247</v>
      </c>
      <c r="E851" t="s">
        <v>16</v>
      </c>
      <c r="F851">
        <v>4.05</v>
      </c>
      <c r="G851">
        <v>0</v>
      </c>
      <c r="H851">
        <v>0</v>
      </c>
      <c r="I851">
        <v>9999999</v>
      </c>
      <c r="J851">
        <v>0</v>
      </c>
      <c r="K851">
        <v>0</v>
      </c>
      <c r="L851" s="10">
        <f>SUM(F$2:F851)</f>
        <v>114.22999999999986</v>
      </c>
      <c r="M851">
        <f t="shared" si="50"/>
        <v>15</v>
      </c>
      <c r="N851">
        <f t="shared" si="51"/>
        <v>49</v>
      </c>
      <c r="O851" s="17">
        <f t="shared" si="52"/>
        <v>0.30612244897959184</v>
      </c>
      <c r="P851">
        <f t="shared" si="53"/>
        <v>50</v>
      </c>
      <c r="Q851" s="9">
        <f t="shared" si="54"/>
        <v>1.0204081632653061</v>
      </c>
    </row>
    <row r="852" spans="1:17" x14ac:dyDescent="0.25">
      <c r="A852" s="1">
        <v>43954.790277777778</v>
      </c>
      <c r="B852" t="s">
        <v>31</v>
      </c>
      <c r="C852">
        <v>2891612247</v>
      </c>
      <c r="E852" t="s">
        <v>16</v>
      </c>
      <c r="F852">
        <v>4.05</v>
      </c>
      <c r="G852">
        <v>0</v>
      </c>
      <c r="H852">
        <v>0</v>
      </c>
      <c r="I852">
        <v>9999999</v>
      </c>
      <c r="J852">
        <v>0</v>
      </c>
      <c r="K852">
        <v>0</v>
      </c>
      <c r="L852" s="10">
        <f>SUM(F$2:F852)</f>
        <v>118.27999999999986</v>
      </c>
      <c r="M852">
        <f t="shared" si="50"/>
        <v>15</v>
      </c>
      <c r="N852">
        <f t="shared" si="51"/>
        <v>49</v>
      </c>
      <c r="O852" s="17">
        <f t="shared" si="52"/>
        <v>0.30612244897959184</v>
      </c>
      <c r="P852">
        <f t="shared" si="53"/>
        <v>49</v>
      </c>
      <c r="Q852" s="9">
        <f t="shared" si="54"/>
        <v>1</v>
      </c>
    </row>
    <row r="853" spans="1:17" x14ac:dyDescent="0.25">
      <c r="A853" s="1">
        <v>43954.790277777778</v>
      </c>
      <c r="B853" t="s">
        <v>20</v>
      </c>
      <c r="C853">
        <v>2891612247</v>
      </c>
      <c r="E853" t="s">
        <v>16</v>
      </c>
      <c r="F853">
        <v>0</v>
      </c>
      <c r="G853">
        <v>0</v>
      </c>
      <c r="H853">
        <v>0</v>
      </c>
      <c r="I853">
        <v>9999999</v>
      </c>
      <c r="J853">
        <v>0</v>
      </c>
      <c r="K853">
        <v>0</v>
      </c>
      <c r="L853" s="10">
        <f>SUM(F$2:F853)</f>
        <v>118.27999999999986</v>
      </c>
      <c r="M853">
        <f t="shared" si="50"/>
        <v>15</v>
      </c>
      <c r="N853">
        <f t="shared" si="51"/>
        <v>49</v>
      </c>
      <c r="O853" s="17">
        <f t="shared" si="52"/>
        <v>0.30612244897959184</v>
      </c>
      <c r="P853">
        <f t="shared" si="53"/>
        <v>49</v>
      </c>
      <c r="Q853" s="9">
        <f t="shared" si="54"/>
        <v>1</v>
      </c>
    </row>
    <row r="854" spans="1:17" x14ac:dyDescent="0.25">
      <c r="A854" s="1">
        <v>43954.790277777778</v>
      </c>
      <c r="B854" t="s">
        <v>15</v>
      </c>
      <c r="C854">
        <v>2000005</v>
      </c>
      <c r="E854" t="s">
        <v>16</v>
      </c>
      <c r="F854">
        <v>-12</v>
      </c>
      <c r="G854">
        <v>0</v>
      </c>
      <c r="H854">
        <v>0</v>
      </c>
      <c r="I854">
        <v>9999999</v>
      </c>
      <c r="J854">
        <v>0</v>
      </c>
      <c r="K854">
        <v>0</v>
      </c>
      <c r="L854" s="10">
        <f>SUM(F$2:F854)</f>
        <v>106.27999999999986</v>
      </c>
      <c r="M854">
        <f t="shared" si="50"/>
        <v>14</v>
      </c>
      <c r="N854">
        <f t="shared" si="51"/>
        <v>49</v>
      </c>
      <c r="O854" s="17">
        <f t="shared" si="52"/>
        <v>0.2857142857142857</v>
      </c>
      <c r="P854">
        <f t="shared" si="53"/>
        <v>48</v>
      </c>
      <c r="Q854" s="9">
        <f t="shared" si="54"/>
        <v>0.97959183673469385</v>
      </c>
    </row>
    <row r="855" spans="1:17" x14ac:dyDescent="0.25">
      <c r="A855" s="1">
        <v>43954.790277777778</v>
      </c>
      <c r="B855" t="s">
        <v>18</v>
      </c>
      <c r="C855">
        <v>2891618496</v>
      </c>
      <c r="E855" t="s">
        <v>16</v>
      </c>
      <c r="F855">
        <v>0</v>
      </c>
      <c r="G855">
        <v>0</v>
      </c>
      <c r="H855">
        <v>0</v>
      </c>
      <c r="I855">
        <v>9999999</v>
      </c>
      <c r="J855">
        <v>0</v>
      </c>
      <c r="K855">
        <v>0</v>
      </c>
      <c r="L855" s="10">
        <f>SUM(F$2:F855)</f>
        <v>106.27999999999986</v>
      </c>
      <c r="M855">
        <f t="shared" si="50"/>
        <v>15</v>
      </c>
      <c r="N855">
        <f t="shared" si="51"/>
        <v>50</v>
      </c>
      <c r="O855" s="17">
        <f t="shared" si="52"/>
        <v>0.3</v>
      </c>
      <c r="P855">
        <f t="shared" si="53"/>
        <v>48</v>
      </c>
      <c r="Q855" s="9">
        <f t="shared" si="54"/>
        <v>0.96</v>
      </c>
    </row>
    <row r="856" spans="1:17" x14ac:dyDescent="0.25">
      <c r="A856" s="1">
        <v>43954.790277777778</v>
      </c>
      <c r="B856" t="s">
        <v>18</v>
      </c>
      <c r="C856">
        <v>2891618564</v>
      </c>
      <c r="E856" t="s">
        <v>16</v>
      </c>
      <c r="F856">
        <v>0</v>
      </c>
      <c r="G856">
        <v>0</v>
      </c>
      <c r="H856">
        <v>0</v>
      </c>
      <c r="I856">
        <v>9999999</v>
      </c>
      <c r="J856">
        <v>0</v>
      </c>
      <c r="K856">
        <v>0</v>
      </c>
      <c r="L856" s="10">
        <f>SUM(F$2:F856)</f>
        <v>106.27999999999986</v>
      </c>
      <c r="M856">
        <f t="shared" si="50"/>
        <v>17</v>
      </c>
      <c r="N856">
        <f t="shared" si="51"/>
        <v>51</v>
      </c>
      <c r="O856" s="17">
        <f t="shared" si="52"/>
        <v>0.33333333333333331</v>
      </c>
      <c r="P856">
        <f t="shared" si="53"/>
        <v>48</v>
      </c>
      <c r="Q856" s="9">
        <f t="shared" si="54"/>
        <v>0.94117647058823528</v>
      </c>
    </row>
    <row r="857" spans="1:17" x14ac:dyDescent="0.25">
      <c r="A857" s="1">
        <v>43954.790277777778</v>
      </c>
      <c r="B857" t="s">
        <v>28</v>
      </c>
      <c r="C857">
        <v>2891618564</v>
      </c>
      <c r="E857" t="s">
        <v>16</v>
      </c>
      <c r="F857">
        <v>2.7</v>
      </c>
      <c r="G857">
        <v>0</v>
      </c>
      <c r="H857">
        <v>0</v>
      </c>
      <c r="I857">
        <v>9999999</v>
      </c>
      <c r="J857">
        <v>0</v>
      </c>
      <c r="K857">
        <v>0</v>
      </c>
      <c r="L857" s="10">
        <f>SUM(F$2:F857)</f>
        <v>108.97999999999986</v>
      </c>
      <c r="M857">
        <f t="shared" si="50"/>
        <v>16</v>
      </c>
      <c r="N857">
        <f t="shared" si="51"/>
        <v>50</v>
      </c>
      <c r="O857" s="17">
        <f t="shared" si="52"/>
        <v>0.32</v>
      </c>
      <c r="P857">
        <f t="shared" si="53"/>
        <v>49</v>
      </c>
      <c r="Q857" s="9">
        <f t="shared" si="54"/>
        <v>0.98</v>
      </c>
    </row>
    <row r="858" spans="1:17" x14ac:dyDescent="0.25">
      <c r="A858" s="1">
        <v>43954.790277777778</v>
      </c>
      <c r="B858" t="s">
        <v>31</v>
      </c>
      <c r="C858">
        <v>2891618564</v>
      </c>
      <c r="E858" t="s">
        <v>16</v>
      </c>
      <c r="F858">
        <v>1.35</v>
      </c>
      <c r="G858">
        <v>0</v>
      </c>
      <c r="H858">
        <v>0</v>
      </c>
      <c r="I858">
        <v>9999999</v>
      </c>
      <c r="J858">
        <v>0</v>
      </c>
      <c r="K858">
        <v>0</v>
      </c>
      <c r="L858" s="10">
        <f>SUM(F$2:F858)</f>
        <v>110.32999999999986</v>
      </c>
      <c r="M858">
        <f t="shared" si="50"/>
        <v>16</v>
      </c>
      <c r="N858">
        <f t="shared" si="51"/>
        <v>50</v>
      </c>
      <c r="O858" s="17">
        <f t="shared" si="52"/>
        <v>0.32</v>
      </c>
      <c r="P858">
        <f t="shared" si="53"/>
        <v>48</v>
      </c>
      <c r="Q858" s="9">
        <f t="shared" si="54"/>
        <v>0.96</v>
      </c>
    </row>
    <row r="859" spans="1:17" x14ac:dyDescent="0.25">
      <c r="A859" s="1">
        <v>43954.791666666664</v>
      </c>
      <c r="B859" t="s">
        <v>28</v>
      </c>
      <c r="C859">
        <v>2891617644</v>
      </c>
      <c r="E859" t="s">
        <v>16</v>
      </c>
      <c r="F859">
        <v>2.57</v>
      </c>
      <c r="G859">
        <v>0</v>
      </c>
      <c r="H859">
        <v>0</v>
      </c>
      <c r="I859">
        <v>9999999</v>
      </c>
      <c r="J859">
        <v>0</v>
      </c>
      <c r="K859">
        <v>0</v>
      </c>
      <c r="L859" s="10">
        <f>SUM(F$2:F859)</f>
        <v>112.89999999999985</v>
      </c>
      <c r="M859">
        <f t="shared" si="50"/>
        <v>16</v>
      </c>
      <c r="N859">
        <f t="shared" si="51"/>
        <v>50</v>
      </c>
      <c r="O859" s="17">
        <f t="shared" si="52"/>
        <v>0.32</v>
      </c>
      <c r="P859">
        <f t="shared" si="53"/>
        <v>49</v>
      </c>
      <c r="Q859" s="9">
        <f t="shared" si="54"/>
        <v>0.98</v>
      </c>
    </row>
    <row r="860" spans="1:17" x14ac:dyDescent="0.25">
      <c r="A860" s="1">
        <v>43954.791666666664</v>
      </c>
      <c r="B860" t="s">
        <v>28</v>
      </c>
      <c r="C860">
        <v>2891618496</v>
      </c>
      <c r="E860" t="s">
        <v>16</v>
      </c>
      <c r="F860">
        <v>4.5</v>
      </c>
      <c r="G860">
        <v>0</v>
      </c>
      <c r="H860">
        <v>0</v>
      </c>
      <c r="I860">
        <v>9999999</v>
      </c>
      <c r="J860">
        <v>0</v>
      </c>
      <c r="K860">
        <v>0</v>
      </c>
      <c r="L860" s="10">
        <f>SUM(F$2:F860)</f>
        <v>117.39999999999985</v>
      </c>
      <c r="M860">
        <f t="shared" si="50"/>
        <v>16</v>
      </c>
      <c r="N860">
        <f t="shared" si="51"/>
        <v>50</v>
      </c>
      <c r="O860" s="17">
        <f t="shared" si="52"/>
        <v>0.32</v>
      </c>
      <c r="P860">
        <f t="shared" si="53"/>
        <v>49</v>
      </c>
      <c r="Q860" s="9">
        <f t="shared" si="54"/>
        <v>0.98</v>
      </c>
    </row>
    <row r="861" spans="1:17" x14ac:dyDescent="0.25">
      <c r="A861" s="1">
        <v>43954.792361111111</v>
      </c>
      <c r="B861" t="s">
        <v>28</v>
      </c>
      <c r="C861">
        <v>2891618564</v>
      </c>
      <c r="E861" t="s">
        <v>16</v>
      </c>
      <c r="F861">
        <v>4.05</v>
      </c>
      <c r="G861">
        <v>0</v>
      </c>
      <c r="H861">
        <v>0</v>
      </c>
      <c r="I861">
        <v>9999999</v>
      </c>
      <c r="J861">
        <v>0</v>
      </c>
      <c r="K861">
        <v>0</v>
      </c>
      <c r="L861" s="10">
        <f>SUM(F$2:F861)</f>
        <v>121.44999999999985</v>
      </c>
      <c r="M861">
        <f t="shared" si="50"/>
        <v>16</v>
      </c>
      <c r="N861">
        <f t="shared" si="51"/>
        <v>50</v>
      </c>
      <c r="O861" s="17">
        <f t="shared" si="52"/>
        <v>0.32</v>
      </c>
      <c r="P861">
        <f t="shared" si="53"/>
        <v>50</v>
      </c>
      <c r="Q861" s="9">
        <f t="shared" si="54"/>
        <v>1</v>
      </c>
    </row>
    <row r="862" spans="1:17" x14ac:dyDescent="0.25">
      <c r="A862" s="1">
        <v>43954.792361111111</v>
      </c>
      <c r="B862" t="s">
        <v>31</v>
      </c>
      <c r="C862">
        <v>2891618564</v>
      </c>
      <c r="E862" t="s">
        <v>16</v>
      </c>
      <c r="F862">
        <v>6.07</v>
      </c>
      <c r="G862">
        <v>0</v>
      </c>
      <c r="H862">
        <v>0</v>
      </c>
      <c r="I862">
        <v>9999999</v>
      </c>
      <c r="J862">
        <v>0</v>
      </c>
      <c r="K862">
        <v>0</v>
      </c>
      <c r="L862" s="10">
        <f>SUM(F$2:F862)</f>
        <v>127.51999999999984</v>
      </c>
      <c r="M862">
        <f t="shared" si="50"/>
        <v>16</v>
      </c>
      <c r="N862">
        <f t="shared" si="51"/>
        <v>50</v>
      </c>
      <c r="O862" s="17">
        <f t="shared" si="52"/>
        <v>0.32</v>
      </c>
      <c r="P862">
        <f t="shared" si="53"/>
        <v>49</v>
      </c>
      <c r="Q862" s="9">
        <f t="shared" si="54"/>
        <v>0.98</v>
      </c>
    </row>
    <row r="863" spans="1:17" x14ac:dyDescent="0.25">
      <c r="A863" s="1">
        <v>43954.792361111111</v>
      </c>
      <c r="B863" t="s">
        <v>20</v>
      </c>
      <c r="C863">
        <v>2891618564</v>
      </c>
      <c r="E863" t="s">
        <v>16</v>
      </c>
      <c r="F863">
        <v>0</v>
      </c>
      <c r="G863">
        <v>0</v>
      </c>
      <c r="H863">
        <v>0</v>
      </c>
      <c r="I863">
        <v>9999999</v>
      </c>
      <c r="J863">
        <v>0</v>
      </c>
      <c r="K863">
        <v>0</v>
      </c>
      <c r="L863" s="10">
        <f>SUM(F$2:F863)</f>
        <v>127.51999999999984</v>
      </c>
      <c r="M863">
        <f t="shared" si="50"/>
        <v>16</v>
      </c>
      <c r="N863">
        <f t="shared" si="51"/>
        <v>50</v>
      </c>
      <c r="O863" s="17">
        <f t="shared" si="52"/>
        <v>0.32</v>
      </c>
      <c r="P863">
        <f t="shared" si="53"/>
        <v>49</v>
      </c>
      <c r="Q863" s="9">
        <f t="shared" si="54"/>
        <v>0.98</v>
      </c>
    </row>
    <row r="864" spans="1:17" x14ac:dyDescent="0.25">
      <c r="A864" s="1">
        <v>43954.792361111111</v>
      </c>
      <c r="B864" t="s">
        <v>20</v>
      </c>
      <c r="C864">
        <v>2891617644</v>
      </c>
      <c r="E864" t="s">
        <v>16</v>
      </c>
      <c r="F864">
        <v>0</v>
      </c>
      <c r="G864">
        <v>0</v>
      </c>
      <c r="H864">
        <v>0</v>
      </c>
      <c r="I864">
        <v>9999999</v>
      </c>
      <c r="J864">
        <v>0</v>
      </c>
      <c r="K864">
        <v>0</v>
      </c>
      <c r="L864" s="10">
        <f>SUM(F$2:F864)</f>
        <v>127.51999999999984</v>
      </c>
      <c r="M864">
        <f t="shared" si="50"/>
        <v>16</v>
      </c>
      <c r="N864">
        <f t="shared" si="51"/>
        <v>50</v>
      </c>
      <c r="O864" s="17">
        <f t="shared" si="52"/>
        <v>0.32</v>
      </c>
      <c r="P864">
        <f t="shared" si="53"/>
        <v>49</v>
      </c>
      <c r="Q864" s="9">
        <f t="shared" si="54"/>
        <v>0.98</v>
      </c>
    </row>
    <row r="865" spans="1:17" x14ac:dyDescent="0.25">
      <c r="A865" s="1">
        <v>43954.792361111111</v>
      </c>
      <c r="B865" t="s">
        <v>18</v>
      </c>
      <c r="C865">
        <v>2891621869</v>
      </c>
      <c r="E865" t="s">
        <v>16</v>
      </c>
      <c r="F865">
        <v>0</v>
      </c>
      <c r="G865">
        <v>0</v>
      </c>
      <c r="H865">
        <v>0</v>
      </c>
      <c r="I865">
        <v>9999999</v>
      </c>
      <c r="J865">
        <v>0</v>
      </c>
      <c r="K865">
        <v>0</v>
      </c>
      <c r="L865" s="10">
        <f>SUM(F$2:F865)</f>
        <v>127.51999999999984</v>
      </c>
      <c r="M865">
        <f t="shared" si="50"/>
        <v>16</v>
      </c>
      <c r="N865">
        <f t="shared" si="51"/>
        <v>50</v>
      </c>
      <c r="O865" s="17">
        <f t="shared" si="52"/>
        <v>0.32</v>
      </c>
      <c r="P865">
        <f t="shared" si="53"/>
        <v>49</v>
      </c>
      <c r="Q865" s="9">
        <f t="shared" si="54"/>
        <v>0.98</v>
      </c>
    </row>
    <row r="866" spans="1:17" x14ac:dyDescent="0.25">
      <c r="A866" s="1">
        <v>43954.792361111111</v>
      </c>
      <c r="B866" t="s">
        <v>15</v>
      </c>
      <c r="C866">
        <v>2000005</v>
      </c>
      <c r="E866" t="s">
        <v>16</v>
      </c>
      <c r="F866">
        <v>-12</v>
      </c>
      <c r="G866">
        <v>0</v>
      </c>
      <c r="H866">
        <v>0</v>
      </c>
      <c r="I866">
        <v>9999999</v>
      </c>
      <c r="J866">
        <v>0</v>
      </c>
      <c r="K866">
        <v>0</v>
      </c>
      <c r="L866" s="10">
        <f>SUM(F$2:F866)</f>
        <v>115.51999999999984</v>
      </c>
      <c r="M866">
        <f t="shared" si="50"/>
        <v>15</v>
      </c>
      <c r="N866">
        <f t="shared" si="51"/>
        <v>50</v>
      </c>
      <c r="O866" s="17">
        <f t="shared" si="52"/>
        <v>0.3</v>
      </c>
      <c r="P866">
        <f t="shared" si="53"/>
        <v>48</v>
      </c>
      <c r="Q866" s="9">
        <f t="shared" si="54"/>
        <v>0.96</v>
      </c>
    </row>
    <row r="867" spans="1:17" x14ac:dyDescent="0.25">
      <c r="A867" s="1">
        <v>43954.792361111111</v>
      </c>
      <c r="B867" t="s">
        <v>18</v>
      </c>
      <c r="C867">
        <v>2891621943</v>
      </c>
      <c r="E867" t="s">
        <v>16</v>
      </c>
      <c r="F867">
        <v>0</v>
      </c>
      <c r="G867">
        <v>0</v>
      </c>
      <c r="H867">
        <v>0</v>
      </c>
      <c r="I867">
        <v>9999999</v>
      </c>
      <c r="J867">
        <v>0</v>
      </c>
      <c r="K867">
        <v>0</v>
      </c>
      <c r="L867" s="10">
        <f>SUM(F$2:F867)</f>
        <v>115.51999999999984</v>
      </c>
      <c r="M867">
        <f t="shared" si="50"/>
        <v>16</v>
      </c>
      <c r="N867">
        <f t="shared" si="51"/>
        <v>51</v>
      </c>
      <c r="O867" s="17">
        <f t="shared" si="52"/>
        <v>0.31372549019607843</v>
      </c>
      <c r="P867">
        <f t="shared" si="53"/>
        <v>48</v>
      </c>
      <c r="Q867" s="9">
        <f t="shared" si="54"/>
        <v>0.94117647058823528</v>
      </c>
    </row>
    <row r="868" spans="1:17" x14ac:dyDescent="0.25">
      <c r="A868" s="1">
        <v>43954.793749999997</v>
      </c>
      <c r="B868" t="s">
        <v>15</v>
      </c>
      <c r="C868">
        <v>2000005</v>
      </c>
      <c r="E868" t="s">
        <v>16</v>
      </c>
      <c r="F868">
        <v>-12</v>
      </c>
      <c r="G868">
        <v>0</v>
      </c>
      <c r="H868">
        <v>0</v>
      </c>
      <c r="I868">
        <v>9999999</v>
      </c>
      <c r="J868">
        <v>0</v>
      </c>
      <c r="K868">
        <v>0</v>
      </c>
      <c r="L868" s="10">
        <f>SUM(F$2:F868)</f>
        <v>103.51999999999984</v>
      </c>
      <c r="M868">
        <f t="shared" si="50"/>
        <v>16</v>
      </c>
      <c r="N868">
        <f t="shared" si="51"/>
        <v>51</v>
      </c>
      <c r="O868" s="17">
        <f t="shared" si="52"/>
        <v>0.31372549019607843</v>
      </c>
      <c r="P868">
        <f t="shared" si="53"/>
        <v>48</v>
      </c>
      <c r="Q868" s="9">
        <f t="shared" si="54"/>
        <v>0.94117647058823528</v>
      </c>
    </row>
    <row r="869" spans="1:17" x14ac:dyDescent="0.25">
      <c r="A869" s="1">
        <v>43954.793749999997</v>
      </c>
      <c r="B869" t="s">
        <v>18</v>
      </c>
      <c r="C869">
        <v>2891623302</v>
      </c>
      <c r="E869" t="s">
        <v>16</v>
      </c>
      <c r="F869">
        <v>0</v>
      </c>
      <c r="G869">
        <v>0</v>
      </c>
      <c r="H869">
        <v>0</v>
      </c>
      <c r="I869">
        <v>9999999</v>
      </c>
      <c r="J869">
        <v>0</v>
      </c>
      <c r="K869">
        <v>0</v>
      </c>
      <c r="L869" s="10">
        <f>SUM(F$2:F869)</f>
        <v>103.51999999999984</v>
      </c>
      <c r="M869">
        <f t="shared" si="50"/>
        <v>16</v>
      </c>
      <c r="N869">
        <f t="shared" si="51"/>
        <v>51</v>
      </c>
      <c r="O869" s="17">
        <f t="shared" si="52"/>
        <v>0.31372549019607843</v>
      </c>
      <c r="P869">
        <f t="shared" si="53"/>
        <v>48</v>
      </c>
      <c r="Q869" s="9">
        <f t="shared" si="54"/>
        <v>0.94117647058823528</v>
      </c>
    </row>
    <row r="870" spans="1:17" x14ac:dyDescent="0.25">
      <c r="A870" s="1">
        <v>43954.793749999997</v>
      </c>
      <c r="B870" t="s">
        <v>20</v>
      </c>
      <c r="C870">
        <v>2891621943</v>
      </c>
      <c r="E870" t="s">
        <v>16</v>
      </c>
      <c r="F870">
        <v>0</v>
      </c>
      <c r="G870">
        <v>0</v>
      </c>
      <c r="H870">
        <v>0</v>
      </c>
      <c r="I870">
        <v>9999999</v>
      </c>
      <c r="J870">
        <v>0</v>
      </c>
      <c r="K870">
        <v>0</v>
      </c>
      <c r="L870" s="10">
        <f>SUM(F$2:F870)</f>
        <v>103.51999999999984</v>
      </c>
      <c r="M870">
        <f t="shared" si="50"/>
        <v>16</v>
      </c>
      <c r="N870">
        <f t="shared" si="51"/>
        <v>51</v>
      </c>
      <c r="O870" s="17">
        <f t="shared" si="52"/>
        <v>0.31372549019607843</v>
      </c>
      <c r="P870">
        <f t="shared" si="53"/>
        <v>48</v>
      </c>
      <c r="Q870" s="9">
        <f t="shared" si="54"/>
        <v>0.94117647058823528</v>
      </c>
    </row>
    <row r="871" spans="1:17" x14ac:dyDescent="0.25">
      <c r="A871" s="1">
        <v>43954.793749999997</v>
      </c>
      <c r="B871" t="s">
        <v>15</v>
      </c>
      <c r="C871">
        <v>2000005</v>
      </c>
      <c r="E871" t="s">
        <v>16</v>
      </c>
      <c r="F871">
        <v>-12</v>
      </c>
      <c r="G871">
        <v>0</v>
      </c>
      <c r="H871">
        <v>0</v>
      </c>
      <c r="I871">
        <v>9999999</v>
      </c>
      <c r="J871">
        <v>0</v>
      </c>
      <c r="K871">
        <v>0</v>
      </c>
      <c r="L871" s="10">
        <f>SUM(F$2:F871)</f>
        <v>91.51999999999984</v>
      </c>
      <c r="M871">
        <f t="shared" si="50"/>
        <v>16</v>
      </c>
      <c r="N871">
        <f t="shared" si="51"/>
        <v>51</v>
      </c>
      <c r="O871" s="17">
        <f t="shared" si="52"/>
        <v>0.31372549019607843</v>
      </c>
      <c r="P871">
        <f t="shared" si="53"/>
        <v>48</v>
      </c>
      <c r="Q871" s="9">
        <f t="shared" si="54"/>
        <v>0.94117647058823528</v>
      </c>
    </row>
    <row r="872" spans="1:17" x14ac:dyDescent="0.25">
      <c r="A872" s="1">
        <v>43954.793749999997</v>
      </c>
      <c r="B872" t="s">
        <v>18</v>
      </c>
      <c r="C872">
        <v>2891623589</v>
      </c>
      <c r="E872" t="s">
        <v>16</v>
      </c>
      <c r="F872">
        <v>0</v>
      </c>
      <c r="G872">
        <v>0</v>
      </c>
      <c r="H872">
        <v>0</v>
      </c>
      <c r="I872">
        <v>9999999</v>
      </c>
      <c r="J872">
        <v>0</v>
      </c>
      <c r="K872">
        <v>0</v>
      </c>
      <c r="L872" s="10">
        <f>SUM(F$2:F872)</f>
        <v>91.51999999999984</v>
      </c>
      <c r="M872">
        <f t="shared" si="50"/>
        <v>16</v>
      </c>
      <c r="N872">
        <f t="shared" si="51"/>
        <v>51</v>
      </c>
      <c r="O872" s="17">
        <f t="shared" si="52"/>
        <v>0.31372549019607843</v>
      </c>
      <c r="P872">
        <f t="shared" si="53"/>
        <v>48</v>
      </c>
      <c r="Q872" s="9">
        <f t="shared" si="54"/>
        <v>0.94117647058823528</v>
      </c>
    </row>
    <row r="873" spans="1:17" x14ac:dyDescent="0.25">
      <c r="A873" s="1">
        <v>43954.794444444444</v>
      </c>
      <c r="B873" t="s">
        <v>20</v>
      </c>
      <c r="C873">
        <v>2891623302</v>
      </c>
      <c r="E873" t="s">
        <v>16</v>
      </c>
      <c r="F873">
        <v>0</v>
      </c>
      <c r="G873">
        <v>0</v>
      </c>
      <c r="H873">
        <v>0</v>
      </c>
      <c r="I873">
        <v>9999999</v>
      </c>
      <c r="J873">
        <v>0</v>
      </c>
      <c r="K873">
        <v>0</v>
      </c>
      <c r="L873" s="10">
        <f>SUM(F$2:F873)</f>
        <v>91.51999999999984</v>
      </c>
      <c r="M873">
        <f t="shared" si="50"/>
        <v>16</v>
      </c>
      <c r="N873">
        <f t="shared" si="51"/>
        <v>51</v>
      </c>
      <c r="O873" s="17">
        <f t="shared" si="52"/>
        <v>0.31372549019607843</v>
      </c>
      <c r="P873">
        <f t="shared" si="53"/>
        <v>47</v>
      </c>
      <c r="Q873" s="9">
        <f t="shared" si="54"/>
        <v>0.92156862745098034</v>
      </c>
    </row>
    <row r="874" spans="1:17" x14ac:dyDescent="0.25">
      <c r="A874" s="1">
        <v>43954.794444444444</v>
      </c>
      <c r="B874" t="s">
        <v>15</v>
      </c>
      <c r="C874">
        <v>2000005</v>
      </c>
      <c r="E874" t="s">
        <v>16</v>
      </c>
      <c r="F874">
        <v>-12</v>
      </c>
      <c r="G874">
        <v>0</v>
      </c>
      <c r="H874">
        <v>0</v>
      </c>
      <c r="I874">
        <v>9999999</v>
      </c>
      <c r="J874">
        <v>0</v>
      </c>
      <c r="K874">
        <v>0</v>
      </c>
      <c r="L874" s="10">
        <f>SUM(F$2:F874)</f>
        <v>79.51999999999984</v>
      </c>
      <c r="M874">
        <f t="shared" si="50"/>
        <v>15</v>
      </c>
      <c r="N874">
        <f t="shared" si="51"/>
        <v>51</v>
      </c>
      <c r="O874" s="17">
        <f t="shared" si="52"/>
        <v>0.29411764705882354</v>
      </c>
      <c r="P874">
        <f t="shared" si="53"/>
        <v>47</v>
      </c>
      <c r="Q874" s="9">
        <f t="shared" si="54"/>
        <v>0.92156862745098034</v>
      </c>
    </row>
    <row r="875" spans="1:17" x14ac:dyDescent="0.25">
      <c r="A875" s="1">
        <v>43954.794444444444</v>
      </c>
      <c r="B875" t="s">
        <v>18</v>
      </c>
      <c r="C875">
        <v>2891624180</v>
      </c>
      <c r="E875" t="s">
        <v>16</v>
      </c>
      <c r="F875">
        <v>0</v>
      </c>
      <c r="G875">
        <v>0</v>
      </c>
      <c r="H875">
        <v>0</v>
      </c>
      <c r="I875">
        <v>9999999</v>
      </c>
      <c r="J875">
        <v>0</v>
      </c>
      <c r="K875">
        <v>0</v>
      </c>
      <c r="L875" s="10">
        <f>SUM(F$2:F875)</f>
        <v>79.51999999999984</v>
      </c>
      <c r="M875">
        <f t="shared" si="50"/>
        <v>16</v>
      </c>
      <c r="N875">
        <f t="shared" si="51"/>
        <v>52</v>
      </c>
      <c r="O875" s="17">
        <f t="shared" si="52"/>
        <v>0.30769230769230771</v>
      </c>
      <c r="P875">
        <f t="shared" si="53"/>
        <v>47</v>
      </c>
      <c r="Q875" s="9">
        <f t="shared" si="54"/>
        <v>0.90384615384615385</v>
      </c>
    </row>
    <row r="876" spans="1:17" x14ac:dyDescent="0.25">
      <c r="A876" s="1">
        <v>43954.796527777777</v>
      </c>
      <c r="B876" t="s">
        <v>20</v>
      </c>
      <c r="C876">
        <v>2891623589</v>
      </c>
      <c r="E876" t="s">
        <v>16</v>
      </c>
      <c r="F876">
        <v>0</v>
      </c>
      <c r="G876">
        <v>0</v>
      </c>
      <c r="H876">
        <v>0</v>
      </c>
      <c r="I876">
        <v>9999999</v>
      </c>
      <c r="J876">
        <v>0</v>
      </c>
      <c r="K876">
        <v>0</v>
      </c>
      <c r="L876" s="10">
        <f>SUM(F$2:F876)</f>
        <v>79.51999999999984</v>
      </c>
      <c r="M876">
        <f t="shared" si="50"/>
        <v>17</v>
      </c>
      <c r="N876">
        <f t="shared" si="51"/>
        <v>52</v>
      </c>
      <c r="O876" s="17">
        <f t="shared" si="52"/>
        <v>0.32692307692307693</v>
      </c>
      <c r="P876">
        <f t="shared" si="53"/>
        <v>47</v>
      </c>
      <c r="Q876" s="9">
        <f t="shared" si="54"/>
        <v>0.90384615384615385</v>
      </c>
    </row>
    <row r="877" spans="1:17" x14ac:dyDescent="0.25">
      <c r="A877" s="1">
        <v>43954.796527777777</v>
      </c>
      <c r="B877" t="s">
        <v>15</v>
      </c>
      <c r="C877">
        <v>2000005</v>
      </c>
      <c r="E877" t="s">
        <v>16</v>
      </c>
      <c r="F877">
        <v>-12</v>
      </c>
      <c r="G877">
        <v>0</v>
      </c>
      <c r="H877">
        <v>0</v>
      </c>
      <c r="I877">
        <v>9999999</v>
      </c>
      <c r="J877">
        <v>0</v>
      </c>
      <c r="K877">
        <v>0</v>
      </c>
      <c r="L877" s="10">
        <f>SUM(F$2:F877)</f>
        <v>67.51999999999984</v>
      </c>
      <c r="M877">
        <f t="shared" si="50"/>
        <v>15</v>
      </c>
      <c r="N877">
        <f t="shared" si="51"/>
        <v>51</v>
      </c>
      <c r="O877" s="17">
        <f t="shared" si="52"/>
        <v>0.29411764705882354</v>
      </c>
      <c r="P877">
        <f t="shared" si="53"/>
        <v>47</v>
      </c>
      <c r="Q877" s="9">
        <f t="shared" si="54"/>
        <v>0.92156862745098034</v>
      </c>
    </row>
    <row r="878" spans="1:17" x14ac:dyDescent="0.25">
      <c r="A878" s="1">
        <v>43954.796527777777</v>
      </c>
      <c r="B878" t="s">
        <v>18</v>
      </c>
      <c r="C878">
        <v>2891626775</v>
      </c>
      <c r="E878" t="s">
        <v>16</v>
      </c>
      <c r="F878">
        <v>0</v>
      </c>
      <c r="G878">
        <v>0</v>
      </c>
      <c r="H878">
        <v>0</v>
      </c>
      <c r="I878">
        <v>9999999</v>
      </c>
      <c r="J878">
        <v>0</v>
      </c>
      <c r="K878">
        <v>0</v>
      </c>
      <c r="L878" s="10">
        <f>SUM(F$2:F878)</f>
        <v>67.51999999999984</v>
      </c>
      <c r="M878">
        <f t="shared" si="50"/>
        <v>16</v>
      </c>
      <c r="N878">
        <f t="shared" si="51"/>
        <v>52</v>
      </c>
      <c r="O878" s="17">
        <f t="shared" si="52"/>
        <v>0.30769230769230771</v>
      </c>
      <c r="P878">
        <f t="shared" si="53"/>
        <v>47</v>
      </c>
      <c r="Q878" s="9">
        <f t="shared" si="54"/>
        <v>0.90384615384615385</v>
      </c>
    </row>
    <row r="879" spans="1:17" x14ac:dyDescent="0.25">
      <c r="A879" s="1">
        <v>43954.797222222223</v>
      </c>
      <c r="B879" t="s">
        <v>28</v>
      </c>
      <c r="C879">
        <v>2891618496</v>
      </c>
      <c r="E879" t="s">
        <v>16</v>
      </c>
      <c r="F879">
        <v>7.2</v>
      </c>
      <c r="G879">
        <v>0</v>
      </c>
      <c r="H879">
        <v>0</v>
      </c>
      <c r="I879">
        <v>9999999</v>
      </c>
      <c r="J879">
        <v>0</v>
      </c>
      <c r="K879">
        <v>0</v>
      </c>
      <c r="L879" s="10">
        <f>SUM(F$2:F879)</f>
        <v>74.719999999999843</v>
      </c>
      <c r="M879">
        <f t="shared" si="50"/>
        <v>17</v>
      </c>
      <c r="N879">
        <f t="shared" si="51"/>
        <v>52</v>
      </c>
      <c r="O879" s="17">
        <f t="shared" si="52"/>
        <v>0.32692307692307693</v>
      </c>
      <c r="P879">
        <f t="shared" si="53"/>
        <v>48</v>
      </c>
      <c r="Q879" s="9">
        <f t="shared" si="54"/>
        <v>0.92307692307692313</v>
      </c>
    </row>
    <row r="880" spans="1:17" x14ac:dyDescent="0.25">
      <c r="A880" s="1">
        <v>43954.797222222223</v>
      </c>
      <c r="B880" t="s">
        <v>31</v>
      </c>
      <c r="C880">
        <v>2891618496</v>
      </c>
      <c r="E880" t="s">
        <v>16</v>
      </c>
      <c r="F880">
        <v>3.6</v>
      </c>
      <c r="G880">
        <v>0</v>
      </c>
      <c r="H880">
        <v>0</v>
      </c>
      <c r="I880">
        <v>9999999</v>
      </c>
      <c r="J880">
        <v>0</v>
      </c>
      <c r="K880">
        <v>0</v>
      </c>
      <c r="L880" s="10">
        <f>SUM(F$2:F880)</f>
        <v>78.319999999999837</v>
      </c>
      <c r="M880">
        <f t="shared" si="50"/>
        <v>16</v>
      </c>
      <c r="N880">
        <f t="shared" si="51"/>
        <v>51</v>
      </c>
      <c r="O880" s="17">
        <f t="shared" si="52"/>
        <v>0.31372549019607843</v>
      </c>
      <c r="P880">
        <f t="shared" si="53"/>
        <v>48</v>
      </c>
      <c r="Q880" s="9">
        <f t="shared" si="54"/>
        <v>0.94117647058823528</v>
      </c>
    </row>
    <row r="881" spans="1:17" x14ac:dyDescent="0.25">
      <c r="A881" s="1">
        <v>43954.797222222223</v>
      </c>
      <c r="B881" t="s">
        <v>18</v>
      </c>
      <c r="C881">
        <v>2891628112</v>
      </c>
      <c r="E881" t="s">
        <v>16</v>
      </c>
      <c r="F881">
        <v>0</v>
      </c>
      <c r="G881">
        <v>0</v>
      </c>
      <c r="H881">
        <v>0</v>
      </c>
      <c r="I881">
        <v>9999999</v>
      </c>
      <c r="J881">
        <v>0</v>
      </c>
      <c r="K881">
        <v>0</v>
      </c>
      <c r="L881" s="10">
        <f>SUM(F$2:F881)</f>
        <v>78.319999999999837</v>
      </c>
      <c r="M881">
        <f t="shared" si="50"/>
        <v>17</v>
      </c>
      <c r="N881">
        <f t="shared" si="51"/>
        <v>52</v>
      </c>
      <c r="O881" s="17">
        <f t="shared" si="52"/>
        <v>0.32692307692307693</v>
      </c>
      <c r="P881">
        <f t="shared" si="53"/>
        <v>47</v>
      </c>
      <c r="Q881" s="9">
        <f t="shared" si="54"/>
        <v>0.90384615384615385</v>
      </c>
    </row>
    <row r="882" spans="1:17" x14ac:dyDescent="0.25">
      <c r="A882" s="1">
        <v>43954.799305555556</v>
      </c>
      <c r="B882" t="s">
        <v>20</v>
      </c>
      <c r="C882">
        <v>2891624180</v>
      </c>
      <c r="E882" t="s">
        <v>16</v>
      </c>
      <c r="F882">
        <v>0</v>
      </c>
      <c r="G882">
        <v>0</v>
      </c>
      <c r="H882">
        <v>0</v>
      </c>
      <c r="I882">
        <v>9999999</v>
      </c>
      <c r="J882">
        <v>0</v>
      </c>
      <c r="K882">
        <v>0</v>
      </c>
      <c r="L882" s="10">
        <f>SUM(F$2:F882)</f>
        <v>78.319999999999837</v>
      </c>
      <c r="M882">
        <f t="shared" si="50"/>
        <v>17</v>
      </c>
      <c r="N882">
        <f t="shared" si="51"/>
        <v>52</v>
      </c>
      <c r="O882" s="17">
        <f t="shared" si="52"/>
        <v>0.32692307692307693</v>
      </c>
      <c r="P882">
        <f t="shared" si="53"/>
        <v>47</v>
      </c>
      <c r="Q882" s="9">
        <f t="shared" si="54"/>
        <v>0.90384615384615385</v>
      </c>
    </row>
    <row r="883" spans="1:17" x14ac:dyDescent="0.25">
      <c r="A883" s="1">
        <v>43954.799305555556</v>
      </c>
      <c r="B883" t="s">
        <v>15</v>
      </c>
      <c r="C883">
        <v>2000005</v>
      </c>
      <c r="E883" t="s">
        <v>16</v>
      </c>
      <c r="F883">
        <v>-12</v>
      </c>
      <c r="G883">
        <v>0</v>
      </c>
      <c r="H883">
        <v>0</v>
      </c>
      <c r="I883">
        <v>9999999</v>
      </c>
      <c r="J883">
        <v>0</v>
      </c>
      <c r="K883">
        <v>0</v>
      </c>
      <c r="L883" s="10">
        <f>SUM(F$2:F883)</f>
        <v>66.319999999999837</v>
      </c>
      <c r="M883">
        <f t="shared" si="50"/>
        <v>16</v>
      </c>
      <c r="N883">
        <f t="shared" si="51"/>
        <v>52</v>
      </c>
      <c r="O883" s="17">
        <f t="shared" si="52"/>
        <v>0.30769230769230771</v>
      </c>
      <c r="P883">
        <f t="shared" si="53"/>
        <v>46</v>
      </c>
      <c r="Q883" s="9">
        <f t="shared" si="54"/>
        <v>0.88461538461538458</v>
      </c>
    </row>
    <row r="884" spans="1:17" x14ac:dyDescent="0.25">
      <c r="A884" s="1">
        <v>43954.799305555556</v>
      </c>
      <c r="B884" t="s">
        <v>18</v>
      </c>
      <c r="C884">
        <v>2891630496</v>
      </c>
      <c r="E884" t="s">
        <v>16</v>
      </c>
      <c r="F884">
        <v>0</v>
      </c>
      <c r="G884">
        <v>0</v>
      </c>
      <c r="H884">
        <v>0</v>
      </c>
      <c r="I884">
        <v>9999999</v>
      </c>
      <c r="J884">
        <v>0</v>
      </c>
      <c r="K884">
        <v>0</v>
      </c>
      <c r="L884" s="10">
        <f>SUM(F$2:F884)</f>
        <v>66.319999999999837</v>
      </c>
      <c r="M884">
        <f t="shared" si="50"/>
        <v>17</v>
      </c>
      <c r="N884">
        <f t="shared" si="51"/>
        <v>53</v>
      </c>
      <c r="O884" s="17">
        <f t="shared" si="52"/>
        <v>0.32075471698113206</v>
      </c>
      <c r="P884">
        <f t="shared" si="53"/>
        <v>46</v>
      </c>
      <c r="Q884" s="9">
        <f t="shared" si="54"/>
        <v>0.86792452830188682</v>
      </c>
    </row>
    <row r="885" spans="1:17" x14ac:dyDescent="0.25">
      <c r="A885" s="1">
        <v>43954.8</v>
      </c>
      <c r="B885" t="s">
        <v>20</v>
      </c>
      <c r="C885">
        <v>2891626775</v>
      </c>
      <c r="E885" t="s">
        <v>16</v>
      </c>
      <c r="F885">
        <v>0</v>
      </c>
      <c r="G885">
        <v>0</v>
      </c>
      <c r="H885">
        <v>0</v>
      </c>
      <c r="I885">
        <v>9999999</v>
      </c>
      <c r="J885">
        <v>0</v>
      </c>
      <c r="K885">
        <v>0</v>
      </c>
      <c r="L885" s="10">
        <f>SUM(F$2:F885)</f>
        <v>66.319999999999837</v>
      </c>
      <c r="M885">
        <f t="shared" si="50"/>
        <v>17</v>
      </c>
      <c r="N885">
        <f t="shared" si="51"/>
        <v>53</v>
      </c>
      <c r="O885" s="17">
        <f t="shared" si="52"/>
        <v>0.32075471698113206</v>
      </c>
      <c r="P885">
        <f t="shared" si="53"/>
        <v>45</v>
      </c>
      <c r="Q885" s="9">
        <f t="shared" si="54"/>
        <v>0.84905660377358494</v>
      </c>
    </row>
    <row r="886" spans="1:17" x14ac:dyDescent="0.25">
      <c r="A886" s="1">
        <v>43954.8</v>
      </c>
      <c r="B886" t="s">
        <v>15</v>
      </c>
      <c r="C886">
        <v>2000005</v>
      </c>
      <c r="E886" t="s">
        <v>16</v>
      </c>
      <c r="F886">
        <v>-12</v>
      </c>
      <c r="G886">
        <v>0</v>
      </c>
      <c r="H886">
        <v>0</v>
      </c>
      <c r="I886">
        <v>9999999</v>
      </c>
      <c r="J886">
        <v>0</v>
      </c>
      <c r="K886">
        <v>0</v>
      </c>
      <c r="L886" s="10">
        <f>SUM(F$2:F886)</f>
        <v>54.319999999999837</v>
      </c>
      <c r="M886">
        <f t="shared" si="50"/>
        <v>16</v>
      </c>
      <c r="N886">
        <f t="shared" si="51"/>
        <v>53</v>
      </c>
      <c r="O886" s="17">
        <f t="shared" si="52"/>
        <v>0.30188679245283018</v>
      </c>
      <c r="P886">
        <f t="shared" si="53"/>
        <v>45</v>
      </c>
      <c r="Q886" s="9">
        <f t="shared" si="54"/>
        <v>0.84905660377358494</v>
      </c>
    </row>
    <row r="887" spans="1:17" x14ac:dyDescent="0.25">
      <c r="A887" s="1">
        <v>43954.8</v>
      </c>
      <c r="B887" t="s">
        <v>18</v>
      </c>
      <c r="C887">
        <v>2891631069</v>
      </c>
      <c r="E887" t="s">
        <v>16</v>
      </c>
      <c r="F887">
        <v>0</v>
      </c>
      <c r="G887">
        <v>0</v>
      </c>
      <c r="H887">
        <v>0</v>
      </c>
      <c r="I887">
        <v>9999999</v>
      </c>
      <c r="J887">
        <v>0</v>
      </c>
      <c r="K887">
        <v>0</v>
      </c>
      <c r="L887" s="10">
        <f>SUM(F$2:F887)</f>
        <v>54.319999999999837</v>
      </c>
      <c r="M887">
        <f t="shared" si="50"/>
        <v>17</v>
      </c>
      <c r="N887">
        <f t="shared" si="51"/>
        <v>54</v>
      </c>
      <c r="O887" s="17">
        <f t="shared" si="52"/>
        <v>0.31481481481481483</v>
      </c>
      <c r="P887">
        <f t="shared" si="53"/>
        <v>45</v>
      </c>
      <c r="Q887" s="9">
        <f t="shared" si="54"/>
        <v>0.83333333333333337</v>
      </c>
    </row>
    <row r="888" spans="1:17" x14ac:dyDescent="0.25">
      <c r="A888" s="1">
        <v>43954.8</v>
      </c>
      <c r="B888" t="s">
        <v>15</v>
      </c>
      <c r="C888">
        <v>2000005</v>
      </c>
      <c r="E888" t="s">
        <v>16</v>
      </c>
      <c r="F888">
        <v>-12</v>
      </c>
      <c r="G888">
        <v>0</v>
      </c>
      <c r="H888">
        <v>0</v>
      </c>
      <c r="I888">
        <v>9999999</v>
      </c>
      <c r="J888">
        <v>0</v>
      </c>
      <c r="K888">
        <v>0</v>
      </c>
      <c r="L888" s="10">
        <f>SUM(F$2:F888)</f>
        <v>42.319999999999837</v>
      </c>
      <c r="M888">
        <f t="shared" si="50"/>
        <v>16</v>
      </c>
      <c r="N888">
        <f t="shared" si="51"/>
        <v>54</v>
      </c>
      <c r="O888" s="17">
        <f t="shared" si="52"/>
        <v>0.29629629629629628</v>
      </c>
      <c r="P888">
        <f t="shared" si="53"/>
        <v>44</v>
      </c>
      <c r="Q888" s="9">
        <f t="shared" si="54"/>
        <v>0.81481481481481477</v>
      </c>
    </row>
    <row r="889" spans="1:17" x14ac:dyDescent="0.25">
      <c r="A889" s="1">
        <v>43954.8</v>
      </c>
      <c r="B889" t="s">
        <v>18</v>
      </c>
      <c r="C889">
        <v>2891631117</v>
      </c>
      <c r="E889" t="s">
        <v>16</v>
      </c>
      <c r="F889">
        <v>0</v>
      </c>
      <c r="G889">
        <v>0</v>
      </c>
      <c r="H889">
        <v>0</v>
      </c>
      <c r="I889">
        <v>9999999</v>
      </c>
      <c r="J889">
        <v>0</v>
      </c>
      <c r="K889">
        <v>0</v>
      </c>
      <c r="L889" s="10">
        <f>SUM(F$2:F889)</f>
        <v>42.319999999999837</v>
      </c>
      <c r="M889">
        <f t="shared" si="50"/>
        <v>17</v>
      </c>
      <c r="N889">
        <f t="shared" si="51"/>
        <v>55</v>
      </c>
      <c r="O889" s="17">
        <f t="shared" si="52"/>
        <v>0.30909090909090908</v>
      </c>
      <c r="P889">
        <f t="shared" si="53"/>
        <v>44</v>
      </c>
      <c r="Q889" s="9">
        <f t="shared" si="54"/>
        <v>0.8</v>
      </c>
    </row>
    <row r="890" spans="1:17" x14ac:dyDescent="0.25">
      <c r="A890" s="1">
        <v>43954.8</v>
      </c>
      <c r="B890" t="s">
        <v>20</v>
      </c>
      <c r="C890">
        <v>2891630496</v>
      </c>
      <c r="E890" t="s">
        <v>16</v>
      </c>
      <c r="F890">
        <v>0</v>
      </c>
      <c r="G890">
        <v>0</v>
      </c>
      <c r="H890">
        <v>0</v>
      </c>
      <c r="I890">
        <v>9999999</v>
      </c>
      <c r="J890">
        <v>0</v>
      </c>
      <c r="K890">
        <v>0</v>
      </c>
      <c r="L890" s="10">
        <f>SUM(F$2:F890)</f>
        <v>42.319999999999837</v>
      </c>
      <c r="M890">
        <f t="shared" si="50"/>
        <v>17</v>
      </c>
      <c r="N890">
        <f t="shared" si="51"/>
        <v>55</v>
      </c>
      <c r="O890" s="17">
        <f t="shared" si="52"/>
        <v>0.30909090909090908</v>
      </c>
      <c r="P890">
        <f t="shared" si="53"/>
        <v>44</v>
      </c>
      <c r="Q890" s="9">
        <f t="shared" si="54"/>
        <v>0.8</v>
      </c>
    </row>
    <row r="891" spans="1:17" x14ac:dyDescent="0.25">
      <c r="A891" s="1">
        <v>43954.8</v>
      </c>
      <c r="B891" t="s">
        <v>15</v>
      </c>
      <c r="C891">
        <v>2000005</v>
      </c>
      <c r="E891" t="s">
        <v>16</v>
      </c>
      <c r="F891">
        <v>-12</v>
      </c>
      <c r="G891">
        <v>0</v>
      </c>
      <c r="H891">
        <v>0</v>
      </c>
      <c r="I891">
        <v>9999999</v>
      </c>
      <c r="J891">
        <v>0</v>
      </c>
      <c r="K891">
        <v>0</v>
      </c>
      <c r="L891" s="10">
        <f>SUM(F$2:F891)</f>
        <v>30.319999999999837</v>
      </c>
      <c r="M891">
        <f t="shared" si="50"/>
        <v>15</v>
      </c>
      <c r="N891">
        <f t="shared" si="51"/>
        <v>54</v>
      </c>
      <c r="O891" s="17">
        <f t="shared" si="52"/>
        <v>0.27777777777777779</v>
      </c>
      <c r="P891">
        <f t="shared" si="53"/>
        <v>44</v>
      </c>
      <c r="Q891" s="9">
        <f t="shared" si="54"/>
        <v>0.81481481481481477</v>
      </c>
    </row>
    <row r="892" spans="1:17" x14ac:dyDescent="0.25">
      <c r="A892" s="1">
        <v>43954.8</v>
      </c>
      <c r="B892" t="s">
        <v>18</v>
      </c>
      <c r="C892">
        <v>2891631408</v>
      </c>
      <c r="E892" t="s">
        <v>16</v>
      </c>
      <c r="F892">
        <v>0</v>
      </c>
      <c r="G892">
        <v>0</v>
      </c>
      <c r="H892">
        <v>0</v>
      </c>
      <c r="I892">
        <v>9999999</v>
      </c>
      <c r="J892">
        <v>0</v>
      </c>
      <c r="K892">
        <v>0</v>
      </c>
      <c r="L892" s="10">
        <f>SUM(F$2:F892)</f>
        <v>30.319999999999837</v>
      </c>
      <c r="M892">
        <f t="shared" si="50"/>
        <v>15</v>
      </c>
      <c r="N892">
        <f t="shared" si="51"/>
        <v>54</v>
      </c>
      <c r="O892" s="17">
        <f t="shared" si="52"/>
        <v>0.27777777777777779</v>
      </c>
      <c r="P892">
        <f t="shared" si="53"/>
        <v>44</v>
      </c>
      <c r="Q892" s="9">
        <f t="shared" si="54"/>
        <v>0.81481481481481477</v>
      </c>
    </row>
    <row r="893" spans="1:17" x14ac:dyDescent="0.25">
      <c r="A893" s="1">
        <v>43954.801388888889</v>
      </c>
      <c r="B893" t="s">
        <v>28</v>
      </c>
      <c r="C893">
        <v>2891631408</v>
      </c>
      <c r="E893" t="s">
        <v>16</v>
      </c>
      <c r="F893">
        <v>2.7</v>
      </c>
      <c r="G893">
        <v>0</v>
      </c>
      <c r="H893">
        <v>0</v>
      </c>
      <c r="I893">
        <v>9999999</v>
      </c>
      <c r="J893">
        <v>0</v>
      </c>
      <c r="K893">
        <v>0</v>
      </c>
      <c r="L893" s="10">
        <f>SUM(F$2:F893)</f>
        <v>33.01999999999984</v>
      </c>
      <c r="M893">
        <f t="shared" si="50"/>
        <v>15</v>
      </c>
      <c r="N893">
        <f t="shared" si="51"/>
        <v>54</v>
      </c>
      <c r="O893" s="17">
        <f t="shared" si="52"/>
        <v>0.27777777777777779</v>
      </c>
      <c r="P893">
        <f t="shared" si="53"/>
        <v>44</v>
      </c>
      <c r="Q893" s="9">
        <f t="shared" si="54"/>
        <v>0.81481481481481477</v>
      </c>
    </row>
    <row r="894" spans="1:17" x14ac:dyDescent="0.25">
      <c r="A894" s="1">
        <v>43954.801388888889</v>
      </c>
      <c r="B894" t="s">
        <v>31</v>
      </c>
      <c r="C894">
        <v>2891631408</v>
      </c>
      <c r="E894" t="s">
        <v>16</v>
      </c>
      <c r="F894">
        <v>1.35</v>
      </c>
      <c r="G894">
        <v>0</v>
      </c>
      <c r="H894">
        <v>0</v>
      </c>
      <c r="I894">
        <v>9999999</v>
      </c>
      <c r="J894">
        <v>0</v>
      </c>
      <c r="K894">
        <v>0</v>
      </c>
      <c r="L894" s="10">
        <f>SUM(F$2:F894)</f>
        <v>34.369999999999841</v>
      </c>
      <c r="M894">
        <f t="shared" si="50"/>
        <v>15</v>
      </c>
      <c r="N894">
        <f t="shared" si="51"/>
        <v>54</v>
      </c>
      <c r="O894" s="17">
        <f t="shared" si="52"/>
        <v>0.27777777777777779</v>
      </c>
      <c r="P894">
        <f t="shared" si="53"/>
        <v>44</v>
      </c>
      <c r="Q894" s="9">
        <f t="shared" si="54"/>
        <v>0.81481481481481477</v>
      </c>
    </row>
    <row r="895" spans="1:17" x14ac:dyDescent="0.25">
      <c r="A895" s="1">
        <v>43954.802777777775</v>
      </c>
      <c r="B895" t="s">
        <v>20</v>
      </c>
      <c r="C895">
        <v>2891631408</v>
      </c>
      <c r="E895" t="s">
        <v>16</v>
      </c>
      <c r="F895">
        <v>0</v>
      </c>
      <c r="G895">
        <v>0</v>
      </c>
      <c r="H895">
        <v>0</v>
      </c>
      <c r="I895">
        <v>9999999</v>
      </c>
      <c r="J895">
        <v>0</v>
      </c>
      <c r="K895">
        <v>0</v>
      </c>
      <c r="L895" s="10">
        <f>SUM(F$2:F895)</f>
        <v>34.369999999999841</v>
      </c>
      <c r="M895">
        <f t="shared" si="50"/>
        <v>16</v>
      </c>
      <c r="N895">
        <f t="shared" si="51"/>
        <v>54</v>
      </c>
      <c r="O895" s="17">
        <f t="shared" si="52"/>
        <v>0.29629629629629628</v>
      </c>
      <c r="P895">
        <f t="shared" si="53"/>
        <v>44</v>
      </c>
      <c r="Q895" s="9">
        <f t="shared" si="54"/>
        <v>0.81481481481481477</v>
      </c>
    </row>
    <row r="896" spans="1:17" x14ac:dyDescent="0.25">
      <c r="A896" s="1">
        <v>43954.802777777775</v>
      </c>
      <c r="B896" t="s">
        <v>15</v>
      </c>
      <c r="C896">
        <v>2000005</v>
      </c>
      <c r="E896" t="s">
        <v>16</v>
      </c>
      <c r="F896">
        <v>-12</v>
      </c>
      <c r="G896">
        <v>0</v>
      </c>
      <c r="H896">
        <v>0</v>
      </c>
      <c r="I896">
        <v>9999999</v>
      </c>
      <c r="J896">
        <v>0</v>
      </c>
      <c r="K896">
        <v>0</v>
      </c>
      <c r="L896" s="10">
        <f>SUM(F$2:F896)</f>
        <v>22.369999999999841</v>
      </c>
      <c r="M896">
        <f t="shared" si="50"/>
        <v>14</v>
      </c>
      <c r="N896">
        <f t="shared" si="51"/>
        <v>53</v>
      </c>
      <c r="O896" s="17">
        <f t="shared" si="52"/>
        <v>0.26415094339622641</v>
      </c>
      <c r="P896">
        <f t="shared" si="53"/>
        <v>44</v>
      </c>
      <c r="Q896" s="9">
        <f t="shared" si="54"/>
        <v>0.83018867924528306</v>
      </c>
    </row>
    <row r="897" spans="1:17" x14ac:dyDescent="0.25">
      <c r="A897" s="1">
        <v>43954.802777777775</v>
      </c>
      <c r="B897" t="s">
        <v>18</v>
      </c>
      <c r="C897">
        <v>2891634894</v>
      </c>
      <c r="E897" t="s">
        <v>16</v>
      </c>
      <c r="F897">
        <v>0</v>
      </c>
      <c r="G897">
        <v>0</v>
      </c>
      <c r="H897">
        <v>0</v>
      </c>
      <c r="I897">
        <v>9999999</v>
      </c>
      <c r="J897">
        <v>0</v>
      </c>
      <c r="K897">
        <v>0</v>
      </c>
      <c r="L897" s="10">
        <f>SUM(F$2:F897)</f>
        <v>22.369999999999841</v>
      </c>
      <c r="M897">
        <f t="shared" si="50"/>
        <v>16</v>
      </c>
      <c r="N897">
        <f t="shared" si="51"/>
        <v>54</v>
      </c>
      <c r="O897" s="17">
        <f t="shared" si="52"/>
        <v>0.29629629629629628</v>
      </c>
      <c r="P897">
        <f t="shared" si="53"/>
        <v>44</v>
      </c>
      <c r="Q897" s="9">
        <f t="shared" si="54"/>
        <v>0.81481481481481477</v>
      </c>
    </row>
    <row r="898" spans="1:17" x14ac:dyDescent="0.25">
      <c r="A898" s="1">
        <v>43954.803472222222</v>
      </c>
      <c r="B898" t="s">
        <v>28</v>
      </c>
      <c r="C898">
        <v>2891631069</v>
      </c>
      <c r="E898" t="s">
        <v>16</v>
      </c>
      <c r="F898">
        <v>3.99</v>
      </c>
      <c r="G898">
        <v>0</v>
      </c>
      <c r="H898">
        <v>0</v>
      </c>
      <c r="I898">
        <v>9999999</v>
      </c>
      <c r="J898">
        <v>0</v>
      </c>
      <c r="K898">
        <v>0</v>
      </c>
      <c r="L898" s="10">
        <f>SUM(F$2:F898)</f>
        <v>26.359999999999843</v>
      </c>
      <c r="M898">
        <f t="shared" si="50"/>
        <v>15</v>
      </c>
      <c r="N898">
        <f t="shared" si="51"/>
        <v>53</v>
      </c>
      <c r="O898" s="17">
        <f t="shared" si="52"/>
        <v>0.28301886792452829</v>
      </c>
      <c r="P898">
        <f t="shared" si="53"/>
        <v>45</v>
      </c>
      <c r="Q898" s="9">
        <f t="shared" si="54"/>
        <v>0.84905660377358494</v>
      </c>
    </row>
    <row r="899" spans="1:17" x14ac:dyDescent="0.25">
      <c r="A899" s="1">
        <v>43954.803472222222</v>
      </c>
      <c r="B899" t="s">
        <v>31</v>
      </c>
      <c r="C899">
        <v>2891631069</v>
      </c>
      <c r="E899" t="s">
        <v>16</v>
      </c>
      <c r="F899">
        <v>1.99</v>
      </c>
      <c r="G899">
        <v>0</v>
      </c>
      <c r="H899">
        <v>0</v>
      </c>
      <c r="I899">
        <v>9999999</v>
      </c>
      <c r="J899">
        <v>0</v>
      </c>
      <c r="K899">
        <v>0</v>
      </c>
      <c r="L899" s="10">
        <f>SUM(F$2:F899)</f>
        <v>28.349999999999842</v>
      </c>
      <c r="M899">
        <f t="shared" si="50"/>
        <v>15</v>
      </c>
      <c r="N899">
        <f t="shared" si="51"/>
        <v>53</v>
      </c>
      <c r="O899" s="17">
        <f t="shared" si="52"/>
        <v>0.28301886792452829</v>
      </c>
      <c r="P899">
        <f t="shared" si="53"/>
        <v>45</v>
      </c>
      <c r="Q899" s="9">
        <f t="shared" si="54"/>
        <v>0.84905660377358494</v>
      </c>
    </row>
    <row r="900" spans="1:17" x14ac:dyDescent="0.25">
      <c r="A900" s="1">
        <v>43954.804166666669</v>
      </c>
      <c r="B900" t="s">
        <v>20</v>
      </c>
      <c r="C900">
        <v>2891631117</v>
      </c>
      <c r="E900" t="s">
        <v>16</v>
      </c>
      <c r="F900">
        <v>0</v>
      </c>
      <c r="G900">
        <v>0</v>
      </c>
      <c r="H900">
        <v>0</v>
      </c>
      <c r="I900">
        <v>9999999</v>
      </c>
      <c r="J900">
        <v>0</v>
      </c>
      <c r="K900">
        <v>0</v>
      </c>
      <c r="L900" s="10">
        <f>SUM(F$2:F900)</f>
        <v>28.349999999999842</v>
      </c>
      <c r="M900">
        <f t="shared" si="50"/>
        <v>16</v>
      </c>
      <c r="N900">
        <f t="shared" si="51"/>
        <v>53</v>
      </c>
      <c r="O900" s="17">
        <f t="shared" si="52"/>
        <v>0.30188679245283018</v>
      </c>
      <c r="P900">
        <f t="shared" si="53"/>
        <v>45</v>
      </c>
      <c r="Q900" s="9">
        <f t="shared" si="54"/>
        <v>0.84905660377358494</v>
      </c>
    </row>
    <row r="901" spans="1:17" x14ac:dyDescent="0.25">
      <c r="A901" s="1">
        <v>43954.804166666669</v>
      </c>
      <c r="B901" t="s">
        <v>15</v>
      </c>
      <c r="C901">
        <v>2000005</v>
      </c>
      <c r="E901" t="s">
        <v>16</v>
      </c>
      <c r="F901">
        <v>-12</v>
      </c>
      <c r="G901">
        <v>0</v>
      </c>
      <c r="H901">
        <v>0</v>
      </c>
      <c r="I901">
        <v>9999999</v>
      </c>
      <c r="J901">
        <v>0</v>
      </c>
      <c r="K901">
        <v>0</v>
      </c>
      <c r="L901" s="10">
        <f>SUM(F$2:F901)</f>
        <v>16.349999999999842</v>
      </c>
      <c r="M901">
        <f t="shared" si="50"/>
        <v>14</v>
      </c>
      <c r="N901">
        <f t="shared" si="51"/>
        <v>52</v>
      </c>
      <c r="O901" s="17">
        <f t="shared" si="52"/>
        <v>0.26923076923076922</v>
      </c>
      <c r="P901">
        <f t="shared" si="53"/>
        <v>45</v>
      </c>
      <c r="Q901" s="9">
        <f t="shared" si="54"/>
        <v>0.86538461538461542</v>
      </c>
    </row>
    <row r="902" spans="1:17" x14ac:dyDescent="0.25">
      <c r="A902" s="1">
        <v>43954.804166666669</v>
      </c>
      <c r="B902" t="s">
        <v>18</v>
      </c>
      <c r="C902">
        <v>2891636530</v>
      </c>
      <c r="E902" t="s">
        <v>16</v>
      </c>
      <c r="F902">
        <v>0</v>
      </c>
      <c r="G902">
        <v>0</v>
      </c>
      <c r="H902">
        <v>0</v>
      </c>
      <c r="I902">
        <v>9999999</v>
      </c>
      <c r="J902">
        <v>0</v>
      </c>
      <c r="K902">
        <v>0</v>
      </c>
      <c r="L902" s="10">
        <f>SUM(F$2:F902)</f>
        <v>16.349999999999842</v>
      </c>
      <c r="M902">
        <f t="shared" si="50"/>
        <v>16</v>
      </c>
      <c r="N902">
        <f t="shared" si="51"/>
        <v>53</v>
      </c>
      <c r="O902" s="17">
        <f t="shared" si="52"/>
        <v>0.30188679245283018</v>
      </c>
      <c r="P902">
        <f t="shared" si="53"/>
        <v>45</v>
      </c>
      <c r="Q902" s="9">
        <f t="shared" si="54"/>
        <v>0.84905660377358494</v>
      </c>
    </row>
    <row r="903" spans="1:17" x14ac:dyDescent="0.25">
      <c r="A903" s="1">
        <v>43954.805555555555</v>
      </c>
      <c r="B903" t="s">
        <v>20</v>
      </c>
      <c r="C903">
        <v>2891631069</v>
      </c>
      <c r="E903" t="s">
        <v>16</v>
      </c>
      <c r="F903">
        <v>0</v>
      </c>
      <c r="G903">
        <v>0</v>
      </c>
      <c r="H903">
        <v>0</v>
      </c>
      <c r="I903">
        <v>9999999</v>
      </c>
      <c r="J903">
        <v>0</v>
      </c>
      <c r="K903">
        <v>0</v>
      </c>
      <c r="L903" s="10">
        <f>SUM(F$2:F903)</f>
        <v>16.349999999999842</v>
      </c>
      <c r="M903">
        <f t="shared" si="50"/>
        <v>15</v>
      </c>
      <c r="N903">
        <f t="shared" si="51"/>
        <v>52</v>
      </c>
      <c r="O903" s="17">
        <f t="shared" si="52"/>
        <v>0.28846153846153844</v>
      </c>
      <c r="P903">
        <f t="shared" si="53"/>
        <v>45</v>
      </c>
      <c r="Q903" s="9">
        <f t="shared" si="54"/>
        <v>0.86538461538461542</v>
      </c>
    </row>
    <row r="904" spans="1:17" x14ac:dyDescent="0.25">
      <c r="A904" s="1">
        <v>43954.805555555555</v>
      </c>
      <c r="B904" t="s">
        <v>31</v>
      </c>
      <c r="C904">
        <v>2891634894</v>
      </c>
      <c r="E904" t="s">
        <v>16</v>
      </c>
      <c r="F904">
        <v>4.72</v>
      </c>
      <c r="G904">
        <v>0</v>
      </c>
      <c r="H904">
        <v>0</v>
      </c>
      <c r="I904">
        <v>9999999</v>
      </c>
      <c r="J904">
        <v>0</v>
      </c>
      <c r="K904">
        <v>0</v>
      </c>
      <c r="L904" s="10">
        <f>SUM(F$2:F904)</f>
        <v>21.06999999999984</v>
      </c>
      <c r="M904">
        <f t="shared" si="50"/>
        <v>16</v>
      </c>
      <c r="N904">
        <f t="shared" si="51"/>
        <v>52</v>
      </c>
      <c r="O904" s="17">
        <f t="shared" si="52"/>
        <v>0.30769230769230771</v>
      </c>
      <c r="P904">
        <f t="shared" si="53"/>
        <v>45</v>
      </c>
      <c r="Q904" s="9">
        <f t="shared" si="54"/>
        <v>0.86538461538461542</v>
      </c>
    </row>
    <row r="905" spans="1:17" x14ac:dyDescent="0.25">
      <c r="A905" s="1">
        <v>43954.805555555555</v>
      </c>
      <c r="B905" t="s">
        <v>28</v>
      </c>
      <c r="C905">
        <v>2891634894</v>
      </c>
      <c r="E905" t="s">
        <v>16</v>
      </c>
      <c r="F905">
        <v>2.36</v>
      </c>
      <c r="G905">
        <v>0</v>
      </c>
      <c r="H905">
        <v>0</v>
      </c>
      <c r="I905">
        <v>9999999</v>
      </c>
      <c r="J905">
        <v>0</v>
      </c>
      <c r="K905">
        <v>0</v>
      </c>
      <c r="L905" s="10">
        <f>SUM(F$2:F905)</f>
        <v>23.42999999999984</v>
      </c>
      <c r="M905">
        <f t="shared" si="50"/>
        <v>15</v>
      </c>
      <c r="N905">
        <f t="shared" si="51"/>
        <v>51</v>
      </c>
      <c r="O905" s="17">
        <f t="shared" si="52"/>
        <v>0.29411764705882354</v>
      </c>
      <c r="P905">
        <f t="shared" si="53"/>
        <v>46</v>
      </c>
      <c r="Q905" s="9">
        <f t="shared" si="54"/>
        <v>0.90196078431372551</v>
      </c>
    </row>
    <row r="906" spans="1:17" x14ac:dyDescent="0.25">
      <c r="A906" s="1">
        <v>43954.805555555555</v>
      </c>
      <c r="B906" t="s">
        <v>15</v>
      </c>
      <c r="C906">
        <v>2000005</v>
      </c>
      <c r="E906" t="s">
        <v>16</v>
      </c>
      <c r="F906">
        <v>-12</v>
      </c>
      <c r="G906">
        <v>0</v>
      </c>
      <c r="H906">
        <v>0</v>
      </c>
      <c r="I906">
        <v>9999999</v>
      </c>
      <c r="J906">
        <v>0</v>
      </c>
      <c r="K906">
        <v>0</v>
      </c>
      <c r="L906" s="10">
        <f>SUM(F$2:F906)</f>
        <v>11.42999999999984</v>
      </c>
      <c r="M906">
        <f t="shared" ref="M906:M969" si="55">COUNTIF($B707:$B906, "Tournament Pool Tournament Registration") - COUNTIF($B707:$B906, "Tournament Pool Registration (inc. Fee)")</f>
        <v>14</v>
      </c>
      <c r="N906">
        <f t="shared" ref="N906:N969" si="56">COUNTIF($B707:$B906, "Tournament Pool Tournament Registration")</f>
        <v>51</v>
      </c>
      <c r="O906" s="17">
        <f t="shared" ref="O906:O969" si="57">M906/N906</f>
        <v>0.27450980392156865</v>
      </c>
      <c r="P906">
        <f t="shared" ref="P906:P969" si="58">COUNTIF($B707:$B906, "Tournament Pool Tournament KO Award")</f>
        <v>46</v>
      </c>
      <c r="Q906" s="9">
        <f t="shared" ref="Q906:Q969" si="59">P906/N906</f>
        <v>0.90196078431372551</v>
      </c>
    </row>
    <row r="907" spans="1:17" x14ac:dyDescent="0.25">
      <c r="A907" s="1">
        <v>43954.805555555555</v>
      </c>
      <c r="B907" t="s">
        <v>18</v>
      </c>
      <c r="C907">
        <v>2891638131</v>
      </c>
      <c r="E907" t="s">
        <v>16</v>
      </c>
      <c r="F907">
        <v>0</v>
      </c>
      <c r="G907">
        <v>0</v>
      </c>
      <c r="H907">
        <v>0</v>
      </c>
      <c r="I907">
        <v>9999999</v>
      </c>
      <c r="J907">
        <v>0</v>
      </c>
      <c r="K907">
        <v>0</v>
      </c>
      <c r="L907" s="10">
        <f>SUM(F$2:F907)</f>
        <v>11.42999999999984</v>
      </c>
      <c r="M907">
        <f t="shared" si="55"/>
        <v>16</v>
      </c>
      <c r="N907">
        <f t="shared" si="56"/>
        <v>52</v>
      </c>
      <c r="O907" s="17">
        <f t="shared" si="57"/>
        <v>0.30769230769230771</v>
      </c>
      <c r="P907">
        <f t="shared" si="58"/>
        <v>46</v>
      </c>
      <c r="Q907" s="9">
        <f t="shared" si="59"/>
        <v>0.88461538461538458</v>
      </c>
    </row>
    <row r="908" spans="1:17" x14ac:dyDescent="0.25">
      <c r="A908" s="1">
        <v>43954.805555555555</v>
      </c>
      <c r="B908" t="s">
        <v>28</v>
      </c>
      <c r="C908">
        <v>2891634894</v>
      </c>
      <c r="E908" t="s">
        <v>16</v>
      </c>
      <c r="F908">
        <v>4.05</v>
      </c>
      <c r="G908">
        <v>0</v>
      </c>
      <c r="H908">
        <v>0</v>
      </c>
      <c r="I908">
        <v>9999999</v>
      </c>
      <c r="J908">
        <v>0</v>
      </c>
      <c r="K908">
        <v>0</v>
      </c>
      <c r="L908" s="10">
        <f>SUM(F$2:F908)</f>
        <v>15.479999999999841</v>
      </c>
      <c r="M908">
        <f t="shared" si="55"/>
        <v>15</v>
      </c>
      <c r="N908">
        <f t="shared" si="56"/>
        <v>51</v>
      </c>
      <c r="O908" s="17">
        <f t="shared" si="57"/>
        <v>0.29411764705882354</v>
      </c>
      <c r="P908">
        <f t="shared" si="58"/>
        <v>47</v>
      </c>
      <c r="Q908" s="9">
        <f t="shared" si="59"/>
        <v>0.92156862745098034</v>
      </c>
    </row>
    <row r="909" spans="1:17" x14ac:dyDescent="0.25">
      <c r="A909" s="1">
        <v>43954.805555555555</v>
      </c>
      <c r="B909" t="s">
        <v>20</v>
      </c>
      <c r="C909">
        <v>2891634894</v>
      </c>
      <c r="E909" t="s">
        <v>16</v>
      </c>
      <c r="F909">
        <v>0</v>
      </c>
      <c r="G909">
        <v>0</v>
      </c>
      <c r="H909">
        <v>0</v>
      </c>
      <c r="I909">
        <v>9999999</v>
      </c>
      <c r="J909">
        <v>0</v>
      </c>
      <c r="K909">
        <v>0</v>
      </c>
      <c r="L909" s="10">
        <f>SUM(F$2:F909)</f>
        <v>15.479999999999841</v>
      </c>
      <c r="M909">
        <f t="shared" si="55"/>
        <v>15</v>
      </c>
      <c r="N909">
        <f t="shared" si="56"/>
        <v>51</v>
      </c>
      <c r="O909" s="17">
        <f t="shared" si="57"/>
        <v>0.29411764705882354</v>
      </c>
      <c r="P909">
        <f t="shared" si="58"/>
        <v>46</v>
      </c>
      <c r="Q909" s="9">
        <f t="shared" si="59"/>
        <v>0.90196078431372551</v>
      </c>
    </row>
    <row r="910" spans="1:17" x14ac:dyDescent="0.25">
      <c r="A910" s="1">
        <v>43954.806250000001</v>
      </c>
      <c r="B910" t="s">
        <v>18</v>
      </c>
      <c r="C910">
        <v>2891638901</v>
      </c>
      <c r="E910" t="s">
        <v>16</v>
      </c>
      <c r="F910">
        <v>0</v>
      </c>
      <c r="G910">
        <v>0</v>
      </c>
      <c r="H910">
        <v>0</v>
      </c>
      <c r="I910">
        <v>9999999</v>
      </c>
      <c r="J910">
        <v>0</v>
      </c>
      <c r="K910">
        <v>0</v>
      </c>
      <c r="L910" s="10">
        <f>SUM(F$2:F910)</f>
        <v>15.479999999999841</v>
      </c>
      <c r="M910">
        <f t="shared" si="55"/>
        <v>16</v>
      </c>
      <c r="N910">
        <f t="shared" si="56"/>
        <v>52</v>
      </c>
      <c r="O910" s="17">
        <f t="shared" si="57"/>
        <v>0.30769230769230771</v>
      </c>
      <c r="P910">
        <f t="shared" si="58"/>
        <v>46</v>
      </c>
      <c r="Q910" s="9">
        <f t="shared" si="59"/>
        <v>0.88461538461538458</v>
      </c>
    </row>
    <row r="911" spans="1:17" x14ac:dyDescent="0.25">
      <c r="A911" s="1">
        <v>43954.806944444441</v>
      </c>
      <c r="B911" t="s">
        <v>28</v>
      </c>
      <c r="C911">
        <v>2891638901</v>
      </c>
      <c r="E911" t="s">
        <v>16</v>
      </c>
      <c r="F911">
        <v>5.34</v>
      </c>
      <c r="G911">
        <v>0</v>
      </c>
      <c r="H911">
        <v>0</v>
      </c>
      <c r="I911">
        <v>9999999</v>
      </c>
      <c r="J911">
        <v>0</v>
      </c>
      <c r="K911">
        <v>0</v>
      </c>
      <c r="L911" s="10">
        <f>SUM(F$2:F911)</f>
        <v>20.81999999999984</v>
      </c>
      <c r="M911">
        <f t="shared" si="55"/>
        <v>16</v>
      </c>
      <c r="N911">
        <f t="shared" si="56"/>
        <v>52</v>
      </c>
      <c r="O911" s="17">
        <f t="shared" si="57"/>
        <v>0.30769230769230771</v>
      </c>
      <c r="P911">
        <f t="shared" si="58"/>
        <v>46</v>
      </c>
      <c r="Q911" s="9">
        <f t="shared" si="59"/>
        <v>0.88461538461538458</v>
      </c>
    </row>
    <row r="912" spans="1:17" x14ac:dyDescent="0.25">
      <c r="A912" s="1">
        <v>43954.807638888888</v>
      </c>
      <c r="B912" t="s">
        <v>20</v>
      </c>
      <c r="C912">
        <v>2891636530</v>
      </c>
      <c r="E912" t="s">
        <v>16</v>
      </c>
      <c r="F912">
        <v>0</v>
      </c>
      <c r="G912">
        <v>0</v>
      </c>
      <c r="H912">
        <v>0</v>
      </c>
      <c r="I912">
        <v>9999999</v>
      </c>
      <c r="J912">
        <v>0</v>
      </c>
      <c r="K912">
        <v>0</v>
      </c>
      <c r="L912" s="10">
        <f>SUM(F$2:F912)</f>
        <v>20.81999999999984</v>
      </c>
      <c r="M912">
        <f t="shared" si="55"/>
        <v>17</v>
      </c>
      <c r="N912">
        <f t="shared" si="56"/>
        <v>52</v>
      </c>
      <c r="O912" s="17">
        <f t="shared" si="57"/>
        <v>0.32692307692307693</v>
      </c>
      <c r="P912">
        <f t="shared" si="58"/>
        <v>46</v>
      </c>
      <c r="Q912" s="9">
        <f t="shared" si="59"/>
        <v>0.88461538461538458</v>
      </c>
    </row>
    <row r="913" spans="1:17" x14ac:dyDescent="0.25">
      <c r="A913" s="1">
        <v>43954.807638888888</v>
      </c>
      <c r="B913" t="s">
        <v>15</v>
      </c>
      <c r="C913">
        <v>2000005</v>
      </c>
      <c r="E913" t="s">
        <v>16</v>
      </c>
      <c r="F913">
        <v>-12</v>
      </c>
      <c r="G913">
        <v>0</v>
      </c>
      <c r="H913">
        <v>0</v>
      </c>
      <c r="I913">
        <v>9999999</v>
      </c>
      <c r="J913">
        <v>0</v>
      </c>
      <c r="K913">
        <v>0</v>
      </c>
      <c r="L913" s="10">
        <f>SUM(F$2:F913)</f>
        <v>8.8199999999998404</v>
      </c>
      <c r="M913">
        <f t="shared" si="55"/>
        <v>15</v>
      </c>
      <c r="N913">
        <f t="shared" si="56"/>
        <v>51</v>
      </c>
      <c r="O913" s="17">
        <f t="shared" si="57"/>
        <v>0.29411764705882354</v>
      </c>
      <c r="P913">
        <f t="shared" si="58"/>
        <v>46</v>
      </c>
      <c r="Q913" s="9">
        <f t="shared" si="59"/>
        <v>0.90196078431372551</v>
      </c>
    </row>
    <row r="914" spans="1:17" x14ac:dyDescent="0.25">
      <c r="A914" s="1">
        <v>43954.808333333334</v>
      </c>
      <c r="B914" t="s">
        <v>18</v>
      </c>
      <c r="C914">
        <v>2891641228</v>
      </c>
      <c r="E914" t="s">
        <v>16</v>
      </c>
      <c r="F914">
        <v>0</v>
      </c>
      <c r="G914">
        <v>0</v>
      </c>
      <c r="H914">
        <v>0</v>
      </c>
      <c r="I914">
        <v>9999999</v>
      </c>
      <c r="J914">
        <v>0</v>
      </c>
      <c r="K914">
        <v>0</v>
      </c>
      <c r="L914" s="10">
        <f>SUM(F$2:F914)</f>
        <v>8.8199999999998404</v>
      </c>
      <c r="M914">
        <f t="shared" si="55"/>
        <v>16</v>
      </c>
      <c r="N914">
        <f t="shared" si="56"/>
        <v>52</v>
      </c>
      <c r="O914" s="17">
        <f t="shared" si="57"/>
        <v>0.30769230769230771</v>
      </c>
      <c r="P914">
        <f t="shared" si="58"/>
        <v>46</v>
      </c>
      <c r="Q914" s="9">
        <f t="shared" si="59"/>
        <v>0.88461538461538458</v>
      </c>
    </row>
    <row r="915" spans="1:17" x14ac:dyDescent="0.25">
      <c r="A915" s="1">
        <v>43954.808333333334</v>
      </c>
      <c r="B915" t="s">
        <v>28</v>
      </c>
      <c r="C915">
        <v>2891638901</v>
      </c>
      <c r="E915" t="s">
        <v>16</v>
      </c>
      <c r="F915">
        <v>5.28</v>
      </c>
      <c r="G915">
        <v>0</v>
      </c>
      <c r="H915">
        <v>0</v>
      </c>
      <c r="I915">
        <v>9999999</v>
      </c>
      <c r="J915">
        <v>0</v>
      </c>
      <c r="K915">
        <v>0</v>
      </c>
      <c r="L915" s="10">
        <f>SUM(F$2:F915)</f>
        <v>14.099999999999842</v>
      </c>
      <c r="M915">
        <f t="shared" si="55"/>
        <v>17</v>
      </c>
      <c r="N915">
        <f t="shared" si="56"/>
        <v>52</v>
      </c>
      <c r="O915" s="17">
        <f t="shared" si="57"/>
        <v>0.32692307692307693</v>
      </c>
      <c r="P915">
        <f t="shared" si="58"/>
        <v>47</v>
      </c>
      <c r="Q915" s="9">
        <f t="shared" si="59"/>
        <v>0.90384615384615385</v>
      </c>
    </row>
    <row r="916" spans="1:17" x14ac:dyDescent="0.25">
      <c r="A916" s="1">
        <v>43954.808333333334</v>
      </c>
      <c r="B916" t="s">
        <v>31</v>
      </c>
      <c r="C916">
        <v>2891638901</v>
      </c>
      <c r="E916" t="s">
        <v>16</v>
      </c>
      <c r="F916">
        <v>2.64</v>
      </c>
      <c r="G916">
        <v>0</v>
      </c>
      <c r="H916">
        <v>0</v>
      </c>
      <c r="I916">
        <v>9999999</v>
      </c>
      <c r="J916">
        <v>0</v>
      </c>
      <c r="K916">
        <v>0</v>
      </c>
      <c r="L916" s="10">
        <f>SUM(F$2:F916)</f>
        <v>16.739999999999842</v>
      </c>
      <c r="M916">
        <f t="shared" si="55"/>
        <v>17</v>
      </c>
      <c r="N916">
        <f t="shared" si="56"/>
        <v>52</v>
      </c>
      <c r="O916" s="17">
        <f t="shared" si="57"/>
        <v>0.32692307692307693</v>
      </c>
      <c r="P916">
        <f t="shared" si="58"/>
        <v>46</v>
      </c>
      <c r="Q916" s="9">
        <f t="shared" si="59"/>
        <v>0.88461538461538458</v>
      </c>
    </row>
    <row r="917" spans="1:17" x14ac:dyDescent="0.25">
      <c r="A917" s="1">
        <v>43954.808333333334</v>
      </c>
      <c r="B917" t="s">
        <v>28</v>
      </c>
      <c r="C917">
        <v>2891638901</v>
      </c>
      <c r="E917" t="s">
        <v>16</v>
      </c>
      <c r="F917">
        <v>4.88</v>
      </c>
      <c r="G917">
        <v>0</v>
      </c>
      <c r="H917">
        <v>0</v>
      </c>
      <c r="I917">
        <v>9999999</v>
      </c>
      <c r="J917">
        <v>0</v>
      </c>
      <c r="K917">
        <v>0</v>
      </c>
      <c r="L917" s="10">
        <f>SUM(F$2:F917)</f>
        <v>21.619999999999841</v>
      </c>
      <c r="M917">
        <f t="shared" si="55"/>
        <v>17</v>
      </c>
      <c r="N917">
        <f t="shared" si="56"/>
        <v>52</v>
      </c>
      <c r="O917" s="17">
        <f t="shared" si="57"/>
        <v>0.32692307692307693</v>
      </c>
      <c r="P917">
        <f t="shared" si="58"/>
        <v>47</v>
      </c>
      <c r="Q917" s="9">
        <f t="shared" si="59"/>
        <v>0.90384615384615385</v>
      </c>
    </row>
    <row r="918" spans="1:17" x14ac:dyDescent="0.25">
      <c r="A918" s="1">
        <v>43954.808333333334</v>
      </c>
      <c r="B918" t="s">
        <v>18</v>
      </c>
      <c r="C918">
        <v>2891641471</v>
      </c>
      <c r="E918" t="s">
        <v>16</v>
      </c>
      <c r="F918">
        <v>0</v>
      </c>
      <c r="G918">
        <v>0</v>
      </c>
      <c r="H918">
        <v>0</v>
      </c>
      <c r="I918">
        <v>9999999</v>
      </c>
      <c r="J918">
        <v>0</v>
      </c>
      <c r="K918">
        <v>0</v>
      </c>
      <c r="L918" s="10">
        <f>SUM(F$2:F918)</f>
        <v>21.619999999999841</v>
      </c>
      <c r="M918">
        <f t="shared" si="55"/>
        <v>17</v>
      </c>
      <c r="N918">
        <f t="shared" si="56"/>
        <v>52</v>
      </c>
      <c r="O918" s="17">
        <f t="shared" si="57"/>
        <v>0.32692307692307693</v>
      </c>
      <c r="P918">
        <f t="shared" si="58"/>
        <v>47</v>
      </c>
      <c r="Q918" s="9">
        <f t="shared" si="59"/>
        <v>0.90384615384615385</v>
      </c>
    </row>
    <row r="919" spans="1:17" x14ac:dyDescent="0.25">
      <c r="A919" s="1">
        <v>43954.808333333334</v>
      </c>
      <c r="B919" t="s">
        <v>20</v>
      </c>
      <c r="C919">
        <v>2891638131</v>
      </c>
      <c r="E919" t="s">
        <v>16</v>
      </c>
      <c r="F919">
        <v>0</v>
      </c>
      <c r="G919">
        <v>0</v>
      </c>
      <c r="H919">
        <v>0</v>
      </c>
      <c r="I919">
        <v>9999999</v>
      </c>
      <c r="J919">
        <v>0</v>
      </c>
      <c r="K919">
        <v>0</v>
      </c>
      <c r="L919" s="10">
        <f>SUM(F$2:F919)</f>
        <v>21.619999999999841</v>
      </c>
      <c r="M919">
        <f t="shared" si="55"/>
        <v>16</v>
      </c>
      <c r="N919">
        <f t="shared" si="56"/>
        <v>51</v>
      </c>
      <c r="O919" s="17">
        <f t="shared" si="57"/>
        <v>0.31372549019607843</v>
      </c>
      <c r="P919">
        <f t="shared" si="58"/>
        <v>47</v>
      </c>
      <c r="Q919" s="9">
        <f t="shared" si="59"/>
        <v>0.92156862745098034</v>
      </c>
    </row>
    <row r="920" spans="1:17" x14ac:dyDescent="0.25">
      <c r="A920" s="1">
        <v>43954.809027777781</v>
      </c>
      <c r="B920" t="s">
        <v>15</v>
      </c>
      <c r="C920">
        <v>2000005</v>
      </c>
      <c r="E920" t="s">
        <v>16</v>
      </c>
      <c r="F920">
        <v>-12</v>
      </c>
      <c r="G920">
        <v>0</v>
      </c>
      <c r="H920">
        <v>0</v>
      </c>
      <c r="I920">
        <v>9999999</v>
      </c>
      <c r="J920">
        <v>0</v>
      </c>
      <c r="K920">
        <v>0</v>
      </c>
      <c r="L920" s="10">
        <f>SUM(F$2:F920)</f>
        <v>9.6199999999998411</v>
      </c>
      <c r="M920">
        <f t="shared" si="55"/>
        <v>15</v>
      </c>
      <c r="N920">
        <f t="shared" si="56"/>
        <v>51</v>
      </c>
      <c r="O920" s="17">
        <f t="shared" si="57"/>
        <v>0.29411764705882354</v>
      </c>
      <c r="P920">
        <f t="shared" si="58"/>
        <v>46</v>
      </c>
      <c r="Q920" s="9">
        <f t="shared" si="59"/>
        <v>0.90196078431372551</v>
      </c>
    </row>
    <row r="921" spans="1:17" x14ac:dyDescent="0.25">
      <c r="A921" s="1">
        <v>43954.809027777781</v>
      </c>
      <c r="B921" t="s">
        <v>18</v>
      </c>
      <c r="C921">
        <v>2891642346</v>
      </c>
      <c r="E921" t="s">
        <v>16</v>
      </c>
      <c r="F921">
        <v>0</v>
      </c>
      <c r="G921">
        <v>0</v>
      </c>
      <c r="H921">
        <v>0</v>
      </c>
      <c r="I921">
        <v>9999999</v>
      </c>
      <c r="J921">
        <v>0</v>
      </c>
      <c r="K921">
        <v>0</v>
      </c>
      <c r="L921" s="10">
        <f>SUM(F$2:F921)</f>
        <v>9.6199999999998411</v>
      </c>
      <c r="M921">
        <f t="shared" si="55"/>
        <v>16</v>
      </c>
      <c r="N921">
        <f t="shared" si="56"/>
        <v>52</v>
      </c>
      <c r="O921" s="17">
        <f t="shared" si="57"/>
        <v>0.30769230769230771</v>
      </c>
      <c r="P921">
        <f t="shared" si="58"/>
        <v>45</v>
      </c>
      <c r="Q921" s="9">
        <f t="shared" si="59"/>
        <v>0.86538461538461542</v>
      </c>
    </row>
    <row r="922" spans="1:17" x14ac:dyDescent="0.25">
      <c r="A922" s="1">
        <v>43954.809027777781</v>
      </c>
      <c r="B922" t="s">
        <v>28</v>
      </c>
      <c r="C922">
        <v>2891641228</v>
      </c>
      <c r="E922" t="s">
        <v>16</v>
      </c>
      <c r="F922">
        <v>2.7</v>
      </c>
      <c r="G922">
        <v>0</v>
      </c>
      <c r="H922">
        <v>0</v>
      </c>
      <c r="I922">
        <v>9999999</v>
      </c>
      <c r="J922">
        <v>0</v>
      </c>
      <c r="K922">
        <v>0</v>
      </c>
      <c r="L922" s="10">
        <f>SUM(F$2:F922)</f>
        <v>12.31999999999984</v>
      </c>
      <c r="M922">
        <f t="shared" si="55"/>
        <v>16</v>
      </c>
      <c r="N922">
        <f t="shared" si="56"/>
        <v>52</v>
      </c>
      <c r="O922" s="17">
        <f t="shared" si="57"/>
        <v>0.30769230769230771</v>
      </c>
      <c r="P922">
        <f t="shared" si="58"/>
        <v>46</v>
      </c>
      <c r="Q922" s="9">
        <f t="shared" si="59"/>
        <v>0.88461538461538458</v>
      </c>
    </row>
    <row r="923" spans="1:17" x14ac:dyDescent="0.25">
      <c r="A923" s="1">
        <v>43954.809027777781</v>
      </c>
      <c r="B923" t="s">
        <v>28</v>
      </c>
      <c r="C923">
        <v>2891641228</v>
      </c>
      <c r="E923" t="s">
        <v>16</v>
      </c>
      <c r="F923">
        <v>2.48</v>
      </c>
      <c r="G923">
        <v>0</v>
      </c>
      <c r="H923">
        <v>0</v>
      </c>
      <c r="I923">
        <v>9999999</v>
      </c>
      <c r="J923">
        <v>0</v>
      </c>
      <c r="K923">
        <v>0</v>
      </c>
      <c r="L923" s="10">
        <f>SUM(F$2:F923)</f>
        <v>14.799999999999841</v>
      </c>
      <c r="M923">
        <f t="shared" si="55"/>
        <v>16</v>
      </c>
      <c r="N923">
        <f t="shared" si="56"/>
        <v>52</v>
      </c>
      <c r="O923" s="17">
        <f t="shared" si="57"/>
        <v>0.30769230769230771</v>
      </c>
      <c r="P923">
        <f t="shared" si="58"/>
        <v>46</v>
      </c>
      <c r="Q923" s="9">
        <f t="shared" si="59"/>
        <v>0.88461538461538458</v>
      </c>
    </row>
    <row r="924" spans="1:17" x14ac:dyDescent="0.25">
      <c r="A924" s="1">
        <v>43954.810416666667</v>
      </c>
      <c r="B924" t="s">
        <v>28</v>
      </c>
      <c r="C924">
        <v>2891641228</v>
      </c>
      <c r="E924" t="s">
        <v>16</v>
      </c>
      <c r="F924">
        <v>2.7</v>
      </c>
      <c r="G924">
        <v>0</v>
      </c>
      <c r="H924">
        <v>0</v>
      </c>
      <c r="I924">
        <v>9999999</v>
      </c>
      <c r="J924">
        <v>0</v>
      </c>
      <c r="K924">
        <v>0</v>
      </c>
      <c r="L924" s="10">
        <f>SUM(F$2:F924)</f>
        <v>17.49999999999984</v>
      </c>
      <c r="M924">
        <f t="shared" si="55"/>
        <v>16</v>
      </c>
      <c r="N924">
        <f t="shared" si="56"/>
        <v>52</v>
      </c>
      <c r="O924" s="17">
        <f t="shared" si="57"/>
        <v>0.30769230769230771</v>
      </c>
      <c r="P924">
        <f t="shared" si="58"/>
        <v>47</v>
      </c>
      <c r="Q924" s="9">
        <f t="shared" si="59"/>
        <v>0.90384615384615385</v>
      </c>
    </row>
    <row r="925" spans="1:17" x14ac:dyDescent="0.25">
      <c r="A925" s="1">
        <v>43954.810416666667</v>
      </c>
      <c r="B925" t="s">
        <v>31</v>
      </c>
      <c r="C925">
        <v>2891641228</v>
      </c>
      <c r="E925" t="s">
        <v>16</v>
      </c>
      <c r="F925">
        <v>1.35</v>
      </c>
      <c r="G925">
        <v>0</v>
      </c>
      <c r="H925">
        <v>0</v>
      </c>
      <c r="I925">
        <v>9999999</v>
      </c>
      <c r="J925">
        <v>0</v>
      </c>
      <c r="K925">
        <v>0</v>
      </c>
      <c r="L925" s="10">
        <f>SUM(F$2:F925)</f>
        <v>18.849999999999842</v>
      </c>
      <c r="M925">
        <f t="shared" si="55"/>
        <v>16</v>
      </c>
      <c r="N925">
        <f t="shared" si="56"/>
        <v>52</v>
      </c>
      <c r="O925" s="17">
        <f t="shared" si="57"/>
        <v>0.30769230769230771</v>
      </c>
      <c r="P925">
        <f t="shared" si="58"/>
        <v>47</v>
      </c>
      <c r="Q925" s="9">
        <f t="shared" si="59"/>
        <v>0.90384615384615385</v>
      </c>
    </row>
    <row r="926" spans="1:17" x14ac:dyDescent="0.25">
      <c r="A926" s="1">
        <v>43954.810416666667</v>
      </c>
      <c r="B926" t="s">
        <v>20</v>
      </c>
      <c r="C926">
        <v>2891641228</v>
      </c>
      <c r="E926" t="s">
        <v>16</v>
      </c>
      <c r="F926">
        <v>0</v>
      </c>
      <c r="G926">
        <v>0</v>
      </c>
      <c r="H926">
        <v>0</v>
      </c>
      <c r="I926">
        <v>9999999</v>
      </c>
      <c r="J926">
        <v>0</v>
      </c>
      <c r="K926">
        <v>0</v>
      </c>
      <c r="L926" s="10">
        <f>SUM(F$2:F926)</f>
        <v>18.849999999999842</v>
      </c>
      <c r="M926">
        <f t="shared" si="55"/>
        <v>16</v>
      </c>
      <c r="N926">
        <f t="shared" si="56"/>
        <v>52</v>
      </c>
      <c r="O926" s="17">
        <f t="shared" si="57"/>
        <v>0.30769230769230771</v>
      </c>
      <c r="P926">
        <f t="shared" si="58"/>
        <v>46</v>
      </c>
      <c r="Q926" s="9">
        <f t="shared" si="59"/>
        <v>0.88461538461538458</v>
      </c>
    </row>
    <row r="927" spans="1:17" x14ac:dyDescent="0.25">
      <c r="A927" s="1">
        <v>43954.810416666667</v>
      </c>
      <c r="B927" t="s">
        <v>18</v>
      </c>
      <c r="C927">
        <v>2891643933</v>
      </c>
      <c r="E927" t="s">
        <v>16</v>
      </c>
      <c r="F927">
        <v>0</v>
      </c>
      <c r="G927">
        <v>0</v>
      </c>
      <c r="H927">
        <v>0</v>
      </c>
      <c r="I927">
        <v>9999999</v>
      </c>
      <c r="J927">
        <v>0</v>
      </c>
      <c r="K927">
        <v>0</v>
      </c>
      <c r="L927" s="10">
        <f>SUM(F$2:F927)</f>
        <v>18.849999999999842</v>
      </c>
      <c r="M927">
        <f t="shared" si="55"/>
        <v>17</v>
      </c>
      <c r="N927">
        <f t="shared" si="56"/>
        <v>53</v>
      </c>
      <c r="O927" s="17">
        <f t="shared" si="57"/>
        <v>0.32075471698113206</v>
      </c>
      <c r="P927">
        <f t="shared" si="58"/>
        <v>46</v>
      </c>
      <c r="Q927" s="9">
        <f t="shared" si="59"/>
        <v>0.86792452830188682</v>
      </c>
    </row>
    <row r="928" spans="1:17" x14ac:dyDescent="0.25">
      <c r="A928" s="1">
        <v>43954.810416666667</v>
      </c>
      <c r="B928" t="s">
        <v>28</v>
      </c>
      <c r="C928">
        <v>2891641471</v>
      </c>
      <c r="E928" t="s">
        <v>16</v>
      </c>
      <c r="F928">
        <v>10.56</v>
      </c>
      <c r="G928">
        <v>0</v>
      </c>
      <c r="H928">
        <v>0</v>
      </c>
      <c r="I928">
        <v>9999999</v>
      </c>
      <c r="J928">
        <v>0</v>
      </c>
      <c r="K928">
        <v>0</v>
      </c>
      <c r="L928" s="10">
        <f>SUM(F$2:F928)</f>
        <v>29.40999999999984</v>
      </c>
      <c r="M928">
        <f t="shared" si="55"/>
        <v>17</v>
      </c>
      <c r="N928">
        <f t="shared" si="56"/>
        <v>53</v>
      </c>
      <c r="O928" s="17">
        <f t="shared" si="57"/>
        <v>0.32075471698113206</v>
      </c>
      <c r="P928">
        <f t="shared" si="58"/>
        <v>47</v>
      </c>
      <c r="Q928" s="9">
        <f t="shared" si="59"/>
        <v>0.8867924528301887</v>
      </c>
    </row>
    <row r="929" spans="1:17" x14ac:dyDescent="0.25">
      <c r="A929" s="1">
        <v>43954.810416666667</v>
      </c>
      <c r="B929" t="s">
        <v>31</v>
      </c>
      <c r="C929">
        <v>2891641471</v>
      </c>
      <c r="E929" t="s">
        <v>16</v>
      </c>
      <c r="F929">
        <v>5.28</v>
      </c>
      <c r="G929">
        <v>0</v>
      </c>
      <c r="H929">
        <v>0</v>
      </c>
      <c r="I929">
        <v>9999999</v>
      </c>
      <c r="J929">
        <v>0</v>
      </c>
      <c r="K929">
        <v>0</v>
      </c>
      <c r="L929" s="10">
        <f>SUM(F$2:F929)</f>
        <v>34.689999999999841</v>
      </c>
      <c r="M929">
        <f t="shared" si="55"/>
        <v>17</v>
      </c>
      <c r="N929">
        <f t="shared" si="56"/>
        <v>53</v>
      </c>
      <c r="O929" s="17">
        <f t="shared" si="57"/>
        <v>0.32075471698113206</v>
      </c>
      <c r="P929">
        <f t="shared" si="58"/>
        <v>47</v>
      </c>
      <c r="Q929" s="9">
        <f t="shared" si="59"/>
        <v>0.8867924528301887</v>
      </c>
    </row>
    <row r="930" spans="1:17" x14ac:dyDescent="0.25">
      <c r="A930" s="1">
        <v>43954.810416666667</v>
      </c>
      <c r="B930" t="s">
        <v>20</v>
      </c>
      <c r="C930">
        <v>2891642346</v>
      </c>
      <c r="E930" t="s">
        <v>16</v>
      </c>
      <c r="F930">
        <v>0</v>
      </c>
      <c r="G930">
        <v>0</v>
      </c>
      <c r="H930">
        <v>0</v>
      </c>
      <c r="I930">
        <v>9999999</v>
      </c>
      <c r="J930">
        <v>0</v>
      </c>
      <c r="K930">
        <v>0</v>
      </c>
      <c r="L930" s="10">
        <f>SUM(F$2:F930)</f>
        <v>34.689999999999841</v>
      </c>
      <c r="M930">
        <f t="shared" si="55"/>
        <v>16</v>
      </c>
      <c r="N930">
        <f t="shared" si="56"/>
        <v>52</v>
      </c>
      <c r="O930" s="17">
        <f t="shared" si="57"/>
        <v>0.30769230769230771</v>
      </c>
      <c r="P930">
        <f t="shared" si="58"/>
        <v>47</v>
      </c>
      <c r="Q930" s="9">
        <f t="shared" si="59"/>
        <v>0.90384615384615385</v>
      </c>
    </row>
    <row r="931" spans="1:17" x14ac:dyDescent="0.25">
      <c r="A931" s="1">
        <v>43954.810416666667</v>
      </c>
      <c r="B931" t="s">
        <v>15</v>
      </c>
      <c r="C931">
        <v>2000005</v>
      </c>
      <c r="E931" t="s">
        <v>16</v>
      </c>
      <c r="F931">
        <v>-12</v>
      </c>
      <c r="G931">
        <v>0</v>
      </c>
      <c r="H931">
        <v>0</v>
      </c>
      <c r="I931">
        <v>9999999</v>
      </c>
      <c r="J931">
        <v>0</v>
      </c>
      <c r="K931">
        <v>0</v>
      </c>
      <c r="L931" s="10">
        <f>SUM(F$2:F931)</f>
        <v>22.689999999999841</v>
      </c>
      <c r="M931">
        <f t="shared" si="55"/>
        <v>14</v>
      </c>
      <c r="N931">
        <f t="shared" si="56"/>
        <v>51</v>
      </c>
      <c r="O931" s="17">
        <f t="shared" si="57"/>
        <v>0.27450980392156865</v>
      </c>
      <c r="P931">
        <f t="shared" si="58"/>
        <v>47</v>
      </c>
      <c r="Q931" s="9">
        <f t="shared" si="59"/>
        <v>0.92156862745098034</v>
      </c>
    </row>
    <row r="932" spans="1:17" x14ac:dyDescent="0.25">
      <c r="A932" s="1">
        <v>43954.810416666667</v>
      </c>
      <c r="B932" t="s">
        <v>18</v>
      </c>
      <c r="C932">
        <v>2891644576</v>
      </c>
      <c r="E932" t="s">
        <v>16</v>
      </c>
      <c r="F932">
        <v>0</v>
      </c>
      <c r="G932">
        <v>0</v>
      </c>
      <c r="H932">
        <v>0</v>
      </c>
      <c r="I932">
        <v>9999999</v>
      </c>
      <c r="J932">
        <v>0</v>
      </c>
      <c r="K932">
        <v>0</v>
      </c>
      <c r="L932" s="10">
        <f>SUM(F$2:F932)</f>
        <v>22.689999999999841</v>
      </c>
      <c r="M932">
        <f t="shared" si="55"/>
        <v>16</v>
      </c>
      <c r="N932">
        <f t="shared" si="56"/>
        <v>52</v>
      </c>
      <c r="O932" s="17">
        <f t="shared" si="57"/>
        <v>0.30769230769230771</v>
      </c>
      <c r="P932">
        <f t="shared" si="58"/>
        <v>47</v>
      </c>
      <c r="Q932" s="9">
        <f t="shared" si="59"/>
        <v>0.90384615384615385</v>
      </c>
    </row>
    <row r="933" spans="1:17" x14ac:dyDescent="0.25">
      <c r="A933" s="1">
        <v>43954.811111111114</v>
      </c>
      <c r="B933" t="s">
        <v>28</v>
      </c>
      <c r="C933">
        <v>2891644576</v>
      </c>
      <c r="E933" t="s">
        <v>16</v>
      </c>
      <c r="F933">
        <v>2.4300000000000002</v>
      </c>
      <c r="G933">
        <v>0</v>
      </c>
      <c r="H933">
        <v>0</v>
      </c>
      <c r="I933">
        <v>9999999</v>
      </c>
      <c r="J933">
        <v>0</v>
      </c>
      <c r="K933">
        <v>0</v>
      </c>
      <c r="L933" s="10">
        <f>SUM(F$2:F933)</f>
        <v>25.119999999999841</v>
      </c>
      <c r="M933">
        <f t="shared" si="55"/>
        <v>15</v>
      </c>
      <c r="N933">
        <f t="shared" si="56"/>
        <v>51</v>
      </c>
      <c r="O933" s="17">
        <f t="shared" si="57"/>
        <v>0.29411764705882354</v>
      </c>
      <c r="P933">
        <f t="shared" si="58"/>
        <v>48</v>
      </c>
      <c r="Q933" s="9">
        <f t="shared" si="59"/>
        <v>0.94117647058823528</v>
      </c>
    </row>
    <row r="934" spans="1:17" x14ac:dyDescent="0.25">
      <c r="A934" s="1">
        <v>43954.8125</v>
      </c>
      <c r="B934" t="s">
        <v>15</v>
      </c>
      <c r="C934">
        <v>2000005</v>
      </c>
      <c r="E934" t="s">
        <v>16</v>
      </c>
      <c r="F934">
        <v>-12</v>
      </c>
      <c r="G934">
        <v>0</v>
      </c>
      <c r="H934">
        <v>0</v>
      </c>
      <c r="I934">
        <v>9999999</v>
      </c>
      <c r="J934">
        <v>0</v>
      </c>
      <c r="K934">
        <v>0</v>
      </c>
      <c r="L934" s="10">
        <f>SUM(F$2:F934)</f>
        <v>13.119999999999841</v>
      </c>
      <c r="M934">
        <f t="shared" si="55"/>
        <v>14</v>
      </c>
      <c r="N934">
        <f t="shared" si="56"/>
        <v>51</v>
      </c>
      <c r="O934" s="17">
        <f t="shared" si="57"/>
        <v>0.27450980392156865</v>
      </c>
      <c r="P934">
        <f t="shared" si="58"/>
        <v>47</v>
      </c>
      <c r="Q934" s="9">
        <f t="shared" si="59"/>
        <v>0.92156862745098034</v>
      </c>
    </row>
    <row r="935" spans="1:17" x14ac:dyDescent="0.25">
      <c r="A935" s="1">
        <v>43954.8125</v>
      </c>
      <c r="B935" t="s">
        <v>18</v>
      </c>
      <c r="C935">
        <v>2891647265</v>
      </c>
      <c r="E935" t="s">
        <v>16</v>
      </c>
      <c r="F935">
        <v>0</v>
      </c>
      <c r="G935">
        <v>0</v>
      </c>
      <c r="H935">
        <v>0</v>
      </c>
      <c r="I935">
        <v>9999999</v>
      </c>
      <c r="J935">
        <v>0</v>
      </c>
      <c r="K935">
        <v>0</v>
      </c>
      <c r="L935" s="10">
        <f>SUM(F$2:F935)</f>
        <v>13.119999999999841</v>
      </c>
      <c r="M935">
        <f t="shared" si="55"/>
        <v>15</v>
      </c>
      <c r="N935">
        <f t="shared" si="56"/>
        <v>52</v>
      </c>
      <c r="O935" s="17">
        <f t="shared" si="57"/>
        <v>0.28846153846153844</v>
      </c>
      <c r="P935">
        <f t="shared" si="58"/>
        <v>47</v>
      </c>
      <c r="Q935" s="9">
        <f t="shared" si="59"/>
        <v>0.90384615384615385</v>
      </c>
    </row>
    <row r="936" spans="1:17" x14ac:dyDescent="0.25">
      <c r="A936" s="1">
        <v>43954.813194444447</v>
      </c>
      <c r="B936" t="s">
        <v>28</v>
      </c>
      <c r="C936">
        <v>2891644576</v>
      </c>
      <c r="E936" t="s">
        <v>16</v>
      </c>
      <c r="F936">
        <v>2.7</v>
      </c>
      <c r="G936">
        <v>0</v>
      </c>
      <c r="H936">
        <v>0</v>
      </c>
      <c r="I936">
        <v>9999999</v>
      </c>
      <c r="J936">
        <v>0</v>
      </c>
      <c r="K936">
        <v>0</v>
      </c>
      <c r="L936" s="10">
        <f>SUM(F$2:F936)</f>
        <v>15.81999999999984</v>
      </c>
      <c r="M936">
        <f t="shared" si="55"/>
        <v>15</v>
      </c>
      <c r="N936">
        <f t="shared" si="56"/>
        <v>52</v>
      </c>
      <c r="O936" s="17">
        <f t="shared" si="57"/>
        <v>0.28846153846153844</v>
      </c>
      <c r="P936">
        <f t="shared" si="58"/>
        <v>47</v>
      </c>
      <c r="Q936" s="9">
        <f t="shared" si="59"/>
        <v>0.90384615384615385</v>
      </c>
    </row>
    <row r="937" spans="1:17" x14ac:dyDescent="0.25">
      <c r="A937" s="1">
        <v>43954.813194444447</v>
      </c>
      <c r="B937" t="s">
        <v>31</v>
      </c>
      <c r="C937">
        <v>2891644576</v>
      </c>
      <c r="E937" t="s">
        <v>16</v>
      </c>
      <c r="F937">
        <v>1.35</v>
      </c>
      <c r="G937">
        <v>0</v>
      </c>
      <c r="H937">
        <v>0</v>
      </c>
      <c r="I937">
        <v>9999999</v>
      </c>
      <c r="J937">
        <v>0</v>
      </c>
      <c r="K937">
        <v>0</v>
      </c>
      <c r="L937" s="10">
        <f>SUM(F$2:F937)</f>
        <v>17.169999999999842</v>
      </c>
      <c r="M937">
        <f t="shared" si="55"/>
        <v>15</v>
      </c>
      <c r="N937">
        <f t="shared" si="56"/>
        <v>52</v>
      </c>
      <c r="O937" s="17">
        <f t="shared" si="57"/>
        <v>0.28846153846153844</v>
      </c>
      <c r="P937">
        <f t="shared" si="58"/>
        <v>47</v>
      </c>
      <c r="Q937" s="9">
        <f t="shared" si="59"/>
        <v>0.90384615384615385</v>
      </c>
    </row>
    <row r="938" spans="1:17" x14ac:dyDescent="0.25">
      <c r="A938" s="1">
        <v>43954.813888888886</v>
      </c>
      <c r="B938" t="s">
        <v>20</v>
      </c>
      <c r="C938">
        <v>2891644576</v>
      </c>
      <c r="E938" t="s">
        <v>16</v>
      </c>
      <c r="F938">
        <v>0</v>
      </c>
      <c r="G938">
        <v>0</v>
      </c>
      <c r="H938">
        <v>0</v>
      </c>
      <c r="I938">
        <v>9999999</v>
      </c>
      <c r="J938">
        <v>0</v>
      </c>
      <c r="K938">
        <v>0</v>
      </c>
      <c r="L938" s="10">
        <f>SUM(F$2:F938)</f>
        <v>17.169999999999842</v>
      </c>
      <c r="M938">
        <f t="shared" si="55"/>
        <v>15</v>
      </c>
      <c r="N938">
        <f t="shared" si="56"/>
        <v>52</v>
      </c>
      <c r="O938" s="17">
        <f t="shared" si="57"/>
        <v>0.28846153846153844</v>
      </c>
      <c r="P938">
        <f t="shared" si="58"/>
        <v>47</v>
      </c>
      <c r="Q938" s="9">
        <f t="shared" si="59"/>
        <v>0.90384615384615385</v>
      </c>
    </row>
    <row r="939" spans="1:17" x14ac:dyDescent="0.25">
      <c r="A939" s="1">
        <v>43954.813888888886</v>
      </c>
      <c r="B939" t="s">
        <v>28</v>
      </c>
      <c r="C939">
        <v>2891644576</v>
      </c>
      <c r="E939" t="s">
        <v>16</v>
      </c>
      <c r="F939">
        <v>2.7</v>
      </c>
      <c r="G939">
        <v>0</v>
      </c>
      <c r="H939">
        <v>0</v>
      </c>
      <c r="I939">
        <v>9999999</v>
      </c>
      <c r="J939">
        <v>0</v>
      </c>
      <c r="K939">
        <v>0</v>
      </c>
      <c r="L939" s="10">
        <f>SUM(F$2:F939)</f>
        <v>19.869999999999841</v>
      </c>
      <c r="M939">
        <f t="shared" si="55"/>
        <v>14</v>
      </c>
      <c r="N939">
        <f t="shared" si="56"/>
        <v>51</v>
      </c>
      <c r="O939" s="17">
        <f t="shared" si="57"/>
        <v>0.27450980392156865</v>
      </c>
      <c r="P939">
        <f t="shared" si="58"/>
        <v>48</v>
      </c>
      <c r="Q939" s="9">
        <f t="shared" si="59"/>
        <v>0.94117647058823528</v>
      </c>
    </row>
    <row r="940" spans="1:17" x14ac:dyDescent="0.25">
      <c r="A940" s="1">
        <v>43954.813888888886</v>
      </c>
      <c r="B940" t="s">
        <v>31</v>
      </c>
      <c r="C940">
        <v>2891644576</v>
      </c>
      <c r="E940" t="s">
        <v>16</v>
      </c>
      <c r="F940">
        <v>2.7</v>
      </c>
      <c r="G940">
        <v>0</v>
      </c>
      <c r="H940">
        <v>0</v>
      </c>
      <c r="I940">
        <v>9999999</v>
      </c>
      <c r="J940">
        <v>0</v>
      </c>
      <c r="K940">
        <v>0</v>
      </c>
      <c r="L940" s="10">
        <f>SUM(F$2:F940)</f>
        <v>22.56999999999984</v>
      </c>
      <c r="M940">
        <f t="shared" si="55"/>
        <v>15</v>
      </c>
      <c r="N940">
        <f t="shared" si="56"/>
        <v>51</v>
      </c>
      <c r="O940" s="17">
        <f t="shared" si="57"/>
        <v>0.29411764705882354</v>
      </c>
      <c r="P940">
        <f t="shared" si="58"/>
        <v>48</v>
      </c>
      <c r="Q940" s="9">
        <f t="shared" si="59"/>
        <v>0.94117647058823528</v>
      </c>
    </row>
    <row r="941" spans="1:17" x14ac:dyDescent="0.25">
      <c r="A941" s="1">
        <v>43954.814583333333</v>
      </c>
      <c r="B941" t="s">
        <v>18</v>
      </c>
      <c r="C941">
        <v>2891648972</v>
      </c>
      <c r="E941" t="s">
        <v>16</v>
      </c>
      <c r="F941">
        <v>0</v>
      </c>
      <c r="G941">
        <v>0</v>
      </c>
      <c r="H941">
        <v>0</v>
      </c>
      <c r="I941">
        <v>9999999</v>
      </c>
      <c r="J941">
        <v>0</v>
      </c>
      <c r="K941">
        <v>0</v>
      </c>
      <c r="L941" s="10">
        <f>SUM(F$2:F941)</f>
        <v>22.56999999999984</v>
      </c>
      <c r="M941">
        <f t="shared" si="55"/>
        <v>15</v>
      </c>
      <c r="N941">
        <f t="shared" si="56"/>
        <v>51</v>
      </c>
      <c r="O941" s="17">
        <f t="shared" si="57"/>
        <v>0.29411764705882354</v>
      </c>
      <c r="P941">
        <f t="shared" si="58"/>
        <v>48</v>
      </c>
      <c r="Q941" s="9">
        <f t="shared" si="59"/>
        <v>0.94117647058823528</v>
      </c>
    </row>
    <row r="942" spans="1:17" x14ac:dyDescent="0.25">
      <c r="A942" s="1">
        <v>43954.81527777778</v>
      </c>
      <c r="B942" t="s">
        <v>28</v>
      </c>
      <c r="C942">
        <v>2891648972</v>
      </c>
      <c r="E942" t="s">
        <v>16</v>
      </c>
      <c r="F942">
        <v>4.5</v>
      </c>
      <c r="G942">
        <v>0</v>
      </c>
      <c r="H942">
        <v>0</v>
      </c>
      <c r="I942">
        <v>9999999</v>
      </c>
      <c r="J942">
        <v>0</v>
      </c>
      <c r="K942">
        <v>0</v>
      </c>
      <c r="L942" s="10">
        <f>SUM(F$2:F942)</f>
        <v>27.06999999999984</v>
      </c>
      <c r="M942">
        <f t="shared" si="55"/>
        <v>15</v>
      </c>
      <c r="N942">
        <f t="shared" si="56"/>
        <v>51</v>
      </c>
      <c r="O942" s="17">
        <f t="shared" si="57"/>
        <v>0.29411764705882354</v>
      </c>
      <c r="P942">
        <f t="shared" si="58"/>
        <v>48</v>
      </c>
      <c r="Q942" s="9">
        <f t="shared" si="59"/>
        <v>0.94117647058823528</v>
      </c>
    </row>
    <row r="943" spans="1:17" x14ac:dyDescent="0.25">
      <c r="A943" s="1">
        <v>43954.81527777778</v>
      </c>
      <c r="B943" t="s">
        <v>31</v>
      </c>
      <c r="C943">
        <v>2891648972</v>
      </c>
      <c r="E943" t="s">
        <v>16</v>
      </c>
      <c r="F943">
        <v>9</v>
      </c>
      <c r="G943">
        <v>0</v>
      </c>
      <c r="H943">
        <v>0</v>
      </c>
      <c r="I943">
        <v>9999999</v>
      </c>
      <c r="J943">
        <v>0</v>
      </c>
      <c r="K943">
        <v>0</v>
      </c>
      <c r="L943" s="10">
        <f>SUM(F$2:F943)</f>
        <v>36.069999999999837</v>
      </c>
      <c r="M943">
        <f t="shared" si="55"/>
        <v>15</v>
      </c>
      <c r="N943">
        <f t="shared" si="56"/>
        <v>51</v>
      </c>
      <c r="O943" s="17">
        <f t="shared" si="57"/>
        <v>0.29411764705882354</v>
      </c>
      <c r="P943">
        <f t="shared" si="58"/>
        <v>48</v>
      </c>
      <c r="Q943" s="9">
        <f t="shared" si="59"/>
        <v>0.94117647058823528</v>
      </c>
    </row>
    <row r="944" spans="1:17" x14ac:dyDescent="0.25">
      <c r="A944" s="1">
        <v>43954.81527777778</v>
      </c>
      <c r="B944" t="s">
        <v>28</v>
      </c>
      <c r="C944">
        <v>2891647265</v>
      </c>
      <c r="E944" t="s">
        <v>16</v>
      </c>
      <c r="F944">
        <v>2.5299999999999998</v>
      </c>
      <c r="G944">
        <v>0</v>
      </c>
      <c r="H944">
        <v>0</v>
      </c>
      <c r="I944">
        <v>9999999</v>
      </c>
      <c r="J944">
        <v>0</v>
      </c>
      <c r="K944">
        <v>0</v>
      </c>
      <c r="L944" s="10">
        <f>SUM(F$2:F944)</f>
        <v>38.599999999999838</v>
      </c>
      <c r="M944">
        <f t="shared" si="55"/>
        <v>15</v>
      </c>
      <c r="N944">
        <f t="shared" si="56"/>
        <v>51</v>
      </c>
      <c r="O944" s="17">
        <f t="shared" si="57"/>
        <v>0.29411764705882354</v>
      </c>
      <c r="P944">
        <f t="shared" si="58"/>
        <v>48</v>
      </c>
      <c r="Q944" s="9">
        <f t="shared" si="59"/>
        <v>0.94117647058823528</v>
      </c>
    </row>
    <row r="945" spans="1:17" x14ac:dyDescent="0.25">
      <c r="A945" s="1">
        <v>43954.815972222219</v>
      </c>
      <c r="B945" t="s">
        <v>32</v>
      </c>
      <c r="C945">
        <v>2000005</v>
      </c>
      <c r="E945" t="s">
        <v>16</v>
      </c>
      <c r="F945">
        <v>158.72</v>
      </c>
      <c r="G945">
        <v>0</v>
      </c>
      <c r="H945">
        <v>0</v>
      </c>
      <c r="I945">
        <v>9999999</v>
      </c>
      <c r="J945">
        <v>0</v>
      </c>
      <c r="K945">
        <v>0</v>
      </c>
      <c r="L945" s="10">
        <f>SUM(F$2:F945)</f>
        <v>197.31999999999982</v>
      </c>
      <c r="M945">
        <f t="shared" si="55"/>
        <v>15</v>
      </c>
      <c r="N945">
        <f t="shared" si="56"/>
        <v>51</v>
      </c>
      <c r="O945" s="17">
        <f t="shared" si="57"/>
        <v>0.29411764705882354</v>
      </c>
      <c r="P945">
        <f t="shared" si="58"/>
        <v>48</v>
      </c>
      <c r="Q945" s="9">
        <f t="shared" si="59"/>
        <v>0.94117647058823528</v>
      </c>
    </row>
    <row r="946" spans="1:17" x14ac:dyDescent="0.25">
      <c r="A946" s="1">
        <v>43954.815972222219</v>
      </c>
      <c r="B946" t="s">
        <v>28</v>
      </c>
      <c r="C946">
        <v>2891641471</v>
      </c>
      <c r="E946" t="s">
        <v>16</v>
      </c>
      <c r="F946">
        <v>18.989999999999998</v>
      </c>
      <c r="G946">
        <v>0</v>
      </c>
      <c r="H946">
        <v>0</v>
      </c>
      <c r="I946">
        <v>9999999</v>
      </c>
      <c r="J946">
        <v>0</v>
      </c>
      <c r="K946">
        <v>0</v>
      </c>
      <c r="L946" s="10">
        <f>SUM(F$2:F946)</f>
        <v>216.30999999999983</v>
      </c>
      <c r="M946">
        <f t="shared" si="55"/>
        <v>15</v>
      </c>
      <c r="N946">
        <f t="shared" si="56"/>
        <v>51</v>
      </c>
      <c r="O946" s="17">
        <f t="shared" si="57"/>
        <v>0.29411764705882354</v>
      </c>
      <c r="P946">
        <f t="shared" si="58"/>
        <v>48</v>
      </c>
      <c r="Q946" s="9">
        <f t="shared" si="59"/>
        <v>0.94117647058823528</v>
      </c>
    </row>
    <row r="947" spans="1:17" x14ac:dyDescent="0.25">
      <c r="A947" s="1">
        <v>43954.815972222219</v>
      </c>
      <c r="B947" t="s">
        <v>31</v>
      </c>
      <c r="C947">
        <v>2891641471</v>
      </c>
      <c r="E947" t="s">
        <v>16</v>
      </c>
      <c r="F947">
        <v>9.49</v>
      </c>
      <c r="G947">
        <v>0</v>
      </c>
      <c r="H947">
        <v>0</v>
      </c>
      <c r="I947">
        <v>9999999</v>
      </c>
      <c r="J947">
        <v>0</v>
      </c>
      <c r="K947">
        <v>0</v>
      </c>
      <c r="L947" s="10">
        <f>SUM(F$2:F947)</f>
        <v>225.79999999999984</v>
      </c>
      <c r="M947">
        <f t="shared" si="55"/>
        <v>15</v>
      </c>
      <c r="N947">
        <f t="shared" si="56"/>
        <v>51</v>
      </c>
      <c r="O947" s="17">
        <f t="shared" si="57"/>
        <v>0.29411764705882354</v>
      </c>
      <c r="P947">
        <f t="shared" si="58"/>
        <v>48</v>
      </c>
      <c r="Q947" s="9">
        <f t="shared" si="59"/>
        <v>0.94117647058823528</v>
      </c>
    </row>
    <row r="948" spans="1:17" x14ac:dyDescent="0.25">
      <c r="A948" s="1">
        <v>43954.815972222219</v>
      </c>
      <c r="B948" t="s">
        <v>28</v>
      </c>
      <c r="C948">
        <v>2891647265</v>
      </c>
      <c r="E948" t="s">
        <v>16</v>
      </c>
      <c r="F948">
        <v>2.17</v>
      </c>
      <c r="G948">
        <v>0</v>
      </c>
      <c r="H948">
        <v>0</v>
      </c>
      <c r="I948">
        <v>9999999</v>
      </c>
      <c r="J948">
        <v>0</v>
      </c>
      <c r="K948">
        <v>0</v>
      </c>
      <c r="L948" s="10">
        <f>SUM(F$2:F948)</f>
        <v>227.96999999999983</v>
      </c>
      <c r="M948">
        <f t="shared" si="55"/>
        <v>14</v>
      </c>
      <c r="N948">
        <f t="shared" si="56"/>
        <v>50</v>
      </c>
      <c r="O948" s="17">
        <f t="shared" si="57"/>
        <v>0.28000000000000003</v>
      </c>
      <c r="P948">
        <f t="shared" si="58"/>
        <v>49</v>
      </c>
      <c r="Q948" s="9">
        <f t="shared" si="59"/>
        <v>0.98</v>
      </c>
    </row>
    <row r="949" spans="1:17" x14ac:dyDescent="0.25">
      <c r="A949" s="1">
        <v>43954.815972222219</v>
      </c>
      <c r="B949" t="s">
        <v>31</v>
      </c>
      <c r="C949">
        <v>2891647265</v>
      </c>
      <c r="E949" t="s">
        <v>16</v>
      </c>
      <c r="F949">
        <v>1.08</v>
      </c>
      <c r="G949">
        <v>0</v>
      </c>
      <c r="H949">
        <v>0</v>
      </c>
      <c r="I949">
        <v>9999999</v>
      </c>
      <c r="J949">
        <v>0</v>
      </c>
      <c r="K949">
        <v>0</v>
      </c>
      <c r="L949" s="10">
        <f>SUM(F$2:F949)</f>
        <v>229.04999999999984</v>
      </c>
      <c r="M949">
        <f t="shared" si="55"/>
        <v>15</v>
      </c>
      <c r="N949">
        <f t="shared" si="56"/>
        <v>50</v>
      </c>
      <c r="O949" s="17">
        <f t="shared" si="57"/>
        <v>0.3</v>
      </c>
      <c r="P949">
        <f t="shared" si="58"/>
        <v>49</v>
      </c>
      <c r="Q949" s="9">
        <f t="shared" si="59"/>
        <v>0.98</v>
      </c>
    </row>
    <row r="950" spans="1:17" x14ac:dyDescent="0.25">
      <c r="A950" s="1">
        <v>43954.815972222219</v>
      </c>
      <c r="B950" t="s">
        <v>28</v>
      </c>
      <c r="C950">
        <v>2891647265</v>
      </c>
      <c r="E950" t="s">
        <v>16</v>
      </c>
      <c r="F950">
        <v>2.79</v>
      </c>
      <c r="G950">
        <v>0</v>
      </c>
      <c r="H950">
        <v>0</v>
      </c>
      <c r="I950">
        <v>9999999</v>
      </c>
      <c r="J950">
        <v>0</v>
      </c>
      <c r="K950">
        <v>0</v>
      </c>
      <c r="L950" s="10">
        <f>SUM(F$2:F950)</f>
        <v>231.83999999999983</v>
      </c>
      <c r="M950">
        <f t="shared" si="55"/>
        <v>14</v>
      </c>
      <c r="N950">
        <f t="shared" si="56"/>
        <v>49</v>
      </c>
      <c r="O950" s="17">
        <f t="shared" si="57"/>
        <v>0.2857142857142857</v>
      </c>
      <c r="P950">
        <f t="shared" si="58"/>
        <v>50</v>
      </c>
      <c r="Q950" s="9">
        <f t="shared" si="59"/>
        <v>1.0204081632653061</v>
      </c>
    </row>
    <row r="951" spans="1:17" x14ac:dyDescent="0.25">
      <c r="A951" s="1">
        <v>43954.815972222219</v>
      </c>
      <c r="B951" t="s">
        <v>31</v>
      </c>
      <c r="C951">
        <v>2891647265</v>
      </c>
      <c r="E951" t="s">
        <v>16</v>
      </c>
      <c r="F951">
        <v>2.79</v>
      </c>
      <c r="G951">
        <v>0</v>
      </c>
      <c r="H951">
        <v>0</v>
      </c>
      <c r="I951">
        <v>9999999</v>
      </c>
      <c r="J951">
        <v>0</v>
      </c>
      <c r="K951">
        <v>0</v>
      </c>
      <c r="L951" s="10">
        <f>SUM(F$2:F951)</f>
        <v>234.62999999999982</v>
      </c>
      <c r="M951">
        <f t="shared" si="55"/>
        <v>14</v>
      </c>
      <c r="N951">
        <f t="shared" si="56"/>
        <v>49</v>
      </c>
      <c r="O951" s="17">
        <f t="shared" si="57"/>
        <v>0.2857142857142857</v>
      </c>
      <c r="P951">
        <f t="shared" si="58"/>
        <v>49</v>
      </c>
      <c r="Q951" s="9">
        <f t="shared" si="59"/>
        <v>1</v>
      </c>
    </row>
    <row r="952" spans="1:17" x14ac:dyDescent="0.25">
      <c r="A952" s="1">
        <v>43954.815972222219</v>
      </c>
      <c r="B952" t="s">
        <v>20</v>
      </c>
      <c r="C952">
        <v>2891647265</v>
      </c>
      <c r="E952" t="s">
        <v>16</v>
      </c>
      <c r="F952">
        <v>0</v>
      </c>
      <c r="G952">
        <v>0</v>
      </c>
      <c r="H952">
        <v>0</v>
      </c>
      <c r="I952">
        <v>9999999</v>
      </c>
      <c r="J952">
        <v>0</v>
      </c>
      <c r="K952">
        <v>0</v>
      </c>
      <c r="L952" s="10">
        <f>SUM(F$2:F952)</f>
        <v>234.62999999999982</v>
      </c>
      <c r="M952">
        <f t="shared" si="55"/>
        <v>14</v>
      </c>
      <c r="N952">
        <f t="shared" si="56"/>
        <v>49</v>
      </c>
      <c r="O952" s="17">
        <f t="shared" si="57"/>
        <v>0.2857142857142857</v>
      </c>
      <c r="P952">
        <f t="shared" si="58"/>
        <v>49</v>
      </c>
      <c r="Q952" s="9">
        <f t="shared" si="59"/>
        <v>1</v>
      </c>
    </row>
    <row r="953" spans="1:17" x14ac:dyDescent="0.25">
      <c r="A953" s="1">
        <v>43954.816666666666</v>
      </c>
      <c r="B953" t="s">
        <v>28</v>
      </c>
      <c r="C953">
        <v>2891648972</v>
      </c>
      <c r="E953" t="s">
        <v>16</v>
      </c>
      <c r="F953">
        <v>4.5</v>
      </c>
      <c r="G953">
        <v>0</v>
      </c>
      <c r="H953">
        <v>0</v>
      </c>
      <c r="I953">
        <v>9999999</v>
      </c>
      <c r="J953">
        <v>0</v>
      </c>
      <c r="K953">
        <v>0</v>
      </c>
      <c r="L953" s="10">
        <f>SUM(F$2:F953)</f>
        <v>239.12999999999982</v>
      </c>
      <c r="M953">
        <f t="shared" si="55"/>
        <v>14</v>
      </c>
      <c r="N953">
        <f t="shared" si="56"/>
        <v>49</v>
      </c>
      <c r="O953" s="17">
        <f t="shared" si="57"/>
        <v>0.2857142857142857</v>
      </c>
      <c r="P953">
        <f t="shared" si="58"/>
        <v>49</v>
      </c>
      <c r="Q953" s="9">
        <f t="shared" si="59"/>
        <v>1</v>
      </c>
    </row>
    <row r="954" spans="1:17" x14ac:dyDescent="0.25">
      <c r="A954" s="1">
        <v>43954.816666666666</v>
      </c>
      <c r="B954" t="s">
        <v>18</v>
      </c>
      <c r="C954">
        <v>2891651711</v>
      </c>
      <c r="E954" t="s">
        <v>16</v>
      </c>
      <c r="F954">
        <v>0</v>
      </c>
      <c r="G954">
        <v>0</v>
      </c>
      <c r="H954">
        <v>0</v>
      </c>
      <c r="I954">
        <v>9999999</v>
      </c>
      <c r="J954">
        <v>0</v>
      </c>
      <c r="K954">
        <v>0</v>
      </c>
      <c r="L954" s="10">
        <f>SUM(F$2:F954)</f>
        <v>239.12999999999982</v>
      </c>
      <c r="M954">
        <f t="shared" si="55"/>
        <v>15</v>
      </c>
      <c r="N954">
        <f t="shared" si="56"/>
        <v>50</v>
      </c>
      <c r="O954" s="17">
        <f t="shared" si="57"/>
        <v>0.3</v>
      </c>
      <c r="P954">
        <f t="shared" si="58"/>
        <v>49</v>
      </c>
      <c r="Q954" s="9">
        <f t="shared" si="59"/>
        <v>0.98</v>
      </c>
    </row>
    <row r="955" spans="1:17" x14ac:dyDescent="0.25">
      <c r="A955" s="1">
        <v>43954.818055555559</v>
      </c>
      <c r="B955" t="s">
        <v>28</v>
      </c>
      <c r="C955">
        <v>2891648972</v>
      </c>
      <c r="E955" t="s">
        <v>16</v>
      </c>
      <c r="F955">
        <v>3.97</v>
      </c>
      <c r="G955">
        <v>0</v>
      </c>
      <c r="H955">
        <v>0</v>
      </c>
      <c r="I955">
        <v>9999999</v>
      </c>
      <c r="J955">
        <v>0</v>
      </c>
      <c r="K955">
        <v>0</v>
      </c>
      <c r="L955" s="10">
        <f>SUM(F$2:F955)</f>
        <v>243.09999999999982</v>
      </c>
      <c r="M955">
        <f t="shared" si="55"/>
        <v>15</v>
      </c>
      <c r="N955">
        <f t="shared" si="56"/>
        <v>50</v>
      </c>
      <c r="O955" s="17">
        <f t="shared" si="57"/>
        <v>0.3</v>
      </c>
      <c r="P955">
        <f t="shared" si="58"/>
        <v>50</v>
      </c>
      <c r="Q955" s="9">
        <f t="shared" si="59"/>
        <v>1</v>
      </c>
    </row>
    <row r="956" spans="1:17" x14ac:dyDescent="0.25">
      <c r="A956" s="1">
        <v>43954.818055555559</v>
      </c>
      <c r="B956" t="s">
        <v>31</v>
      </c>
      <c r="C956">
        <v>2891648972</v>
      </c>
      <c r="E956" t="s">
        <v>16</v>
      </c>
      <c r="F956">
        <v>3.97</v>
      </c>
      <c r="G956">
        <v>0</v>
      </c>
      <c r="H956">
        <v>0</v>
      </c>
      <c r="I956">
        <v>9999999</v>
      </c>
      <c r="J956">
        <v>0</v>
      </c>
      <c r="K956">
        <v>0</v>
      </c>
      <c r="L956" s="10">
        <f>SUM(F$2:F956)</f>
        <v>247.06999999999982</v>
      </c>
      <c r="M956">
        <f t="shared" si="55"/>
        <v>14</v>
      </c>
      <c r="N956">
        <f t="shared" si="56"/>
        <v>49</v>
      </c>
      <c r="O956" s="17">
        <f t="shared" si="57"/>
        <v>0.2857142857142857</v>
      </c>
      <c r="P956">
        <f t="shared" si="58"/>
        <v>50</v>
      </c>
      <c r="Q956" s="9">
        <f t="shared" si="59"/>
        <v>1.0204081632653061</v>
      </c>
    </row>
    <row r="957" spans="1:17" x14ac:dyDescent="0.25">
      <c r="A957" s="1">
        <v>43954.818749999999</v>
      </c>
      <c r="B957" t="s">
        <v>18</v>
      </c>
      <c r="C957">
        <v>2891653866</v>
      </c>
      <c r="E957" t="s">
        <v>16</v>
      </c>
      <c r="F957">
        <v>0</v>
      </c>
      <c r="G957">
        <v>0</v>
      </c>
      <c r="H957">
        <v>0</v>
      </c>
      <c r="I957">
        <v>9999999</v>
      </c>
      <c r="J957">
        <v>0</v>
      </c>
      <c r="K957">
        <v>0</v>
      </c>
      <c r="L957" s="10">
        <f>SUM(F$2:F957)</f>
        <v>247.06999999999982</v>
      </c>
      <c r="M957">
        <f t="shared" si="55"/>
        <v>15</v>
      </c>
      <c r="N957">
        <f t="shared" si="56"/>
        <v>50</v>
      </c>
      <c r="O957" s="17">
        <f t="shared" si="57"/>
        <v>0.3</v>
      </c>
      <c r="P957">
        <f t="shared" si="58"/>
        <v>49</v>
      </c>
      <c r="Q957" s="9">
        <f t="shared" si="59"/>
        <v>0.98</v>
      </c>
    </row>
    <row r="958" spans="1:17" x14ac:dyDescent="0.25">
      <c r="A958" s="1">
        <v>43954.821527777778</v>
      </c>
      <c r="B958" t="s">
        <v>28</v>
      </c>
      <c r="C958">
        <v>2891651711</v>
      </c>
      <c r="E958" t="s">
        <v>16</v>
      </c>
      <c r="F958">
        <v>4.7300000000000004</v>
      </c>
      <c r="G958">
        <v>0</v>
      </c>
      <c r="H958">
        <v>0</v>
      </c>
      <c r="I958">
        <v>9999999</v>
      </c>
      <c r="J958">
        <v>0</v>
      </c>
      <c r="K958">
        <v>0</v>
      </c>
      <c r="L958" s="10">
        <f>SUM(F$2:F958)</f>
        <v>251.79999999999981</v>
      </c>
      <c r="M958">
        <f t="shared" si="55"/>
        <v>15</v>
      </c>
      <c r="N958">
        <f t="shared" si="56"/>
        <v>50</v>
      </c>
      <c r="O958" s="17">
        <f t="shared" si="57"/>
        <v>0.3</v>
      </c>
      <c r="P958">
        <f t="shared" si="58"/>
        <v>50</v>
      </c>
      <c r="Q958" s="9">
        <f t="shared" si="59"/>
        <v>1</v>
      </c>
    </row>
    <row r="959" spans="1:17" x14ac:dyDescent="0.25">
      <c r="A959" s="1">
        <v>43954.821527777778</v>
      </c>
      <c r="B959" t="s">
        <v>31</v>
      </c>
      <c r="C959">
        <v>2891651711</v>
      </c>
      <c r="E959" t="s">
        <v>16</v>
      </c>
      <c r="F959">
        <v>14.19</v>
      </c>
      <c r="G959">
        <v>0</v>
      </c>
      <c r="H959">
        <v>0</v>
      </c>
      <c r="I959">
        <v>9999999</v>
      </c>
      <c r="J959">
        <v>0</v>
      </c>
      <c r="K959">
        <v>0</v>
      </c>
      <c r="L959" s="10">
        <f>SUM(F$2:F959)</f>
        <v>265.98999999999984</v>
      </c>
      <c r="M959">
        <f t="shared" si="55"/>
        <v>15</v>
      </c>
      <c r="N959">
        <f t="shared" si="56"/>
        <v>50</v>
      </c>
      <c r="O959" s="17">
        <f t="shared" si="57"/>
        <v>0.3</v>
      </c>
      <c r="P959">
        <f t="shared" si="58"/>
        <v>49</v>
      </c>
      <c r="Q959" s="9">
        <f t="shared" si="59"/>
        <v>0.98</v>
      </c>
    </row>
    <row r="960" spans="1:17" x14ac:dyDescent="0.25">
      <c r="A960" s="1">
        <v>43954.823611111111</v>
      </c>
      <c r="B960" t="s">
        <v>28</v>
      </c>
      <c r="C960">
        <v>2891651711</v>
      </c>
      <c r="E960" t="s">
        <v>16</v>
      </c>
      <c r="F960">
        <v>7.2</v>
      </c>
      <c r="G960">
        <v>0</v>
      </c>
      <c r="H960">
        <v>0</v>
      </c>
      <c r="I960">
        <v>9999999</v>
      </c>
      <c r="J960">
        <v>0</v>
      </c>
      <c r="K960">
        <v>0</v>
      </c>
      <c r="L960" s="10">
        <f>SUM(F$2:F960)</f>
        <v>273.18999999999983</v>
      </c>
      <c r="M960">
        <f t="shared" si="55"/>
        <v>15</v>
      </c>
      <c r="N960">
        <f t="shared" si="56"/>
        <v>50</v>
      </c>
      <c r="O960" s="17">
        <f t="shared" si="57"/>
        <v>0.3</v>
      </c>
      <c r="P960">
        <f t="shared" si="58"/>
        <v>49</v>
      </c>
      <c r="Q960" s="9">
        <f t="shared" si="59"/>
        <v>0.98</v>
      </c>
    </row>
    <row r="961" spans="1:17" x14ac:dyDescent="0.25">
      <c r="A961" s="1">
        <v>43954.823611111111</v>
      </c>
      <c r="B961" t="s">
        <v>18</v>
      </c>
      <c r="C961">
        <v>2891660725</v>
      </c>
      <c r="E961" t="s">
        <v>16</v>
      </c>
      <c r="F961">
        <v>0</v>
      </c>
      <c r="G961">
        <v>0</v>
      </c>
      <c r="H961">
        <v>0</v>
      </c>
      <c r="I961">
        <v>9999999</v>
      </c>
      <c r="J961">
        <v>0</v>
      </c>
      <c r="K961">
        <v>0</v>
      </c>
      <c r="L961" s="10">
        <f>SUM(F$2:F961)</f>
        <v>273.18999999999983</v>
      </c>
      <c r="M961">
        <f t="shared" si="55"/>
        <v>15</v>
      </c>
      <c r="N961">
        <f t="shared" si="56"/>
        <v>50</v>
      </c>
      <c r="O961" s="17">
        <f t="shared" si="57"/>
        <v>0.3</v>
      </c>
      <c r="P961">
        <f t="shared" si="58"/>
        <v>49</v>
      </c>
      <c r="Q961" s="9">
        <f t="shared" si="59"/>
        <v>0.98</v>
      </c>
    </row>
    <row r="962" spans="1:17" x14ac:dyDescent="0.25">
      <c r="A962" s="1">
        <v>43955.322222222225</v>
      </c>
      <c r="B962" t="s">
        <v>15</v>
      </c>
      <c r="C962">
        <v>2000005</v>
      </c>
      <c r="E962" t="s">
        <v>16</v>
      </c>
      <c r="F962">
        <v>-12</v>
      </c>
      <c r="G962">
        <v>0</v>
      </c>
      <c r="H962">
        <v>0</v>
      </c>
      <c r="I962">
        <v>9999999</v>
      </c>
      <c r="J962">
        <v>0</v>
      </c>
      <c r="K962">
        <v>0</v>
      </c>
      <c r="L962" s="10">
        <f>SUM(F$2:F962)</f>
        <v>261.18999999999983</v>
      </c>
      <c r="M962">
        <f t="shared" si="55"/>
        <v>14</v>
      </c>
      <c r="N962">
        <f t="shared" si="56"/>
        <v>50</v>
      </c>
      <c r="O962" s="17">
        <f t="shared" si="57"/>
        <v>0.28000000000000003</v>
      </c>
      <c r="P962">
        <f t="shared" si="58"/>
        <v>48</v>
      </c>
      <c r="Q962" s="9">
        <f t="shared" si="59"/>
        <v>0.96</v>
      </c>
    </row>
    <row r="963" spans="1:17" x14ac:dyDescent="0.25">
      <c r="A963" s="1">
        <v>43955.322222222225</v>
      </c>
      <c r="B963" t="s">
        <v>18</v>
      </c>
      <c r="C963">
        <v>2892066003</v>
      </c>
      <c r="E963" t="s">
        <v>16</v>
      </c>
      <c r="F963">
        <v>0</v>
      </c>
      <c r="G963">
        <v>0</v>
      </c>
      <c r="H963">
        <v>0</v>
      </c>
      <c r="I963">
        <v>9999999</v>
      </c>
      <c r="J963">
        <v>0</v>
      </c>
      <c r="K963">
        <v>0</v>
      </c>
      <c r="L963" s="10">
        <f>SUM(F$2:F963)</f>
        <v>261.18999999999983</v>
      </c>
      <c r="M963">
        <f t="shared" si="55"/>
        <v>15</v>
      </c>
      <c r="N963">
        <f t="shared" si="56"/>
        <v>51</v>
      </c>
      <c r="O963" s="17">
        <f t="shared" si="57"/>
        <v>0.29411764705882354</v>
      </c>
      <c r="P963">
        <f t="shared" si="58"/>
        <v>48</v>
      </c>
      <c r="Q963" s="9">
        <f t="shared" si="59"/>
        <v>0.94117647058823528</v>
      </c>
    </row>
    <row r="964" spans="1:17" x14ac:dyDescent="0.25">
      <c r="A964" s="1">
        <v>43955.322222222225</v>
      </c>
      <c r="B964" t="s">
        <v>15</v>
      </c>
      <c r="C964">
        <v>2000005</v>
      </c>
      <c r="E964" t="s">
        <v>16</v>
      </c>
      <c r="F964">
        <v>-12</v>
      </c>
      <c r="G964">
        <v>0</v>
      </c>
      <c r="H964">
        <v>0</v>
      </c>
      <c r="I964">
        <v>9999999</v>
      </c>
      <c r="J964">
        <v>0</v>
      </c>
      <c r="K964">
        <v>0</v>
      </c>
      <c r="L964" s="10">
        <f>SUM(F$2:F964)</f>
        <v>249.18999999999983</v>
      </c>
      <c r="M964">
        <f t="shared" si="55"/>
        <v>15</v>
      </c>
      <c r="N964">
        <f t="shared" si="56"/>
        <v>51</v>
      </c>
      <c r="O964" s="17">
        <f t="shared" si="57"/>
        <v>0.29411764705882354</v>
      </c>
      <c r="P964">
        <f t="shared" si="58"/>
        <v>48</v>
      </c>
      <c r="Q964" s="9">
        <f t="shared" si="59"/>
        <v>0.94117647058823528</v>
      </c>
    </row>
    <row r="965" spans="1:17" x14ac:dyDescent="0.25">
      <c r="A965" s="1">
        <v>43955.322222222225</v>
      </c>
      <c r="B965" t="s">
        <v>18</v>
      </c>
      <c r="C965">
        <v>2892066057</v>
      </c>
      <c r="E965" t="s">
        <v>16</v>
      </c>
      <c r="F965">
        <v>0</v>
      </c>
      <c r="G965">
        <v>0</v>
      </c>
      <c r="H965">
        <v>0</v>
      </c>
      <c r="I965">
        <v>9999999</v>
      </c>
      <c r="J965">
        <v>0</v>
      </c>
      <c r="K965">
        <v>0</v>
      </c>
      <c r="L965" s="10">
        <f>SUM(F$2:F965)</f>
        <v>249.18999999999983</v>
      </c>
      <c r="M965">
        <f t="shared" si="55"/>
        <v>15</v>
      </c>
      <c r="N965">
        <f t="shared" si="56"/>
        <v>51</v>
      </c>
      <c r="O965" s="17">
        <f t="shared" si="57"/>
        <v>0.29411764705882354</v>
      </c>
      <c r="P965">
        <f t="shared" si="58"/>
        <v>48</v>
      </c>
      <c r="Q965" s="9">
        <f t="shared" si="59"/>
        <v>0.94117647058823528</v>
      </c>
    </row>
    <row r="966" spans="1:17" x14ac:dyDescent="0.25">
      <c r="A966" s="1">
        <v>43955.322222222225</v>
      </c>
      <c r="B966" t="s">
        <v>15</v>
      </c>
      <c r="C966">
        <v>2000005</v>
      </c>
      <c r="E966" t="s">
        <v>16</v>
      </c>
      <c r="F966">
        <v>-12</v>
      </c>
      <c r="G966">
        <v>0</v>
      </c>
      <c r="H966">
        <v>0</v>
      </c>
      <c r="I966">
        <v>9999999</v>
      </c>
      <c r="J966">
        <v>0</v>
      </c>
      <c r="K966">
        <v>0</v>
      </c>
      <c r="L966" s="10">
        <f>SUM(F$2:F966)</f>
        <v>237.18999999999983</v>
      </c>
      <c r="M966">
        <f t="shared" si="55"/>
        <v>15</v>
      </c>
      <c r="N966">
        <f t="shared" si="56"/>
        <v>51</v>
      </c>
      <c r="O966" s="17">
        <f t="shared" si="57"/>
        <v>0.29411764705882354</v>
      </c>
      <c r="P966">
        <f t="shared" si="58"/>
        <v>48</v>
      </c>
      <c r="Q966" s="9">
        <f t="shared" si="59"/>
        <v>0.94117647058823528</v>
      </c>
    </row>
    <row r="967" spans="1:17" x14ac:dyDescent="0.25">
      <c r="A967" s="1">
        <v>43955.322222222225</v>
      </c>
      <c r="B967" t="s">
        <v>18</v>
      </c>
      <c r="C967">
        <v>2892066155</v>
      </c>
      <c r="E967" t="s">
        <v>16</v>
      </c>
      <c r="F967">
        <v>0</v>
      </c>
      <c r="G967">
        <v>0</v>
      </c>
      <c r="H967">
        <v>0</v>
      </c>
      <c r="I967">
        <v>9999999</v>
      </c>
      <c r="J967">
        <v>0</v>
      </c>
      <c r="K967">
        <v>0</v>
      </c>
      <c r="L967" s="10">
        <f>SUM(F$2:F967)</f>
        <v>237.18999999999983</v>
      </c>
      <c r="M967">
        <f t="shared" si="55"/>
        <v>15</v>
      </c>
      <c r="N967">
        <f t="shared" si="56"/>
        <v>51</v>
      </c>
      <c r="O967" s="17">
        <f t="shared" si="57"/>
        <v>0.29411764705882354</v>
      </c>
      <c r="P967">
        <f t="shared" si="58"/>
        <v>48</v>
      </c>
      <c r="Q967" s="9">
        <f t="shared" si="59"/>
        <v>0.94117647058823528</v>
      </c>
    </row>
    <row r="968" spans="1:17" x14ac:dyDescent="0.25">
      <c r="A968" s="1">
        <v>43955.323611111111</v>
      </c>
      <c r="B968" t="s">
        <v>20</v>
      </c>
      <c r="C968">
        <v>2892066057</v>
      </c>
      <c r="E968" t="s">
        <v>16</v>
      </c>
      <c r="F968">
        <v>0</v>
      </c>
      <c r="G968">
        <v>0</v>
      </c>
      <c r="H968">
        <v>0</v>
      </c>
      <c r="I968">
        <v>9999999</v>
      </c>
      <c r="J968">
        <v>0</v>
      </c>
      <c r="K968">
        <v>0</v>
      </c>
      <c r="L968" s="10">
        <f>SUM(F$2:F968)</f>
        <v>237.18999999999983</v>
      </c>
      <c r="M968">
        <f t="shared" si="55"/>
        <v>15</v>
      </c>
      <c r="N968">
        <f t="shared" si="56"/>
        <v>51</v>
      </c>
      <c r="O968" s="17">
        <f t="shared" si="57"/>
        <v>0.29411764705882354</v>
      </c>
      <c r="P968">
        <f t="shared" si="58"/>
        <v>48</v>
      </c>
      <c r="Q968" s="9">
        <f t="shared" si="59"/>
        <v>0.94117647058823528</v>
      </c>
    </row>
    <row r="969" spans="1:17" x14ac:dyDescent="0.25">
      <c r="A969" s="1">
        <v>43955.323611111111</v>
      </c>
      <c r="B969" t="s">
        <v>15</v>
      </c>
      <c r="C969">
        <v>2000005</v>
      </c>
      <c r="E969" t="s">
        <v>16</v>
      </c>
      <c r="F969">
        <v>-12</v>
      </c>
      <c r="G969">
        <v>0</v>
      </c>
      <c r="H969">
        <v>0</v>
      </c>
      <c r="I969">
        <v>9999999</v>
      </c>
      <c r="J969">
        <v>0</v>
      </c>
      <c r="K969">
        <v>0</v>
      </c>
      <c r="L969" s="10">
        <f>SUM(F$2:F969)</f>
        <v>225.18999999999983</v>
      </c>
      <c r="M969">
        <f t="shared" si="55"/>
        <v>14</v>
      </c>
      <c r="N969">
        <f t="shared" si="56"/>
        <v>51</v>
      </c>
      <c r="O969" s="17">
        <f t="shared" si="57"/>
        <v>0.27450980392156865</v>
      </c>
      <c r="P969">
        <f t="shared" si="58"/>
        <v>47</v>
      </c>
      <c r="Q969" s="9">
        <f t="shared" si="59"/>
        <v>0.92156862745098034</v>
      </c>
    </row>
    <row r="970" spans="1:17" x14ac:dyDescent="0.25">
      <c r="A970" s="1">
        <v>43955.323611111111</v>
      </c>
      <c r="B970" t="s">
        <v>18</v>
      </c>
      <c r="C970">
        <v>2892067867</v>
      </c>
      <c r="E970" t="s">
        <v>16</v>
      </c>
      <c r="F970">
        <v>0</v>
      </c>
      <c r="G970">
        <v>0</v>
      </c>
      <c r="H970">
        <v>0</v>
      </c>
      <c r="I970">
        <v>9999999</v>
      </c>
      <c r="J970">
        <v>0</v>
      </c>
      <c r="K970">
        <v>0</v>
      </c>
      <c r="L970" s="10">
        <f>SUM(F$2:F970)</f>
        <v>225.18999999999983</v>
      </c>
      <c r="M970">
        <f t="shared" ref="M970:M1033" si="60">COUNTIF($B771:$B970, "Tournament Pool Tournament Registration") - COUNTIF($B771:$B970, "Tournament Pool Registration (inc. Fee)")</f>
        <v>15</v>
      </c>
      <c r="N970">
        <f t="shared" ref="N970:N1033" si="61">COUNTIF($B771:$B970, "Tournament Pool Tournament Registration")</f>
        <v>52</v>
      </c>
      <c r="O970" s="17">
        <f t="shared" ref="O970:O1033" si="62">M970/N970</f>
        <v>0.28846153846153844</v>
      </c>
      <c r="P970">
        <f t="shared" ref="P970:P1033" si="63">COUNTIF($B771:$B970, "Tournament Pool Tournament KO Award")</f>
        <v>47</v>
      </c>
      <c r="Q970" s="9">
        <f t="shared" ref="Q970:Q1033" si="64">P970/N970</f>
        <v>0.90384615384615385</v>
      </c>
    </row>
    <row r="971" spans="1:17" x14ac:dyDescent="0.25">
      <c r="A971" s="1">
        <v>43955.324999999997</v>
      </c>
      <c r="B971" t="s">
        <v>20</v>
      </c>
      <c r="C971">
        <v>2892066003</v>
      </c>
      <c r="E971" t="s">
        <v>16</v>
      </c>
      <c r="F971">
        <v>0</v>
      </c>
      <c r="G971">
        <v>0</v>
      </c>
      <c r="H971">
        <v>0</v>
      </c>
      <c r="I971">
        <v>9999999</v>
      </c>
      <c r="J971">
        <v>0</v>
      </c>
      <c r="K971">
        <v>0</v>
      </c>
      <c r="L971" s="10">
        <f>SUM(F$2:F971)</f>
        <v>225.18999999999983</v>
      </c>
      <c r="M971">
        <f t="shared" si="60"/>
        <v>16</v>
      </c>
      <c r="N971">
        <f t="shared" si="61"/>
        <v>52</v>
      </c>
      <c r="O971" s="17">
        <f t="shared" si="62"/>
        <v>0.30769230769230771</v>
      </c>
      <c r="P971">
        <f t="shared" si="63"/>
        <v>47</v>
      </c>
      <c r="Q971" s="9">
        <f t="shared" si="64"/>
        <v>0.90384615384615385</v>
      </c>
    </row>
    <row r="972" spans="1:17" x14ac:dyDescent="0.25">
      <c r="A972" s="1">
        <v>43955.324999999997</v>
      </c>
      <c r="B972" t="s">
        <v>28</v>
      </c>
      <c r="C972">
        <v>2892066155</v>
      </c>
      <c r="E972" t="s">
        <v>16</v>
      </c>
      <c r="F972">
        <v>2.46</v>
      </c>
      <c r="G972">
        <v>0</v>
      </c>
      <c r="H972">
        <v>0</v>
      </c>
      <c r="I972">
        <v>9999999</v>
      </c>
      <c r="J972">
        <v>0</v>
      </c>
      <c r="K972">
        <v>0</v>
      </c>
      <c r="L972" s="10">
        <f>SUM(F$2:F972)</f>
        <v>227.64999999999984</v>
      </c>
      <c r="M972">
        <f t="shared" si="60"/>
        <v>17</v>
      </c>
      <c r="N972">
        <f t="shared" si="61"/>
        <v>52</v>
      </c>
      <c r="O972" s="17">
        <f t="shared" si="62"/>
        <v>0.32692307692307693</v>
      </c>
      <c r="P972">
        <f t="shared" si="63"/>
        <v>48</v>
      </c>
      <c r="Q972" s="9">
        <f t="shared" si="64"/>
        <v>0.92307692307692313</v>
      </c>
    </row>
    <row r="973" spans="1:17" x14ac:dyDescent="0.25">
      <c r="A973" s="1">
        <v>43955.324999999997</v>
      </c>
      <c r="B973" t="s">
        <v>31</v>
      </c>
      <c r="C973">
        <v>2892066155</v>
      </c>
      <c r="E973" t="s">
        <v>16</v>
      </c>
      <c r="F973">
        <v>2.46</v>
      </c>
      <c r="G973">
        <v>0</v>
      </c>
      <c r="H973">
        <v>0</v>
      </c>
      <c r="I973">
        <v>9999999</v>
      </c>
      <c r="J973">
        <v>0</v>
      </c>
      <c r="K973">
        <v>0</v>
      </c>
      <c r="L973" s="10">
        <f>SUM(F$2:F973)</f>
        <v>230.10999999999984</v>
      </c>
      <c r="M973">
        <f t="shared" si="60"/>
        <v>16</v>
      </c>
      <c r="N973">
        <f t="shared" si="61"/>
        <v>51</v>
      </c>
      <c r="O973" s="17">
        <f t="shared" si="62"/>
        <v>0.31372549019607843</v>
      </c>
      <c r="P973">
        <f t="shared" si="63"/>
        <v>48</v>
      </c>
      <c r="Q973" s="9">
        <f t="shared" si="64"/>
        <v>0.94117647058823528</v>
      </c>
    </row>
    <row r="974" spans="1:17" x14ac:dyDescent="0.25">
      <c r="A974" s="1">
        <v>43955.325694444444</v>
      </c>
      <c r="B974" t="s">
        <v>20</v>
      </c>
      <c r="C974">
        <v>2892067867</v>
      </c>
      <c r="E974" t="s">
        <v>16</v>
      </c>
      <c r="F974">
        <v>0</v>
      </c>
      <c r="G974">
        <v>0</v>
      </c>
      <c r="H974">
        <v>0</v>
      </c>
      <c r="I974">
        <v>9999999</v>
      </c>
      <c r="J974">
        <v>0</v>
      </c>
      <c r="K974">
        <v>0</v>
      </c>
      <c r="L974" s="10">
        <f>SUM(F$2:F974)</f>
        <v>230.10999999999984</v>
      </c>
      <c r="M974">
        <f t="shared" si="60"/>
        <v>15</v>
      </c>
      <c r="N974">
        <f t="shared" si="61"/>
        <v>50</v>
      </c>
      <c r="O974" s="17">
        <f t="shared" si="62"/>
        <v>0.3</v>
      </c>
      <c r="P974">
        <f t="shared" si="63"/>
        <v>48</v>
      </c>
      <c r="Q974" s="9">
        <f t="shared" si="64"/>
        <v>0.96</v>
      </c>
    </row>
    <row r="975" spans="1:17" x14ac:dyDescent="0.25">
      <c r="A975" s="1">
        <v>43955.325694444444</v>
      </c>
      <c r="B975" t="s">
        <v>28</v>
      </c>
      <c r="C975">
        <v>2892066155</v>
      </c>
      <c r="E975" t="s">
        <v>16</v>
      </c>
      <c r="F975">
        <v>2.91</v>
      </c>
      <c r="G975">
        <v>0</v>
      </c>
      <c r="H975">
        <v>0</v>
      </c>
      <c r="I975">
        <v>9999999</v>
      </c>
      <c r="J975">
        <v>0</v>
      </c>
      <c r="K975">
        <v>0</v>
      </c>
      <c r="L975" s="10">
        <f>SUM(F$2:F975)</f>
        <v>233.01999999999984</v>
      </c>
      <c r="M975">
        <f t="shared" si="60"/>
        <v>15</v>
      </c>
      <c r="N975">
        <f t="shared" si="61"/>
        <v>50</v>
      </c>
      <c r="O975" s="17">
        <f t="shared" si="62"/>
        <v>0.3</v>
      </c>
      <c r="P975">
        <f t="shared" si="63"/>
        <v>48</v>
      </c>
      <c r="Q975" s="9">
        <f t="shared" si="64"/>
        <v>0.96</v>
      </c>
    </row>
    <row r="976" spans="1:17" x14ac:dyDescent="0.25">
      <c r="A976" s="1">
        <v>43955.325694444444</v>
      </c>
      <c r="B976" t="s">
        <v>31</v>
      </c>
      <c r="C976">
        <v>2892066155</v>
      </c>
      <c r="E976" t="s">
        <v>16</v>
      </c>
      <c r="F976">
        <v>5.82</v>
      </c>
      <c r="G976">
        <v>0</v>
      </c>
      <c r="H976">
        <v>0</v>
      </c>
      <c r="I976">
        <v>9999999</v>
      </c>
      <c r="J976">
        <v>0</v>
      </c>
      <c r="K976">
        <v>0</v>
      </c>
      <c r="L976" s="10">
        <f>SUM(F$2:F976)</f>
        <v>238.83999999999983</v>
      </c>
      <c r="M976">
        <f t="shared" si="60"/>
        <v>15</v>
      </c>
      <c r="N976">
        <f t="shared" si="61"/>
        <v>50</v>
      </c>
      <c r="O976" s="17">
        <f t="shared" si="62"/>
        <v>0.3</v>
      </c>
      <c r="P976">
        <f t="shared" si="63"/>
        <v>48</v>
      </c>
      <c r="Q976" s="9">
        <f t="shared" si="64"/>
        <v>0.96</v>
      </c>
    </row>
    <row r="977" spans="1:17" x14ac:dyDescent="0.25">
      <c r="A977" s="1">
        <v>43955.325694444444</v>
      </c>
      <c r="B977" t="s">
        <v>28</v>
      </c>
      <c r="C977">
        <v>2892066155</v>
      </c>
      <c r="E977" t="s">
        <v>16</v>
      </c>
      <c r="F977">
        <v>2.7</v>
      </c>
      <c r="G977">
        <v>0</v>
      </c>
      <c r="H977">
        <v>0</v>
      </c>
      <c r="I977">
        <v>9999999</v>
      </c>
      <c r="J977">
        <v>0</v>
      </c>
      <c r="K977">
        <v>0</v>
      </c>
      <c r="L977" s="10">
        <f>SUM(F$2:F977)</f>
        <v>241.53999999999982</v>
      </c>
      <c r="M977">
        <f t="shared" si="60"/>
        <v>15</v>
      </c>
      <c r="N977">
        <f t="shared" si="61"/>
        <v>50</v>
      </c>
      <c r="O977" s="17">
        <f t="shared" si="62"/>
        <v>0.3</v>
      </c>
      <c r="P977">
        <f t="shared" si="63"/>
        <v>49</v>
      </c>
      <c r="Q977" s="9">
        <f t="shared" si="64"/>
        <v>0.98</v>
      </c>
    </row>
    <row r="978" spans="1:17" x14ac:dyDescent="0.25">
      <c r="A978" s="1">
        <v>43955.325694444444</v>
      </c>
      <c r="B978" t="s">
        <v>31</v>
      </c>
      <c r="C978">
        <v>2892066155</v>
      </c>
      <c r="E978" t="s">
        <v>16</v>
      </c>
      <c r="F978">
        <v>1.35</v>
      </c>
      <c r="G978">
        <v>0</v>
      </c>
      <c r="H978">
        <v>0</v>
      </c>
      <c r="I978">
        <v>9999999</v>
      </c>
      <c r="J978">
        <v>0</v>
      </c>
      <c r="K978">
        <v>0</v>
      </c>
      <c r="L978" s="10">
        <f>SUM(F$2:F978)</f>
        <v>242.88999999999982</v>
      </c>
      <c r="M978">
        <f t="shared" si="60"/>
        <v>15</v>
      </c>
      <c r="N978">
        <f t="shared" si="61"/>
        <v>50</v>
      </c>
      <c r="O978" s="17">
        <f t="shared" si="62"/>
        <v>0.3</v>
      </c>
      <c r="P978">
        <f t="shared" si="63"/>
        <v>48</v>
      </c>
      <c r="Q978" s="9">
        <f t="shared" si="64"/>
        <v>0.96</v>
      </c>
    </row>
    <row r="979" spans="1:17" x14ac:dyDescent="0.25">
      <c r="A979" s="1">
        <v>43955.325694444444</v>
      </c>
      <c r="B979" t="s">
        <v>20</v>
      </c>
      <c r="C979">
        <v>2892066155</v>
      </c>
      <c r="E979" t="s">
        <v>16</v>
      </c>
      <c r="F979">
        <v>0</v>
      </c>
      <c r="G979">
        <v>0</v>
      </c>
      <c r="H979">
        <v>0</v>
      </c>
      <c r="I979">
        <v>9999999</v>
      </c>
      <c r="J979">
        <v>0</v>
      </c>
      <c r="K979">
        <v>0</v>
      </c>
      <c r="L979" s="10">
        <f>SUM(F$2:F979)</f>
        <v>242.88999999999982</v>
      </c>
      <c r="M979">
        <f t="shared" si="60"/>
        <v>15</v>
      </c>
      <c r="N979">
        <f t="shared" si="61"/>
        <v>50</v>
      </c>
      <c r="O979" s="17">
        <f t="shared" si="62"/>
        <v>0.3</v>
      </c>
      <c r="P979">
        <f t="shared" si="63"/>
        <v>48</v>
      </c>
      <c r="Q979" s="9">
        <f t="shared" si="64"/>
        <v>0.96</v>
      </c>
    </row>
    <row r="980" spans="1:17" x14ac:dyDescent="0.25">
      <c r="A980" s="1">
        <v>43955.32916666667</v>
      </c>
      <c r="B980" t="s">
        <v>18</v>
      </c>
      <c r="C980">
        <v>2892074079</v>
      </c>
      <c r="E980" t="s">
        <v>16</v>
      </c>
      <c r="F980">
        <v>0</v>
      </c>
      <c r="G980">
        <v>0</v>
      </c>
      <c r="H980">
        <v>0</v>
      </c>
      <c r="I980">
        <v>9999999</v>
      </c>
      <c r="J980">
        <v>0</v>
      </c>
      <c r="K980">
        <v>0</v>
      </c>
      <c r="L980" s="10">
        <f>SUM(F$2:F980)</f>
        <v>242.88999999999982</v>
      </c>
      <c r="M980">
        <f t="shared" si="60"/>
        <v>16</v>
      </c>
      <c r="N980">
        <f t="shared" si="61"/>
        <v>51</v>
      </c>
      <c r="O980" s="17">
        <f t="shared" si="62"/>
        <v>0.31372549019607843</v>
      </c>
      <c r="P980">
        <f t="shared" si="63"/>
        <v>48</v>
      </c>
      <c r="Q980" s="9">
        <f t="shared" si="64"/>
        <v>0.94117647058823528</v>
      </c>
    </row>
    <row r="981" spans="1:17" x14ac:dyDescent="0.25">
      <c r="A981" s="1">
        <v>43955.32916666667</v>
      </c>
      <c r="B981" t="s">
        <v>15</v>
      </c>
      <c r="C981">
        <v>2000005</v>
      </c>
      <c r="E981" t="s">
        <v>16</v>
      </c>
      <c r="F981">
        <v>-12</v>
      </c>
      <c r="G981">
        <v>0</v>
      </c>
      <c r="H981">
        <v>0</v>
      </c>
      <c r="I981">
        <v>9999999</v>
      </c>
      <c r="J981">
        <v>0</v>
      </c>
      <c r="K981">
        <v>0</v>
      </c>
      <c r="L981" s="10">
        <f>SUM(F$2:F981)</f>
        <v>230.88999999999982</v>
      </c>
      <c r="M981">
        <f t="shared" si="60"/>
        <v>16</v>
      </c>
      <c r="N981">
        <f t="shared" si="61"/>
        <v>51</v>
      </c>
      <c r="O981" s="17">
        <f t="shared" si="62"/>
        <v>0.31372549019607843</v>
      </c>
      <c r="P981">
        <f t="shared" si="63"/>
        <v>48</v>
      </c>
      <c r="Q981" s="9">
        <f t="shared" si="64"/>
        <v>0.94117647058823528</v>
      </c>
    </row>
    <row r="982" spans="1:17" x14ac:dyDescent="0.25">
      <c r="A982" s="1">
        <v>43955.32916666667</v>
      </c>
      <c r="B982" t="s">
        <v>15</v>
      </c>
      <c r="C982">
        <v>2000005</v>
      </c>
      <c r="E982" t="s">
        <v>16</v>
      </c>
      <c r="F982">
        <v>-12</v>
      </c>
      <c r="G982">
        <v>0</v>
      </c>
      <c r="H982">
        <v>0</v>
      </c>
      <c r="I982">
        <v>9999999</v>
      </c>
      <c r="J982">
        <v>0</v>
      </c>
      <c r="K982">
        <v>0</v>
      </c>
      <c r="L982" s="10">
        <f>SUM(F$2:F982)</f>
        <v>218.88999999999982</v>
      </c>
      <c r="M982">
        <f t="shared" si="60"/>
        <v>16</v>
      </c>
      <c r="N982">
        <f t="shared" si="61"/>
        <v>51</v>
      </c>
      <c r="O982" s="17">
        <f t="shared" si="62"/>
        <v>0.31372549019607843</v>
      </c>
      <c r="P982">
        <f t="shared" si="63"/>
        <v>48</v>
      </c>
      <c r="Q982" s="9">
        <f t="shared" si="64"/>
        <v>0.94117647058823528</v>
      </c>
    </row>
    <row r="983" spans="1:17" x14ac:dyDescent="0.25">
      <c r="A983" s="1">
        <v>43955.329861111109</v>
      </c>
      <c r="B983" t="s">
        <v>18</v>
      </c>
      <c r="C983">
        <v>2892074439</v>
      </c>
      <c r="E983" t="s">
        <v>16</v>
      </c>
      <c r="F983">
        <v>0</v>
      </c>
      <c r="G983">
        <v>0</v>
      </c>
      <c r="H983">
        <v>0</v>
      </c>
      <c r="I983">
        <v>9999999</v>
      </c>
      <c r="J983">
        <v>0</v>
      </c>
      <c r="K983">
        <v>0</v>
      </c>
      <c r="L983" s="10">
        <f>SUM(F$2:F983)</f>
        <v>218.88999999999982</v>
      </c>
      <c r="M983">
        <f t="shared" si="60"/>
        <v>17</v>
      </c>
      <c r="N983">
        <f t="shared" si="61"/>
        <v>52</v>
      </c>
      <c r="O983" s="17">
        <f t="shared" si="62"/>
        <v>0.32692307692307693</v>
      </c>
      <c r="P983">
        <f t="shared" si="63"/>
        <v>48</v>
      </c>
      <c r="Q983" s="9">
        <f t="shared" si="64"/>
        <v>0.92307692307692313</v>
      </c>
    </row>
    <row r="984" spans="1:17" x14ac:dyDescent="0.25">
      <c r="A984" s="1">
        <v>43955.329861111109</v>
      </c>
      <c r="B984" t="s">
        <v>18</v>
      </c>
      <c r="C984">
        <v>2892074619</v>
      </c>
      <c r="E984" t="s">
        <v>16</v>
      </c>
      <c r="F984">
        <v>0</v>
      </c>
      <c r="G984">
        <v>0</v>
      </c>
      <c r="H984">
        <v>0</v>
      </c>
      <c r="I984">
        <v>9999999</v>
      </c>
      <c r="J984">
        <v>0</v>
      </c>
      <c r="K984">
        <v>0</v>
      </c>
      <c r="L984" s="10">
        <f>SUM(F$2:F984)</f>
        <v>218.88999999999982</v>
      </c>
      <c r="M984">
        <f t="shared" si="60"/>
        <v>17</v>
      </c>
      <c r="N984">
        <f t="shared" si="61"/>
        <v>52</v>
      </c>
      <c r="O984" s="17">
        <f t="shared" si="62"/>
        <v>0.32692307692307693</v>
      </c>
      <c r="P984">
        <f t="shared" si="63"/>
        <v>48</v>
      </c>
      <c r="Q984" s="9">
        <f t="shared" si="64"/>
        <v>0.92307692307692313</v>
      </c>
    </row>
    <row r="985" spans="1:17" x14ac:dyDescent="0.25">
      <c r="A985" s="1">
        <v>43955.330555555556</v>
      </c>
      <c r="B985" t="s">
        <v>20</v>
      </c>
      <c r="C985">
        <v>2892074619</v>
      </c>
      <c r="E985" t="s">
        <v>16</v>
      </c>
      <c r="F985">
        <v>0</v>
      </c>
      <c r="G985">
        <v>0</v>
      </c>
      <c r="H985">
        <v>0</v>
      </c>
      <c r="I985">
        <v>9999999</v>
      </c>
      <c r="J985">
        <v>0</v>
      </c>
      <c r="K985">
        <v>0</v>
      </c>
      <c r="L985" s="10">
        <f>SUM(F$2:F985)</f>
        <v>218.88999999999982</v>
      </c>
      <c r="M985">
        <f t="shared" si="60"/>
        <v>16</v>
      </c>
      <c r="N985">
        <f t="shared" si="61"/>
        <v>51</v>
      </c>
      <c r="O985" s="17">
        <f t="shared" si="62"/>
        <v>0.31372549019607843</v>
      </c>
      <c r="P985">
        <f t="shared" si="63"/>
        <v>48</v>
      </c>
      <c r="Q985" s="9">
        <f t="shared" si="64"/>
        <v>0.94117647058823528</v>
      </c>
    </row>
    <row r="986" spans="1:17" x14ac:dyDescent="0.25">
      <c r="A986" s="1">
        <v>43955.330555555556</v>
      </c>
      <c r="B986" t="s">
        <v>15</v>
      </c>
      <c r="C986">
        <v>2000005</v>
      </c>
      <c r="E986" t="s">
        <v>16</v>
      </c>
      <c r="F986">
        <v>-12</v>
      </c>
      <c r="G986">
        <v>0</v>
      </c>
      <c r="H986">
        <v>0</v>
      </c>
      <c r="I986">
        <v>9999999</v>
      </c>
      <c r="J986">
        <v>0</v>
      </c>
      <c r="K986">
        <v>0</v>
      </c>
      <c r="L986" s="10">
        <f>SUM(F$2:F986)</f>
        <v>206.88999999999982</v>
      </c>
      <c r="M986">
        <f t="shared" si="60"/>
        <v>16</v>
      </c>
      <c r="N986">
        <f t="shared" si="61"/>
        <v>51</v>
      </c>
      <c r="O986" s="17">
        <f t="shared" si="62"/>
        <v>0.31372549019607843</v>
      </c>
      <c r="P986">
        <f t="shared" si="63"/>
        <v>48</v>
      </c>
      <c r="Q986" s="9">
        <f t="shared" si="64"/>
        <v>0.94117647058823528</v>
      </c>
    </row>
    <row r="987" spans="1:17" x14ac:dyDescent="0.25">
      <c r="A987" s="1">
        <v>43955.330555555556</v>
      </c>
      <c r="B987" t="s">
        <v>18</v>
      </c>
      <c r="C987">
        <v>2892075588</v>
      </c>
      <c r="E987" t="s">
        <v>16</v>
      </c>
      <c r="F987">
        <v>0</v>
      </c>
      <c r="G987">
        <v>0</v>
      </c>
      <c r="H987">
        <v>0</v>
      </c>
      <c r="I987">
        <v>9999999</v>
      </c>
      <c r="J987">
        <v>0</v>
      </c>
      <c r="K987">
        <v>0</v>
      </c>
      <c r="L987" s="10">
        <f>SUM(F$2:F987)</f>
        <v>206.88999999999982</v>
      </c>
      <c r="M987">
        <f t="shared" si="60"/>
        <v>16</v>
      </c>
      <c r="N987">
        <f t="shared" si="61"/>
        <v>51</v>
      </c>
      <c r="O987" s="17">
        <f t="shared" si="62"/>
        <v>0.31372549019607843</v>
      </c>
      <c r="P987">
        <f t="shared" si="63"/>
        <v>48</v>
      </c>
      <c r="Q987" s="9">
        <f t="shared" si="64"/>
        <v>0.94117647058823528</v>
      </c>
    </row>
    <row r="988" spans="1:17" x14ac:dyDescent="0.25">
      <c r="A988" s="1">
        <v>43955.331250000003</v>
      </c>
      <c r="B988" t="s">
        <v>28</v>
      </c>
      <c r="C988">
        <v>2892074079</v>
      </c>
      <c r="E988" t="s">
        <v>16</v>
      </c>
      <c r="F988">
        <v>4.26</v>
      </c>
      <c r="G988">
        <v>0</v>
      </c>
      <c r="H988">
        <v>0</v>
      </c>
      <c r="I988">
        <v>9999999</v>
      </c>
      <c r="J988">
        <v>0</v>
      </c>
      <c r="K988">
        <v>0</v>
      </c>
      <c r="L988" s="10">
        <f>SUM(F$2:F988)</f>
        <v>211.14999999999981</v>
      </c>
      <c r="M988">
        <f t="shared" si="60"/>
        <v>16</v>
      </c>
      <c r="N988">
        <f t="shared" si="61"/>
        <v>51</v>
      </c>
      <c r="O988" s="17">
        <f t="shared" si="62"/>
        <v>0.31372549019607843</v>
      </c>
      <c r="P988">
        <f t="shared" si="63"/>
        <v>48</v>
      </c>
      <c r="Q988" s="9">
        <f t="shared" si="64"/>
        <v>0.94117647058823528</v>
      </c>
    </row>
    <row r="989" spans="1:17" x14ac:dyDescent="0.25">
      <c r="A989" s="1">
        <v>43955.333333333336</v>
      </c>
      <c r="B989" t="s">
        <v>28</v>
      </c>
      <c r="C989">
        <v>2892075588</v>
      </c>
      <c r="E989" t="s">
        <v>16</v>
      </c>
      <c r="F989">
        <v>2.7</v>
      </c>
      <c r="G989">
        <v>0</v>
      </c>
      <c r="H989">
        <v>0</v>
      </c>
      <c r="I989">
        <v>9999999</v>
      </c>
      <c r="J989">
        <v>0</v>
      </c>
      <c r="K989">
        <v>0</v>
      </c>
      <c r="L989" s="10">
        <f>SUM(F$2:F989)</f>
        <v>213.8499999999998</v>
      </c>
      <c r="M989">
        <f t="shared" si="60"/>
        <v>16</v>
      </c>
      <c r="N989">
        <f t="shared" si="61"/>
        <v>51</v>
      </c>
      <c r="O989" s="17">
        <f t="shared" si="62"/>
        <v>0.31372549019607843</v>
      </c>
      <c r="P989">
        <f t="shared" si="63"/>
        <v>49</v>
      </c>
      <c r="Q989" s="9">
        <f t="shared" si="64"/>
        <v>0.96078431372549022</v>
      </c>
    </row>
    <row r="990" spans="1:17" x14ac:dyDescent="0.25">
      <c r="A990" s="1">
        <v>43955.333333333336</v>
      </c>
      <c r="B990" t="s">
        <v>28</v>
      </c>
      <c r="C990">
        <v>2892075588</v>
      </c>
      <c r="E990" t="s">
        <v>16</v>
      </c>
      <c r="F990">
        <v>2.7</v>
      </c>
      <c r="G990">
        <v>0</v>
      </c>
      <c r="H990">
        <v>0</v>
      </c>
      <c r="I990">
        <v>9999999</v>
      </c>
      <c r="J990">
        <v>0</v>
      </c>
      <c r="K990">
        <v>0</v>
      </c>
      <c r="L990" s="10">
        <f>SUM(F$2:F990)</f>
        <v>216.54999999999978</v>
      </c>
      <c r="M990">
        <f t="shared" si="60"/>
        <v>17</v>
      </c>
      <c r="N990">
        <f t="shared" si="61"/>
        <v>51</v>
      </c>
      <c r="O990" s="17">
        <f t="shared" si="62"/>
        <v>0.33333333333333331</v>
      </c>
      <c r="P990">
        <f t="shared" si="63"/>
        <v>50</v>
      </c>
      <c r="Q990" s="9">
        <f t="shared" si="64"/>
        <v>0.98039215686274506</v>
      </c>
    </row>
    <row r="991" spans="1:17" x14ac:dyDescent="0.25">
      <c r="A991" s="1">
        <v>43955.333333333336</v>
      </c>
      <c r="B991" t="s">
        <v>31</v>
      </c>
      <c r="C991">
        <v>2892075588</v>
      </c>
      <c r="E991" t="s">
        <v>16</v>
      </c>
      <c r="F991">
        <v>1.35</v>
      </c>
      <c r="G991">
        <v>0</v>
      </c>
      <c r="H991">
        <v>0</v>
      </c>
      <c r="I991">
        <v>9999999</v>
      </c>
      <c r="J991">
        <v>0</v>
      </c>
      <c r="K991">
        <v>0</v>
      </c>
      <c r="L991" s="10">
        <f>SUM(F$2:F991)</f>
        <v>217.89999999999978</v>
      </c>
      <c r="M991">
        <f t="shared" si="60"/>
        <v>16</v>
      </c>
      <c r="N991">
        <f t="shared" si="61"/>
        <v>50</v>
      </c>
      <c r="O991" s="17">
        <f t="shared" si="62"/>
        <v>0.32</v>
      </c>
      <c r="P991">
        <f t="shared" si="63"/>
        <v>50</v>
      </c>
      <c r="Q991" s="9">
        <f t="shared" si="64"/>
        <v>1</v>
      </c>
    </row>
    <row r="992" spans="1:17" x14ac:dyDescent="0.25">
      <c r="A992" s="1">
        <v>43955.333333333336</v>
      </c>
      <c r="B992" t="s">
        <v>28</v>
      </c>
      <c r="C992">
        <v>2892074439</v>
      </c>
      <c r="E992" t="s">
        <v>16</v>
      </c>
      <c r="F992">
        <v>2.7</v>
      </c>
      <c r="G992">
        <v>0</v>
      </c>
      <c r="H992">
        <v>0</v>
      </c>
      <c r="I992">
        <v>9999999</v>
      </c>
      <c r="J992">
        <v>0</v>
      </c>
      <c r="K992">
        <v>0</v>
      </c>
      <c r="L992" s="10">
        <f>SUM(F$2:F992)</f>
        <v>220.59999999999977</v>
      </c>
      <c r="M992">
        <f t="shared" si="60"/>
        <v>16</v>
      </c>
      <c r="N992">
        <f t="shared" si="61"/>
        <v>50</v>
      </c>
      <c r="O992" s="17">
        <f t="shared" si="62"/>
        <v>0.32</v>
      </c>
      <c r="P992">
        <f t="shared" si="63"/>
        <v>50</v>
      </c>
      <c r="Q992" s="9">
        <f t="shared" si="64"/>
        <v>1</v>
      </c>
    </row>
    <row r="993" spans="1:17" x14ac:dyDescent="0.25">
      <c r="A993" s="1">
        <v>43955.333333333336</v>
      </c>
      <c r="B993" t="s">
        <v>20</v>
      </c>
      <c r="C993">
        <v>2892074439</v>
      </c>
      <c r="E993" t="s">
        <v>16</v>
      </c>
      <c r="F993">
        <v>0</v>
      </c>
      <c r="G993">
        <v>0</v>
      </c>
      <c r="H993">
        <v>0</v>
      </c>
      <c r="I993">
        <v>9999999</v>
      </c>
      <c r="J993">
        <v>0</v>
      </c>
      <c r="K993">
        <v>0</v>
      </c>
      <c r="L993" s="10">
        <f>SUM(F$2:F993)</f>
        <v>220.59999999999977</v>
      </c>
      <c r="M993">
        <f t="shared" si="60"/>
        <v>16</v>
      </c>
      <c r="N993">
        <f t="shared" si="61"/>
        <v>50</v>
      </c>
      <c r="O993" s="17">
        <f t="shared" si="62"/>
        <v>0.32</v>
      </c>
      <c r="P993">
        <f t="shared" si="63"/>
        <v>50</v>
      </c>
      <c r="Q993" s="9">
        <f t="shared" si="64"/>
        <v>1</v>
      </c>
    </row>
    <row r="994" spans="1:17" x14ac:dyDescent="0.25">
      <c r="A994" s="1">
        <v>43955.334027777775</v>
      </c>
      <c r="B994" t="s">
        <v>28</v>
      </c>
      <c r="C994">
        <v>2892075588</v>
      </c>
      <c r="E994" t="s">
        <v>16</v>
      </c>
      <c r="F994">
        <v>2.27</v>
      </c>
      <c r="G994">
        <v>0</v>
      </c>
      <c r="H994">
        <v>0</v>
      </c>
      <c r="I994">
        <v>9999999</v>
      </c>
      <c r="J994">
        <v>0</v>
      </c>
      <c r="K994">
        <v>0</v>
      </c>
      <c r="L994" s="10">
        <f>SUM(F$2:F994)</f>
        <v>222.86999999999978</v>
      </c>
      <c r="M994">
        <f t="shared" si="60"/>
        <v>16</v>
      </c>
      <c r="N994">
        <f t="shared" si="61"/>
        <v>50</v>
      </c>
      <c r="O994" s="17">
        <f t="shared" si="62"/>
        <v>0.32</v>
      </c>
      <c r="P994">
        <f t="shared" si="63"/>
        <v>51</v>
      </c>
      <c r="Q994" s="9">
        <f t="shared" si="64"/>
        <v>1.02</v>
      </c>
    </row>
    <row r="995" spans="1:17" x14ac:dyDescent="0.25">
      <c r="A995" s="1">
        <v>43955.334027777775</v>
      </c>
      <c r="B995" t="s">
        <v>31</v>
      </c>
      <c r="C995">
        <v>2892075588</v>
      </c>
      <c r="E995" t="s">
        <v>16</v>
      </c>
      <c r="F995">
        <v>3.4</v>
      </c>
      <c r="G995">
        <v>0</v>
      </c>
      <c r="H995">
        <v>0</v>
      </c>
      <c r="I995">
        <v>9999999</v>
      </c>
      <c r="J995">
        <v>0</v>
      </c>
      <c r="K995">
        <v>0</v>
      </c>
      <c r="L995" s="10">
        <f>SUM(F$2:F995)</f>
        <v>226.26999999999978</v>
      </c>
      <c r="M995">
        <f t="shared" si="60"/>
        <v>15</v>
      </c>
      <c r="N995">
        <f t="shared" si="61"/>
        <v>49</v>
      </c>
      <c r="O995" s="17">
        <f t="shared" si="62"/>
        <v>0.30612244897959184</v>
      </c>
      <c r="P995">
        <f t="shared" si="63"/>
        <v>51</v>
      </c>
      <c r="Q995" s="9">
        <f t="shared" si="64"/>
        <v>1.0408163265306123</v>
      </c>
    </row>
    <row r="996" spans="1:17" x14ac:dyDescent="0.25">
      <c r="A996" s="1">
        <v>43955.334027777775</v>
      </c>
      <c r="B996" t="s">
        <v>20</v>
      </c>
      <c r="C996">
        <v>2892075588</v>
      </c>
      <c r="E996" t="s">
        <v>16</v>
      </c>
      <c r="F996">
        <v>0</v>
      </c>
      <c r="G996">
        <v>0</v>
      </c>
      <c r="H996">
        <v>0</v>
      </c>
      <c r="I996">
        <v>9999999</v>
      </c>
      <c r="J996">
        <v>0</v>
      </c>
      <c r="K996">
        <v>0</v>
      </c>
      <c r="L996" s="10">
        <f>SUM(F$2:F996)</f>
        <v>226.26999999999978</v>
      </c>
      <c r="M996">
        <f t="shared" si="60"/>
        <v>15</v>
      </c>
      <c r="N996">
        <f t="shared" si="61"/>
        <v>49</v>
      </c>
      <c r="O996" s="17">
        <f t="shared" si="62"/>
        <v>0.30612244897959184</v>
      </c>
      <c r="P996">
        <f t="shared" si="63"/>
        <v>50</v>
      </c>
      <c r="Q996" s="9">
        <f t="shared" si="64"/>
        <v>1.0204081632653061</v>
      </c>
    </row>
    <row r="997" spans="1:17" x14ac:dyDescent="0.25">
      <c r="A997" s="1">
        <v>43955.335416666669</v>
      </c>
      <c r="B997" t="s">
        <v>28</v>
      </c>
      <c r="C997">
        <v>2892074079</v>
      </c>
      <c r="E997" t="s">
        <v>16</v>
      </c>
      <c r="F997">
        <v>8.31</v>
      </c>
      <c r="G997">
        <v>0</v>
      </c>
      <c r="H997">
        <v>0</v>
      </c>
      <c r="I997">
        <v>9999999</v>
      </c>
      <c r="J997">
        <v>0</v>
      </c>
      <c r="K997">
        <v>0</v>
      </c>
      <c r="L997" s="10">
        <f>SUM(F$2:F997)</f>
        <v>234.57999999999979</v>
      </c>
      <c r="M997">
        <f t="shared" si="60"/>
        <v>15</v>
      </c>
      <c r="N997">
        <f t="shared" si="61"/>
        <v>49</v>
      </c>
      <c r="O997" s="17">
        <f t="shared" si="62"/>
        <v>0.30612244897959184</v>
      </c>
      <c r="P997">
        <f t="shared" si="63"/>
        <v>51</v>
      </c>
      <c r="Q997" s="9">
        <f t="shared" si="64"/>
        <v>1.0408163265306123</v>
      </c>
    </row>
    <row r="998" spans="1:17" x14ac:dyDescent="0.25">
      <c r="A998" s="1">
        <v>43955.336111111108</v>
      </c>
      <c r="B998" t="s">
        <v>15</v>
      </c>
      <c r="C998">
        <v>2000005</v>
      </c>
      <c r="E998" t="s">
        <v>16</v>
      </c>
      <c r="F998">
        <v>-12</v>
      </c>
      <c r="G998">
        <v>0</v>
      </c>
      <c r="H998">
        <v>0</v>
      </c>
      <c r="I998">
        <v>9999999</v>
      </c>
      <c r="J998">
        <v>0</v>
      </c>
      <c r="K998">
        <v>0</v>
      </c>
      <c r="L998" s="10">
        <f>SUM(F$2:F998)</f>
        <v>222.57999999999979</v>
      </c>
      <c r="M998">
        <f t="shared" si="60"/>
        <v>13</v>
      </c>
      <c r="N998">
        <f t="shared" si="61"/>
        <v>48</v>
      </c>
      <c r="O998" s="17">
        <f t="shared" si="62"/>
        <v>0.27083333333333331</v>
      </c>
      <c r="P998">
        <f t="shared" si="63"/>
        <v>51</v>
      </c>
      <c r="Q998" s="9">
        <f t="shared" si="64"/>
        <v>1.0625</v>
      </c>
    </row>
    <row r="999" spans="1:17" x14ac:dyDescent="0.25">
      <c r="A999" s="1">
        <v>43955.336111111108</v>
      </c>
      <c r="B999" t="s">
        <v>18</v>
      </c>
      <c r="C999">
        <v>2892082150</v>
      </c>
      <c r="E999" t="s">
        <v>16</v>
      </c>
      <c r="F999">
        <v>0</v>
      </c>
      <c r="G999">
        <v>0</v>
      </c>
      <c r="H999">
        <v>0</v>
      </c>
      <c r="I999">
        <v>9999999</v>
      </c>
      <c r="J999">
        <v>0</v>
      </c>
      <c r="K999">
        <v>0</v>
      </c>
      <c r="L999" s="10">
        <f>SUM(F$2:F999)</f>
        <v>222.57999999999979</v>
      </c>
      <c r="M999">
        <f t="shared" si="60"/>
        <v>14</v>
      </c>
      <c r="N999">
        <f t="shared" si="61"/>
        <v>49</v>
      </c>
      <c r="O999" s="17">
        <f t="shared" si="62"/>
        <v>0.2857142857142857</v>
      </c>
      <c r="P999">
        <f t="shared" si="63"/>
        <v>50</v>
      </c>
      <c r="Q999" s="9">
        <f t="shared" si="64"/>
        <v>1.0204081632653061</v>
      </c>
    </row>
    <row r="1000" spans="1:17" x14ac:dyDescent="0.25">
      <c r="A1000" s="1">
        <v>43955.336111111108</v>
      </c>
      <c r="B1000" t="s">
        <v>18</v>
      </c>
      <c r="C1000">
        <v>2892082165</v>
      </c>
      <c r="E1000" t="s">
        <v>16</v>
      </c>
      <c r="F1000">
        <v>0</v>
      </c>
      <c r="G1000">
        <v>0</v>
      </c>
      <c r="H1000">
        <v>0</v>
      </c>
      <c r="I1000">
        <v>9999999</v>
      </c>
      <c r="J1000">
        <v>0</v>
      </c>
      <c r="K1000">
        <v>0</v>
      </c>
      <c r="L1000" s="10">
        <f>SUM(F$2:F1000)</f>
        <v>222.57999999999979</v>
      </c>
      <c r="M1000">
        <f t="shared" si="60"/>
        <v>15</v>
      </c>
      <c r="N1000">
        <f t="shared" si="61"/>
        <v>50</v>
      </c>
      <c r="O1000" s="17">
        <f t="shared" si="62"/>
        <v>0.3</v>
      </c>
      <c r="P1000">
        <f t="shared" si="63"/>
        <v>50</v>
      </c>
      <c r="Q1000" s="9">
        <f t="shared" si="64"/>
        <v>1</v>
      </c>
    </row>
    <row r="1001" spans="1:17" x14ac:dyDescent="0.25">
      <c r="A1001" s="1">
        <v>43955.336805555555</v>
      </c>
      <c r="B1001" t="s">
        <v>18</v>
      </c>
      <c r="C1001">
        <v>2892082194</v>
      </c>
      <c r="E1001" t="s">
        <v>16</v>
      </c>
      <c r="F1001">
        <v>0</v>
      </c>
      <c r="G1001">
        <v>0</v>
      </c>
      <c r="H1001">
        <v>0</v>
      </c>
      <c r="I1001">
        <v>9999999</v>
      </c>
      <c r="J1001">
        <v>0</v>
      </c>
      <c r="K1001">
        <v>0</v>
      </c>
      <c r="L1001" s="10">
        <f>SUM(F$2:F1001)</f>
        <v>222.57999999999979</v>
      </c>
      <c r="M1001">
        <f t="shared" si="60"/>
        <v>16</v>
      </c>
      <c r="N1001">
        <f t="shared" si="61"/>
        <v>51</v>
      </c>
      <c r="O1001" s="17">
        <f t="shared" si="62"/>
        <v>0.31372549019607843</v>
      </c>
      <c r="P1001">
        <f t="shared" si="63"/>
        <v>49</v>
      </c>
      <c r="Q1001" s="9">
        <f t="shared" si="64"/>
        <v>0.96078431372549022</v>
      </c>
    </row>
    <row r="1002" spans="1:17" x14ac:dyDescent="0.25">
      <c r="A1002" s="1">
        <v>43955.336805555555</v>
      </c>
      <c r="B1002" t="s">
        <v>28</v>
      </c>
      <c r="C1002">
        <v>2892082165</v>
      </c>
      <c r="E1002" t="s">
        <v>16</v>
      </c>
      <c r="F1002">
        <v>10.8</v>
      </c>
      <c r="G1002">
        <v>0</v>
      </c>
      <c r="H1002">
        <v>0</v>
      </c>
      <c r="I1002">
        <v>9999999</v>
      </c>
      <c r="J1002">
        <v>0</v>
      </c>
      <c r="K1002">
        <v>0</v>
      </c>
      <c r="L1002" s="10">
        <f>SUM(F$2:F1002)</f>
        <v>233.3799999999998</v>
      </c>
      <c r="M1002">
        <f t="shared" si="60"/>
        <v>16</v>
      </c>
      <c r="N1002">
        <f t="shared" si="61"/>
        <v>51</v>
      </c>
      <c r="O1002" s="17">
        <f t="shared" si="62"/>
        <v>0.31372549019607843</v>
      </c>
      <c r="P1002">
        <f t="shared" si="63"/>
        <v>50</v>
      </c>
      <c r="Q1002" s="9">
        <f t="shared" si="64"/>
        <v>0.98039215686274506</v>
      </c>
    </row>
    <row r="1003" spans="1:17" x14ac:dyDescent="0.25">
      <c r="A1003" s="1">
        <v>43955.336805555555</v>
      </c>
      <c r="B1003" t="s">
        <v>28</v>
      </c>
      <c r="C1003">
        <v>2892082194</v>
      </c>
      <c r="E1003" t="s">
        <v>16</v>
      </c>
      <c r="F1003">
        <v>2.7</v>
      </c>
      <c r="G1003">
        <v>0</v>
      </c>
      <c r="H1003">
        <v>0</v>
      </c>
      <c r="I1003">
        <v>9999999</v>
      </c>
      <c r="J1003">
        <v>0</v>
      </c>
      <c r="K1003">
        <v>0</v>
      </c>
      <c r="L1003" s="10">
        <f>SUM(F$2:F1003)</f>
        <v>236.07999999999979</v>
      </c>
      <c r="M1003">
        <f t="shared" si="60"/>
        <v>16</v>
      </c>
      <c r="N1003">
        <f t="shared" si="61"/>
        <v>51</v>
      </c>
      <c r="O1003" s="17">
        <f t="shared" si="62"/>
        <v>0.31372549019607843</v>
      </c>
      <c r="P1003">
        <f t="shared" si="63"/>
        <v>51</v>
      </c>
      <c r="Q1003" s="9">
        <f t="shared" si="64"/>
        <v>1</v>
      </c>
    </row>
    <row r="1004" spans="1:17" x14ac:dyDescent="0.25">
      <c r="A1004" s="1">
        <v>43955.336805555555</v>
      </c>
      <c r="B1004" t="s">
        <v>31</v>
      </c>
      <c r="C1004">
        <v>2892082194</v>
      </c>
      <c r="E1004" t="s">
        <v>16</v>
      </c>
      <c r="F1004">
        <v>5.4</v>
      </c>
      <c r="G1004">
        <v>0</v>
      </c>
      <c r="H1004">
        <v>0</v>
      </c>
      <c r="I1004">
        <v>9999999</v>
      </c>
      <c r="J1004">
        <v>0</v>
      </c>
      <c r="K1004">
        <v>0</v>
      </c>
      <c r="L1004" s="10">
        <f>SUM(F$2:F1004)</f>
        <v>241.47999999999979</v>
      </c>
      <c r="M1004">
        <f t="shared" si="60"/>
        <v>16</v>
      </c>
      <c r="N1004">
        <f t="shared" si="61"/>
        <v>51</v>
      </c>
      <c r="O1004" s="17">
        <f t="shared" si="62"/>
        <v>0.31372549019607843</v>
      </c>
      <c r="P1004">
        <f t="shared" si="63"/>
        <v>50</v>
      </c>
      <c r="Q1004" s="9">
        <f t="shared" si="64"/>
        <v>0.98039215686274506</v>
      </c>
    </row>
    <row r="1005" spans="1:17" x14ac:dyDescent="0.25">
      <c r="A1005" s="1">
        <v>43955.338888888888</v>
      </c>
      <c r="B1005" t="s">
        <v>15</v>
      </c>
      <c r="C1005">
        <v>2000005</v>
      </c>
      <c r="E1005" t="s">
        <v>16</v>
      </c>
      <c r="F1005">
        <v>-12</v>
      </c>
      <c r="G1005">
        <v>0</v>
      </c>
      <c r="H1005">
        <v>0</v>
      </c>
      <c r="I1005">
        <v>9999999</v>
      </c>
      <c r="J1005">
        <v>0</v>
      </c>
      <c r="K1005">
        <v>0</v>
      </c>
      <c r="L1005" s="10">
        <f>SUM(F$2:F1005)</f>
        <v>229.47999999999979</v>
      </c>
      <c r="M1005">
        <f t="shared" si="60"/>
        <v>15</v>
      </c>
      <c r="N1005">
        <f t="shared" si="61"/>
        <v>51</v>
      </c>
      <c r="O1005" s="17">
        <f t="shared" si="62"/>
        <v>0.29411764705882354</v>
      </c>
      <c r="P1005">
        <f t="shared" si="63"/>
        <v>49</v>
      </c>
      <c r="Q1005" s="9">
        <f t="shared" si="64"/>
        <v>0.96078431372549022</v>
      </c>
    </row>
    <row r="1006" spans="1:17" x14ac:dyDescent="0.25">
      <c r="A1006" s="1">
        <v>43955.338888888888</v>
      </c>
      <c r="B1006" t="s">
        <v>18</v>
      </c>
      <c r="C1006">
        <v>2892084749</v>
      </c>
      <c r="E1006" t="s">
        <v>16</v>
      </c>
      <c r="F1006">
        <v>0</v>
      </c>
      <c r="G1006">
        <v>0</v>
      </c>
      <c r="H1006">
        <v>0</v>
      </c>
      <c r="I1006">
        <v>9999999</v>
      </c>
      <c r="J1006">
        <v>0</v>
      </c>
      <c r="K1006">
        <v>0</v>
      </c>
      <c r="L1006" s="10">
        <f>SUM(F$2:F1006)</f>
        <v>229.47999999999979</v>
      </c>
      <c r="M1006">
        <f t="shared" si="60"/>
        <v>15</v>
      </c>
      <c r="N1006">
        <f t="shared" si="61"/>
        <v>51</v>
      </c>
      <c r="O1006" s="17">
        <f t="shared" si="62"/>
        <v>0.29411764705882354</v>
      </c>
      <c r="P1006">
        <f t="shared" si="63"/>
        <v>49</v>
      </c>
      <c r="Q1006" s="9">
        <f t="shared" si="64"/>
        <v>0.96078431372549022</v>
      </c>
    </row>
    <row r="1007" spans="1:17" x14ac:dyDescent="0.25">
      <c r="A1007" s="1">
        <v>43955.338888888888</v>
      </c>
      <c r="B1007" t="s">
        <v>28</v>
      </c>
      <c r="C1007">
        <v>2892082194</v>
      </c>
      <c r="E1007" t="s">
        <v>16</v>
      </c>
      <c r="F1007">
        <v>3.99</v>
      </c>
      <c r="G1007">
        <v>0</v>
      </c>
      <c r="H1007">
        <v>0</v>
      </c>
      <c r="I1007">
        <v>9999999</v>
      </c>
      <c r="J1007">
        <v>0</v>
      </c>
      <c r="K1007">
        <v>0</v>
      </c>
      <c r="L1007" s="10">
        <f>SUM(F$2:F1007)</f>
        <v>233.4699999999998</v>
      </c>
      <c r="M1007">
        <f t="shared" si="60"/>
        <v>16</v>
      </c>
      <c r="N1007">
        <f t="shared" si="61"/>
        <v>51</v>
      </c>
      <c r="O1007" s="17">
        <f t="shared" si="62"/>
        <v>0.31372549019607843</v>
      </c>
      <c r="P1007">
        <f t="shared" si="63"/>
        <v>50</v>
      </c>
      <c r="Q1007" s="9">
        <f t="shared" si="64"/>
        <v>0.98039215686274506</v>
      </c>
    </row>
    <row r="1008" spans="1:17" x14ac:dyDescent="0.25">
      <c r="A1008" s="1">
        <v>43955.338888888888</v>
      </c>
      <c r="B1008" t="s">
        <v>20</v>
      </c>
      <c r="C1008">
        <v>2892082194</v>
      </c>
      <c r="E1008" t="s">
        <v>16</v>
      </c>
      <c r="F1008">
        <v>0</v>
      </c>
      <c r="G1008">
        <v>0</v>
      </c>
      <c r="H1008">
        <v>0</v>
      </c>
      <c r="I1008">
        <v>9999999</v>
      </c>
      <c r="J1008">
        <v>0</v>
      </c>
      <c r="K1008">
        <v>0</v>
      </c>
      <c r="L1008" s="10">
        <f>SUM(F$2:F1008)</f>
        <v>233.4699999999998</v>
      </c>
      <c r="M1008">
        <f t="shared" si="60"/>
        <v>17</v>
      </c>
      <c r="N1008">
        <f t="shared" si="61"/>
        <v>51</v>
      </c>
      <c r="O1008" s="17">
        <f t="shared" si="62"/>
        <v>0.33333333333333331</v>
      </c>
      <c r="P1008">
        <f t="shared" si="63"/>
        <v>50</v>
      </c>
      <c r="Q1008" s="9">
        <f t="shared" si="64"/>
        <v>0.98039215686274506</v>
      </c>
    </row>
    <row r="1009" spans="1:17" x14ac:dyDescent="0.25">
      <c r="A1009" s="1">
        <v>43955.339583333334</v>
      </c>
      <c r="B1009" t="s">
        <v>18</v>
      </c>
      <c r="C1009">
        <v>2892085455</v>
      </c>
      <c r="E1009" t="s">
        <v>16</v>
      </c>
      <c r="F1009">
        <v>0</v>
      </c>
      <c r="G1009">
        <v>0</v>
      </c>
      <c r="H1009">
        <v>0</v>
      </c>
      <c r="I1009">
        <v>9999999</v>
      </c>
      <c r="J1009">
        <v>0</v>
      </c>
      <c r="K1009">
        <v>0</v>
      </c>
      <c r="L1009" s="10">
        <f>SUM(F$2:F1009)</f>
        <v>233.4699999999998</v>
      </c>
      <c r="M1009">
        <f t="shared" si="60"/>
        <v>17</v>
      </c>
      <c r="N1009">
        <f t="shared" si="61"/>
        <v>51</v>
      </c>
      <c r="O1009" s="17">
        <f t="shared" si="62"/>
        <v>0.33333333333333331</v>
      </c>
      <c r="P1009">
        <f t="shared" si="63"/>
        <v>50</v>
      </c>
      <c r="Q1009" s="9">
        <f t="shared" si="64"/>
        <v>0.98039215686274506</v>
      </c>
    </row>
    <row r="1010" spans="1:17" x14ac:dyDescent="0.25">
      <c r="A1010" s="1">
        <v>43955.339583333334</v>
      </c>
      <c r="B1010" t="s">
        <v>15</v>
      </c>
      <c r="C1010">
        <v>2000005</v>
      </c>
      <c r="E1010" t="s">
        <v>16</v>
      </c>
      <c r="F1010">
        <v>-12</v>
      </c>
      <c r="G1010">
        <v>0</v>
      </c>
      <c r="H1010">
        <v>0</v>
      </c>
      <c r="I1010">
        <v>9999999</v>
      </c>
      <c r="J1010">
        <v>0</v>
      </c>
      <c r="K1010">
        <v>0</v>
      </c>
      <c r="L1010" s="10">
        <f>SUM(F$2:F1010)</f>
        <v>221.4699999999998</v>
      </c>
      <c r="M1010">
        <f t="shared" si="60"/>
        <v>15</v>
      </c>
      <c r="N1010">
        <f t="shared" si="61"/>
        <v>50</v>
      </c>
      <c r="O1010" s="17">
        <f t="shared" si="62"/>
        <v>0.3</v>
      </c>
      <c r="P1010">
        <f t="shared" si="63"/>
        <v>50</v>
      </c>
      <c r="Q1010" s="9">
        <f t="shared" si="64"/>
        <v>1</v>
      </c>
    </row>
    <row r="1011" spans="1:17" x14ac:dyDescent="0.25">
      <c r="A1011" s="1">
        <v>43955.339583333334</v>
      </c>
      <c r="B1011" t="s">
        <v>18</v>
      </c>
      <c r="C1011">
        <v>2892086138</v>
      </c>
      <c r="E1011" t="s">
        <v>16</v>
      </c>
      <c r="F1011">
        <v>0</v>
      </c>
      <c r="G1011">
        <v>0</v>
      </c>
      <c r="H1011">
        <v>0</v>
      </c>
      <c r="I1011">
        <v>9999999</v>
      </c>
      <c r="J1011">
        <v>0</v>
      </c>
      <c r="K1011">
        <v>0</v>
      </c>
      <c r="L1011" s="10">
        <f>SUM(F$2:F1011)</f>
        <v>221.4699999999998</v>
      </c>
      <c r="M1011">
        <f t="shared" si="60"/>
        <v>16</v>
      </c>
      <c r="N1011">
        <f t="shared" si="61"/>
        <v>51</v>
      </c>
      <c r="O1011" s="17">
        <f t="shared" si="62"/>
        <v>0.31372549019607843</v>
      </c>
      <c r="P1011">
        <f t="shared" si="63"/>
        <v>50</v>
      </c>
      <c r="Q1011" s="9">
        <f t="shared" si="64"/>
        <v>0.98039215686274506</v>
      </c>
    </row>
    <row r="1012" spans="1:17" x14ac:dyDescent="0.25">
      <c r="A1012" s="1">
        <v>43955.340277777781</v>
      </c>
      <c r="B1012" t="s">
        <v>20</v>
      </c>
      <c r="C1012">
        <v>2892086138</v>
      </c>
      <c r="E1012" t="s">
        <v>16</v>
      </c>
      <c r="F1012">
        <v>0</v>
      </c>
      <c r="G1012">
        <v>0</v>
      </c>
      <c r="H1012">
        <v>0</v>
      </c>
      <c r="I1012">
        <v>9999999</v>
      </c>
      <c r="J1012">
        <v>0</v>
      </c>
      <c r="K1012">
        <v>0</v>
      </c>
      <c r="L1012" s="10">
        <f>SUM(F$2:F1012)</f>
        <v>221.4699999999998</v>
      </c>
      <c r="M1012">
        <f t="shared" si="60"/>
        <v>16</v>
      </c>
      <c r="N1012">
        <f t="shared" si="61"/>
        <v>51</v>
      </c>
      <c r="O1012" s="17">
        <f t="shared" si="62"/>
        <v>0.31372549019607843</v>
      </c>
      <c r="P1012">
        <f t="shared" si="63"/>
        <v>49</v>
      </c>
      <c r="Q1012" s="9">
        <f t="shared" si="64"/>
        <v>0.96078431372549022</v>
      </c>
    </row>
    <row r="1013" spans="1:17" x14ac:dyDescent="0.25">
      <c r="A1013" s="1">
        <v>43955.340277777781</v>
      </c>
      <c r="B1013" t="s">
        <v>15</v>
      </c>
      <c r="C1013">
        <v>2000005</v>
      </c>
      <c r="E1013" t="s">
        <v>16</v>
      </c>
      <c r="F1013">
        <v>-12</v>
      </c>
      <c r="G1013">
        <v>0</v>
      </c>
      <c r="H1013">
        <v>0</v>
      </c>
      <c r="I1013">
        <v>9999999</v>
      </c>
      <c r="J1013">
        <v>0</v>
      </c>
      <c r="K1013">
        <v>0</v>
      </c>
      <c r="L1013" s="10">
        <f>SUM(F$2:F1013)</f>
        <v>209.4699999999998</v>
      </c>
      <c r="M1013">
        <f t="shared" si="60"/>
        <v>15</v>
      </c>
      <c r="N1013">
        <f t="shared" si="61"/>
        <v>51</v>
      </c>
      <c r="O1013" s="17">
        <f t="shared" si="62"/>
        <v>0.29411764705882354</v>
      </c>
      <c r="P1013">
        <f t="shared" si="63"/>
        <v>49</v>
      </c>
      <c r="Q1013" s="9">
        <f t="shared" si="64"/>
        <v>0.96078431372549022</v>
      </c>
    </row>
    <row r="1014" spans="1:17" x14ac:dyDescent="0.25">
      <c r="A1014" s="1">
        <v>43955.34097222222</v>
      </c>
      <c r="B1014" t="s">
        <v>18</v>
      </c>
      <c r="C1014">
        <v>2892087148</v>
      </c>
      <c r="E1014" t="s">
        <v>16</v>
      </c>
      <c r="F1014">
        <v>0</v>
      </c>
      <c r="G1014">
        <v>0</v>
      </c>
      <c r="H1014">
        <v>0</v>
      </c>
      <c r="I1014">
        <v>9999999</v>
      </c>
      <c r="J1014">
        <v>0</v>
      </c>
      <c r="K1014">
        <v>0</v>
      </c>
      <c r="L1014" s="10">
        <f>SUM(F$2:F1014)</f>
        <v>209.4699999999998</v>
      </c>
      <c r="M1014">
        <f t="shared" si="60"/>
        <v>16</v>
      </c>
      <c r="N1014">
        <f t="shared" si="61"/>
        <v>52</v>
      </c>
      <c r="O1014" s="17">
        <f t="shared" si="62"/>
        <v>0.30769230769230771</v>
      </c>
      <c r="P1014">
        <f t="shared" si="63"/>
        <v>48</v>
      </c>
      <c r="Q1014" s="9">
        <f t="shared" si="64"/>
        <v>0.92307692307692313</v>
      </c>
    </row>
    <row r="1015" spans="1:17" x14ac:dyDescent="0.25">
      <c r="A1015" s="1">
        <v>43955.34097222222</v>
      </c>
      <c r="B1015" t="s">
        <v>20</v>
      </c>
      <c r="C1015">
        <v>2892084749</v>
      </c>
      <c r="E1015" t="s">
        <v>16</v>
      </c>
      <c r="F1015">
        <v>0</v>
      </c>
      <c r="G1015">
        <v>0</v>
      </c>
      <c r="H1015">
        <v>0</v>
      </c>
      <c r="I1015">
        <v>9999999</v>
      </c>
      <c r="J1015">
        <v>0</v>
      </c>
      <c r="K1015">
        <v>0</v>
      </c>
      <c r="L1015" s="10">
        <f>SUM(F$2:F1015)</f>
        <v>209.4699999999998</v>
      </c>
      <c r="M1015">
        <f t="shared" si="60"/>
        <v>16</v>
      </c>
      <c r="N1015">
        <f t="shared" si="61"/>
        <v>52</v>
      </c>
      <c r="O1015" s="17">
        <f t="shared" si="62"/>
        <v>0.30769230769230771</v>
      </c>
      <c r="P1015">
        <f t="shared" si="63"/>
        <v>47</v>
      </c>
      <c r="Q1015" s="9">
        <f t="shared" si="64"/>
        <v>0.90384615384615385</v>
      </c>
    </row>
    <row r="1016" spans="1:17" x14ac:dyDescent="0.25">
      <c r="A1016" s="1">
        <v>43955.343055555553</v>
      </c>
      <c r="B1016" t="s">
        <v>20</v>
      </c>
      <c r="C1016">
        <v>2892087148</v>
      </c>
      <c r="E1016" t="s">
        <v>16</v>
      </c>
      <c r="F1016">
        <v>0</v>
      </c>
      <c r="G1016">
        <v>0</v>
      </c>
      <c r="H1016">
        <v>0</v>
      </c>
      <c r="I1016">
        <v>9999999</v>
      </c>
      <c r="J1016">
        <v>0</v>
      </c>
      <c r="K1016">
        <v>0</v>
      </c>
      <c r="L1016" s="10">
        <f>SUM(F$2:F1016)</f>
        <v>209.4699999999998</v>
      </c>
      <c r="M1016">
        <f t="shared" si="60"/>
        <v>16</v>
      </c>
      <c r="N1016">
        <f t="shared" si="61"/>
        <v>52</v>
      </c>
      <c r="O1016" s="17">
        <f t="shared" si="62"/>
        <v>0.30769230769230771</v>
      </c>
      <c r="P1016">
        <f t="shared" si="63"/>
        <v>47</v>
      </c>
      <c r="Q1016" s="9">
        <f t="shared" si="64"/>
        <v>0.90384615384615385</v>
      </c>
    </row>
    <row r="1017" spans="1:17" x14ac:dyDescent="0.25">
      <c r="A1017" s="1">
        <v>43955.345833333333</v>
      </c>
      <c r="B1017" t="s">
        <v>28</v>
      </c>
      <c r="C1017">
        <v>2892085455</v>
      </c>
      <c r="E1017" t="s">
        <v>16</v>
      </c>
      <c r="F1017">
        <v>7.34</v>
      </c>
      <c r="G1017">
        <v>0</v>
      </c>
      <c r="H1017">
        <v>0</v>
      </c>
      <c r="I1017">
        <v>9999999</v>
      </c>
      <c r="J1017">
        <v>0</v>
      </c>
      <c r="K1017">
        <v>0</v>
      </c>
      <c r="L1017" s="10">
        <f>SUM(F$2:F1017)</f>
        <v>216.8099999999998</v>
      </c>
      <c r="M1017">
        <f t="shared" si="60"/>
        <v>16</v>
      </c>
      <c r="N1017">
        <f t="shared" si="61"/>
        <v>52</v>
      </c>
      <c r="O1017" s="17">
        <f t="shared" si="62"/>
        <v>0.30769230769230771</v>
      </c>
      <c r="P1017">
        <f t="shared" si="63"/>
        <v>48</v>
      </c>
      <c r="Q1017" s="9">
        <f t="shared" si="64"/>
        <v>0.92307692307692313</v>
      </c>
    </row>
    <row r="1018" spans="1:17" x14ac:dyDescent="0.25">
      <c r="A1018" s="1">
        <v>43955.415972222225</v>
      </c>
      <c r="B1018" t="s">
        <v>15</v>
      </c>
      <c r="C1018">
        <v>2000005</v>
      </c>
      <c r="E1018" t="s">
        <v>16</v>
      </c>
      <c r="F1018">
        <v>-12</v>
      </c>
      <c r="G1018">
        <v>0</v>
      </c>
      <c r="H1018">
        <v>0</v>
      </c>
      <c r="I1018">
        <v>9999999</v>
      </c>
      <c r="J1018">
        <v>0</v>
      </c>
      <c r="K1018">
        <v>0</v>
      </c>
      <c r="L1018" s="10">
        <f>SUM(F$2:F1018)</f>
        <v>204.8099999999998</v>
      </c>
      <c r="M1018">
        <f t="shared" si="60"/>
        <v>15</v>
      </c>
      <c r="N1018">
        <f t="shared" si="61"/>
        <v>52</v>
      </c>
      <c r="O1018" s="17">
        <f t="shared" si="62"/>
        <v>0.28846153846153844</v>
      </c>
      <c r="P1018">
        <f t="shared" si="63"/>
        <v>47</v>
      </c>
      <c r="Q1018" s="9">
        <f t="shared" si="64"/>
        <v>0.90384615384615385</v>
      </c>
    </row>
    <row r="1019" spans="1:17" x14ac:dyDescent="0.25">
      <c r="A1019" s="1">
        <v>43955.415972222225</v>
      </c>
      <c r="B1019" t="s">
        <v>18</v>
      </c>
      <c r="C1019">
        <v>2892179816</v>
      </c>
      <c r="E1019" t="s">
        <v>16</v>
      </c>
      <c r="F1019">
        <v>0</v>
      </c>
      <c r="G1019">
        <v>0</v>
      </c>
      <c r="H1019">
        <v>0</v>
      </c>
      <c r="I1019">
        <v>9999999</v>
      </c>
      <c r="J1019">
        <v>0</v>
      </c>
      <c r="K1019">
        <v>0</v>
      </c>
      <c r="L1019" s="10">
        <f>SUM(F$2:F1019)</f>
        <v>204.8099999999998</v>
      </c>
      <c r="M1019">
        <f t="shared" si="60"/>
        <v>16</v>
      </c>
      <c r="N1019">
        <f t="shared" si="61"/>
        <v>53</v>
      </c>
      <c r="O1019" s="17">
        <f t="shared" si="62"/>
        <v>0.30188679245283018</v>
      </c>
      <c r="P1019">
        <f t="shared" si="63"/>
        <v>47</v>
      </c>
      <c r="Q1019" s="9">
        <f t="shared" si="64"/>
        <v>0.8867924528301887</v>
      </c>
    </row>
    <row r="1020" spans="1:17" x14ac:dyDescent="0.25">
      <c r="A1020" s="1">
        <v>43955.415972222225</v>
      </c>
      <c r="B1020" t="s">
        <v>15</v>
      </c>
      <c r="C1020">
        <v>2000005</v>
      </c>
      <c r="E1020" t="s">
        <v>16</v>
      </c>
      <c r="F1020">
        <v>-12</v>
      </c>
      <c r="G1020">
        <v>0</v>
      </c>
      <c r="H1020">
        <v>0</v>
      </c>
      <c r="I1020">
        <v>9999999</v>
      </c>
      <c r="J1020">
        <v>0</v>
      </c>
      <c r="K1020">
        <v>0</v>
      </c>
      <c r="L1020" s="10">
        <f>SUM(F$2:F1020)</f>
        <v>192.8099999999998</v>
      </c>
      <c r="M1020">
        <f t="shared" si="60"/>
        <v>16</v>
      </c>
      <c r="N1020">
        <f t="shared" si="61"/>
        <v>53</v>
      </c>
      <c r="O1020" s="17">
        <f t="shared" si="62"/>
        <v>0.30188679245283018</v>
      </c>
      <c r="P1020">
        <f t="shared" si="63"/>
        <v>47</v>
      </c>
      <c r="Q1020" s="9">
        <f t="shared" si="64"/>
        <v>0.8867924528301887</v>
      </c>
    </row>
    <row r="1021" spans="1:17" x14ac:dyDescent="0.25">
      <c r="A1021" s="1">
        <v>43955.415972222225</v>
      </c>
      <c r="B1021" t="s">
        <v>18</v>
      </c>
      <c r="C1021">
        <v>2892179958</v>
      </c>
      <c r="E1021" t="s">
        <v>16</v>
      </c>
      <c r="F1021">
        <v>0</v>
      </c>
      <c r="G1021">
        <v>0</v>
      </c>
      <c r="H1021">
        <v>0</v>
      </c>
      <c r="I1021">
        <v>9999999</v>
      </c>
      <c r="J1021">
        <v>0</v>
      </c>
      <c r="K1021">
        <v>0</v>
      </c>
      <c r="L1021" s="10">
        <f>SUM(F$2:F1021)</f>
        <v>192.8099999999998</v>
      </c>
      <c r="M1021">
        <f t="shared" si="60"/>
        <v>18</v>
      </c>
      <c r="N1021">
        <f t="shared" si="61"/>
        <v>54</v>
      </c>
      <c r="O1021" s="17">
        <f t="shared" si="62"/>
        <v>0.33333333333333331</v>
      </c>
      <c r="P1021">
        <f t="shared" si="63"/>
        <v>47</v>
      </c>
      <c r="Q1021" s="9">
        <f t="shared" si="64"/>
        <v>0.87037037037037035</v>
      </c>
    </row>
    <row r="1022" spans="1:17" x14ac:dyDescent="0.25">
      <c r="A1022" s="1">
        <v>43955.415972222225</v>
      </c>
      <c r="B1022" t="s">
        <v>15</v>
      </c>
      <c r="C1022">
        <v>2000005</v>
      </c>
      <c r="E1022" t="s">
        <v>16</v>
      </c>
      <c r="F1022">
        <v>-12</v>
      </c>
      <c r="G1022">
        <v>0</v>
      </c>
      <c r="H1022">
        <v>0</v>
      </c>
      <c r="I1022">
        <v>9999999</v>
      </c>
      <c r="J1022">
        <v>0</v>
      </c>
      <c r="K1022">
        <v>0</v>
      </c>
      <c r="L1022" s="10">
        <f>SUM(F$2:F1022)</f>
        <v>180.8099999999998</v>
      </c>
      <c r="M1022">
        <f t="shared" si="60"/>
        <v>18</v>
      </c>
      <c r="N1022">
        <f t="shared" si="61"/>
        <v>54</v>
      </c>
      <c r="O1022" s="17">
        <f t="shared" si="62"/>
        <v>0.33333333333333331</v>
      </c>
      <c r="P1022">
        <f t="shared" si="63"/>
        <v>47</v>
      </c>
      <c r="Q1022" s="9">
        <f t="shared" si="64"/>
        <v>0.87037037037037035</v>
      </c>
    </row>
    <row r="1023" spans="1:17" x14ac:dyDescent="0.25">
      <c r="A1023" s="1">
        <v>43955.416666666664</v>
      </c>
      <c r="B1023" t="s">
        <v>18</v>
      </c>
      <c r="C1023">
        <v>2892180144</v>
      </c>
      <c r="E1023" t="s">
        <v>16</v>
      </c>
      <c r="F1023">
        <v>0</v>
      </c>
      <c r="G1023">
        <v>0</v>
      </c>
      <c r="H1023">
        <v>0</v>
      </c>
      <c r="I1023">
        <v>9999999</v>
      </c>
      <c r="J1023">
        <v>0</v>
      </c>
      <c r="K1023">
        <v>0</v>
      </c>
      <c r="L1023" s="10">
        <f>SUM(F$2:F1023)</f>
        <v>180.8099999999998</v>
      </c>
      <c r="M1023">
        <f t="shared" si="60"/>
        <v>18</v>
      </c>
      <c r="N1023">
        <f t="shared" si="61"/>
        <v>54</v>
      </c>
      <c r="O1023" s="17">
        <f t="shared" si="62"/>
        <v>0.33333333333333331</v>
      </c>
      <c r="P1023">
        <f t="shared" si="63"/>
        <v>47</v>
      </c>
      <c r="Q1023" s="9">
        <f t="shared" si="64"/>
        <v>0.87037037037037035</v>
      </c>
    </row>
    <row r="1024" spans="1:17" x14ac:dyDescent="0.25">
      <c r="A1024" s="1">
        <v>43955.417361111111</v>
      </c>
      <c r="B1024" t="s">
        <v>20</v>
      </c>
      <c r="C1024">
        <v>2892179816</v>
      </c>
      <c r="E1024" t="s">
        <v>16</v>
      </c>
      <c r="F1024">
        <v>0</v>
      </c>
      <c r="G1024">
        <v>0</v>
      </c>
      <c r="H1024">
        <v>0</v>
      </c>
      <c r="I1024">
        <v>9999999</v>
      </c>
      <c r="J1024">
        <v>0</v>
      </c>
      <c r="K1024">
        <v>0</v>
      </c>
      <c r="L1024" s="10">
        <f>SUM(F$2:F1024)</f>
        <v>180.8099999999998</v>
      </c>
      <c r="M1024">
        <f t="shared" si="60"/>
        <v>17</v>
      </c>
      <c r="N1024">
        <f t="shared" si="61"/>
        <v>53</v>
      </c>
      <c r="O1024" s="17">
        <f t="shared" si="62"/>
        <v>0.32075471698113206</v>
      </c>
      <c r="P1024">
        <f t="shared" si="63"/>
        <v>47</v>
      </c>
      <c r="Q1024" s="9">
        <f t="shared" si="64"/>
        <v>0.8867924528301887</v>
      </c>
    </row>
    <row r="1025" spans="1:17" x14ac:dyDescent="0.25">
      <c r="A1025" s="1">
        <v>43955.417361111111</v>
      </c>
      <c r="B1025" t="s">
        <v>28</v>
      </c>
      <c r="C1025">
        <v>2892179958</v>
      </c>
      <c r="E1025" t="s">
        <v>16</v>
      </c>
      <c r="F1025">
        <v>2.7</v>
      </c>
      <c r="G1025">
        <v>0</v>
      </c>
      <c r="H1025">
        <v>0</v>
      </c>
      <c r="I1025">
        <v>9999999</v>
      </c>
      <c r="J1025">
        <v>0</v>
      </c>
      <c r="K1025">
        <v>0</v>
      </c>
      <c r="L1025" s="10">
        <f>SUM(F$2:F1025)</f>
        <v>183.50999999999979</v>
      </c>
      <c r="M1025">
        <f t="shared" si="60"/>
        <v>16</v>
      </c>
      <c r="N1025">
        <f t="shared" si="61"/>
        <v>52</v>
      </c>
      <c r="O1025" s="17">
        <f t="shared" si="62"/>
        <v>0.30769230769230771</v>
      </c>
      <c r="P1025">
        <f t="shared" si="63"/>
        <v>48</v>
      </c>
      <c r="Q1025" s="9">
        <f t="shared" si="64"/>
        <v>0.92307692307692313</v>
      </c>
    </row>
    <row r="1026" spans="1:17" x14ac:dyDescent="0.25">
      <c r="A1026" s="1">
        <v>43955.417361111111</v>
      </c>
      <c r="B1026" t="s">
        <v>20</v>
      </c>
      <c r="C1026">
        <v>2892180144</v>
      </c>
      <c r="E1026" t="s">
        <v>16</v>
      </c>
      <c r="F1026">
        <v>0</v>
      </c>
      <c r="G1026">
        <v>0</v>
      </c>
      <c r="H1026">
        <v>0</v>
      </c>
      <c r="I1026">
        <v>9999999</v>
      </c>
      <c r="J1026">
        <v>0</v>
      </c>
      <c r="K1026">
        <v>0</v>
      </c>
      <c r="L1026" s="10">
        <f>SUM(F$2:F1026)</f>
        <v>183.50999999999979</v>
      </c>
      <c r="M1026">
        <f t="shared" si="60"/>
        <v>16</v>
      </c>
      <c r="N1026">
        <f t="shared" si="61"/>
        <v>52</v>
      </c>
      <c r="O1026" s="17">
        <f t="shared" si="62"/>
        <v>0.30769230769230771</v>
      </c>
      <c r="P1026">
        <f t="shared" si="63"/>
        <v>47</v>
      </c>
      <c r="Q1026" s="9">
        <f t="shared" si="64"/>
        <v>0.90384615384615385</v>
      </c>
    </row>
    <row r="1027" spans="1:17" x14ac:dyDescent="0.25">
      <c r="A1027" s="1">
        <v>43955.42083333333</v>
      </c>
      <c r="B1027" t="s">
        <v>20</v>
      </c>
      <c r="C1027">
        <v>2892179958</v>
      </c>
      <c r="E1027" t="s">
        <v>16</v>
      </c>
      <c r="F1027">
        <v>0</v>
      </c>
      <c r="G1027">
        <v>0</v>
      </c>
      <c r="H1027">
        <v>0</v>
      </c>
      <c r="I1027">
        <v>9999999</v>
      </c>
      <c r="J1027">
        <v>0</v>
      </c>
      <c r="K1027">
        <v>0</v>
      </c>
      <c r="L1027" s="10">
        <f>SUM(F$2:F1027)</f>
        <v>183.50999999999979</v>
      </c>
      <c r="M1027">
        <f t="shared" si="60"/>
        <v>16</v>
      </c>
      <c r="N1027">
        <f t="shared" si="61"/>
        <v>52</v>
      </c>
      <c r="O1027" s="17">
        <f t="shared" si="62"/>
        <v>0.30769230769230771</v>
      </c>
      <c r="P1027">
        <f t="shared" si="63"/>
        <v>47</v>
      </c>
      <c r="Q1027" s="9">
        <f t="shared" si="64"/>
        <v>0.90384615384615385</v>
      </c>
    </row>
    <row r="1028" spans="1:17" x14ac:dyDescent="0.25">
      <c r="A1028" s="1">
        <v>43955.431944444441</v>
      </c>
      <c r="B1028" t="s">
        <v>15</v>
      </c>
      <c r="C1028">
        <v>2000005</v>
      </c>
      <c r="E1028" t="s">
        <v>16</v>
      </c>
      <c r="F1028">
        <v>-12</v>
      </c>
      <c r="G1028">
        <v>0</v>
      </c>
      <c r="H1028">
        <v>0</v>
      </c>
      <c r="I1028">
        <v>9999999</v>
      </c>
      <c r="J1028">
        <v>0</v>
      </c>
      <c r="K1028">
        <v>0</v>
      </c>
      <c r="L1028" s="10">
        <f>SUM(F$2:F1028)</f>
        <v>171.50999999999979</v>
      </c>
      <c r="M1028">
        <f t="shared" si="60"/>
        <v>15</v>
      </c>
      <c r="N1028">
        <f t="shared" si="61"/>
        <v>52</v>
      </c>
      <c r="O1028" s="17">
        <f t="shared" si="62"/>
        <v>0.28846153846153844</v>
      </c>
      <c r="P1028">
        <f t="shared" si="63"/>
        <v>47</v>
      </c>
      <c r="Q1028" s="9">
        <f t="shared" si="64"/>
        <v>0.90384615384615385</v>
      </c>
    </row>
    <row r="1029" spans="1:17" x14ac:dyDescent="0.25">
      <c r="A1029" s="1">
        <v>43955.431944444441</v>
      </c>
      <c r="B1029" t="s">
        <v>15</v>
      </c>
      <c r="C1029">
        <v>2000005</v>
      </c>
      <c r="E1029" t="s">
        <v>16</v>
      </c>
      <c r="F1029">
        <v>-12</v>
      </c>
      <c r="G1029">
        <v>0</v>
      </c>
      <c r="H1029">
        <v>0</v>
      </c>
      <c r="I1029">
        <v>9999999</v>
      </c>
      <c r="J1029">
        <v>0</v>
      </c>
      <c r="K1029">
        <v>0</v>
      </c>
      <c r="L1029" s="10">
        <f>SUM(F$2:F1029)</f>
        <v>159.50999999999979</v>
      </c>
      <c r="M1029">
        <f t="shared" si="60"/>
        <v>14</v>
      </c>
      <c r="N1029">
        <f t="shared" si="61"/>
        <v>52</v>
      </c>
      <c r="O1029" s="17">
        <f t="shared" si="62"/>
        <v>0.26923076923076922</v>
      </c>
      <c r="P1029">
        <f t="shared" si="63"/>
        <v>46</v>
      </c>
      <c r="Q1029" s="9">
        <f t="shared" si="64"/>
        <v>0.88461538461538458</v>
      </c>
    </row>
    <row r="1030" spans="1:17" x14ac:dyDescent="0.25">
      <c r="A1030" s="1">
        <v>43955.431944444441</v>
      </c>
      <c r="B1030" t="s">
        <v>18</v>
      </c>
      <c r="C1030">
        <v>2892201253</v>
      </c>
      <c r="E1030" t="s">
        <v>16</v>
      </c>
      <c r="F1030">
        <v>0</v>
      </c>
      <c r="G1030">
        <v>0</v>
      </c>
      <c r="H1030">
        <v>0</v>
      </c>
      <c r="I1030">
        <v>9999999</v>
      </c>
      <c r="J1030">
        <v>0</v>
      </c>
      <c r="K1030">
        <v>0</v>
      </c>
      <c r="L1030" s="10">
        <f>SUM(F$2:F1030)</f>
        <v>159.50999999999979</v>
      </c>
      <c r="M1030">
        <f t="shared" si="60"/>
        <v>16</v>
      </c>
      <c r="N1030">
        <f t="shared" si="61"/>
        <v>53</v>
      </c>
      <c r="O1030" s="17">
        <f t="shared" si="62"/>
        <v>0.30188679245283018</v>
      </c>
      <c r="P1030">
        <f t="shared" si="63"/>
        <v>46</v>
      </c>
      <c r="Q1030" s="9">
        <f t="shared" si="64"/>
        <v>0.86792452830188682</v>
      </c>
    </row>
    <row r="1031" spans="1:17" x14ac:dyDescent="0.25">
      <c r="A1031" s="1">
        <v>43955.431944444441</v>
      </c>
      <c r="B1031" t="s">
        <v>15</v>
      </c>
      <c r="C1031">
        <v>2000005</v>
      </c>
      <c r="E1031" t="s">
        <v>16</v>
      </c>
      <c r="F1031">
        <v>-12</v>
      </c>
      <c r="G1031">
        <v>0</v>
      </c>
      <c r="H1031">
        <v>0</v>
      </c>
      <c r="I1031">
        <v>9999999</v>
      </c>
      <c r="J1031">
        <v>0</v>
      </c>
      <c r="K1031">
        <v>0</v>
      </c>
      <c r="L1031" s="10">
        <f>SUM(F$2:F1031)</f>
        <v>147.50999999999979</v>
      </c>
      <c r="M1031">
        <f t="shared" si="60"/>
        <v>14</v>
      </c>
      <c r="N1031">
        <f t="shared" si="61"/>
        <v>52</v>
      </c>
      <c r="O1031" s="17">
        <f t="shared" si="62"/>
        <v>0.26923076923076922</v>
      </c>
      <c r="P1031">
        <f t="shared" si="63"/>
        <v>46</v>
      </c>
      <c r="Q1031" s="9">
        <f t="shared" si="64"/>
        <v>0.88461538461538458</v>
      </c>
    </row>
    <row r="1032" spans="1:17" x14ac:dyDescent="0.25">
      <c r="A1032" s="1">
        <v>43955.431944444441</v>
      </c>
      <c r="B1032" t="s">
        <v>18</v>
      </c>
      <c r="C1032">
        <v>2892201308</v>
      </c>
      <c r="E1032" t="s">
        <v>16</v>
      </c>
      <c r="F1032">
        <v>0</v>
      </c>
      <c r="G1032">
        <v>0</v>
      </c>
      <c r="H1032">
        <v>0</v>
      </c>
      <c r="I1032">
        <v>9999999</v>
      </c>
      <c r="J1032">
        <v>0</v>
      </c>
      <c r="K1032">
        <v>0</v>
      </c>
      <c r="L1032" s="10">
        <f>SUM(F$2:F1032)</f>
        <v>147.50999999999979</v>
      </c>
      <c r="M1032">
        <f t="shared" si="60"/>
        <v>15</v>
      </c>
      <c r="N1032">
        <f t="shared" si="61"/>
        <v>53</v>
      </c>
      <c r="O1032" s="17">
        <f t="shared" si="62"/>
        <v>0.28301886792452829</v>
      </c>
      <c r="P1032">
        <f t="shared" si="63"/>
        <v>46</v>
      </c>
      <c r="Q1032" s="9">
        <f t="shared" si="64"/>
        <v>0.86792452830188682</v>
      </c>
    </row>
    <row r="1033" spans="1:17" x14ac:dyDescent="0.25">
      <c r="A1033" s="1">
        <v>43955.431944444441</v>
      </c>
      <c r="B1033" t="s">
        <v>18</v>
      </c>
      <c r="C1033">
        <v>2892201354</v>
      </c>
      <c r="E1033" t="s">
        <v>16</v>
      </c>
      <c r="F1033">
        <v>0</v>
      </c>
      <c r="G1033">
        <v>0</v>
      </c>
      <c r="H1033">
        <v>0</v>
      </c>
      <c r="I1033">
        <v>9999999</v>
      </c>
      <c r="J1033">
        <v>0</v>
      </c>
      <c r="K1033">
        <v>0</v>
      </c>
      <c r="L1033" s="10">
        <f>SUM(F$2:F1033)</f>
        <v>147.50999999999979</v>
      </c>
      <c r="M1033">
        <f t="shared" si="60"/>
        <v>15</v>
      </c>
      <c r="N1033">
        <f t="shared" si="61"/>
        <v>53</v>
      </c>
      <c r="O1033" s="17">
        <f t="shared" si="62"/>
        <v>0.28301886792452829</v>
      </c>
      <c r="P1033">
        <f t="shared" si="63"/>
        <v>46</v>
      </c>
      <c r="Q1033" s="9">
        <f t="shared" si="64"/>
        <v>0.86792452830188682</v>
      </c>
    </row>
    <row r="1034" spans="1:17" x14ac:dyDescent="0.25">
      <c r="A1034" s="1">
        <v>43955.433333333334</v>
      </c>
      <c r="B1034" t="s">
        <v>20</v>
      </c>
      <c r="C1034">
        <v>2892201253</v>
      </c>
      <c r="E1034" t="s">
        <v>16</v>
      </c>
      <c r="F1034">
        <v>0</v>
      </c>
      <c r="G1034">
        <v>0</v>
      </c>
      <c r="H1034">
        <v>0</v>
      </c>
      <c r="I1034">
        <v>9999999</v>
      </c>
      <c r="J1034">
        <v>0</v>
      </c>
      <c r="K1034">
        <v>0</v>
      </c>
      <c r="L1034" s="10">
        <f>SUM(F$2:F1034)</f>
        <v>147.50999999999979</v>
      </c>
      <c r="M1034">
        <f t="shared" ref="M1034:M1097" si="65">COUNTIF($B835:$B1034, "Tournament Pool Tournament Registration") - COUNTIF($B835:$B1034, "Tournament Pool Registration (inc. Fee)")</f>
        <v>15</v>
      </c>
      <c r="N1034">
        <f t="shared" ref="N1034:N1097" si="66">COUNTIF($B835:$B1034, "Tournament Pool Tournament Registration")</f>
        <v>53</v>
      </c>
      <c r="O1034" s="17">
        <f t="shared" ref="O1034:O1097" si="67">M1034/N1034</f>
        <v>0.28301886792452829</v>
      </c>
      <c r="P1034">
        <f t="shared" ref="P1034:P1097" si="68">COUNTIF($B835:$B1034, "Tournament Pool Tournament KO Award")</f>
        <v>46</v>
      </c>
      <c r="Q1034" s="9">
        <f t="shared" ref="Q1034:Q1097" si="69">P1034/N1034</f>
        <v>0.86792452830188682</v>
      </c>
    </row>
    <row r="1035" spans="1:17" x14ac:dyDescent="0.25">
      <c r="A1035" s="1">
        <v>43955.433333333334</v>
      </c>
      <c r="B1035" t="s">
        <v>20</v>
      </c>
      <c r="C1035">
        <v>2892201354</v>
      </c>
      <c r="E1035" t="s">
        <v>16</v>
      </c>
      <c r="F1035">
        <v>0</v>
      </c>
      <c r="G1035">
        <v>0</v>
      </c>
      <c r="H1035">
        <v>0</v>
      </c>
      <c r="I1035">
        <v>9999999</v>
      </c>
      <c r="J1035">
        <v>0</v>
      </c>
      <c r="K1035">
        <v>0</v>
      </c>
      <c r="L1035" s="10">
        <f>SUM(F$2:F1035)</f>
        <v>147.50999999999979</v>
      </c>
      <c r="M1035">
        <f t="shared" si="65"/>
        <v>16</v>
      </c>
      <c r="N1035">
        <f t="shared" si="66"/>
        <v>53</v>
      </c>
      <c r="O1035" s="17">
        <f t="shared" si="67"/>
        <v>0.30188679245283018</v>
      </c>
      <c r="P1035">
        <f t="shared" si="68"/>
        <v>46</v>
      </c>
      <c r="Q1035" s="9">
        <f t="shared" si="69"/>
        <v>0.86792452830188682</v>
      </c>
    </row>
    <row r="1036" spans="1:17" x14ac:dyDescent="0.25">
      <c r="A1036" s="1">
        <v>43955.43472222222</v>
      </c>
      <c r="B1036" t="s">
        <v>20</v>
      </c>
      <c r="C1036">
        <v>2892201308</v>
      </c>
      <c r="E1036" t="s">
        <v>16</v>
      </c>
      <c r="F1036">
        <v>0</v>
      </c>
      <c r="G1036">
        <v>0</v>
      </c>
      <c r="H1036">
        <v>0</v>
      </c>
      <c r="I1036">
        <v>9999999</v>
      </c>
      <c r="J1036">
        <v>0</v>
      </c>
      <c r="K1036">
        <v>0</v>
      </c>
      <c r="L1036" s="10">
        <f>SUM(F$2:F1036)</f>
        <v>147.50999999999979</v>
      </c>
      <c r="M1036">
        <f t="shared" si="65"/>
        <v>15</v>
      </c>
      <c r="N1036">
        <f t="shared" si="66"/>
        <v>52</v>
      </c>
      <c r="O1036" s="17">
        <f t="shared" si="67"/>
        <v>0.28846153846153844</v>
      </c>
      <c r="P1036">
        <f t="shared" si="68"/>
        <v>46</v>
      </c>
      <c r="Q1036" s="9">
        <f t="shared" si="69"/>
        <v>0.88461538461538458</v>
      </c>
    </row>
    <row r="1037" spans="1:17" x14ac:dyDescent="0.25">
      <c r="A1037" s="1">
        <v>43955.459027777775</v>
      </c>
      <c r="B1037" t="s">
        <v>15</v>
      </c>
      <c r="C1037">
        <v>2000005</v>
      </c>
      <c r="E1037" t="s">
        <v>16</v>
      </c>
      <c r="F1037">
        <v>-12</v>
      </c>
      <c r="G1037">
        <v>0</v>
      </c>
      <c r="H1037">
        <v>0</v>
      </c>
      <c r="I1037">
        <v>9999999</v>
      </c>
      <c r="J1037">
        <v>0</v>
      </c>
      <c r="K1037">
        <v>0</v>
      </c>
      <c r="L1037" s="10">
        <f>SUM(F$2:F1037)</f>
        <v>135.50999999999979</v>
      </c>
      <c r="M1037">
        <f t="shared" si="65"/>
        <v>14</v>
      </c>
      <c r="N1037">
        <f t="shared" si="66"/>
        <v>52</v>
      </c>
      <c r="O1037" s="17">
        <f t="shared" si="67"/>
        <v>0.26923076923076922</v>
      </c>
      <c r="P1037">
        <f t="shared" si="68"/>
        <v>46</v>
      </c>
      <c r="Q1037" s="9">
        <f t="shared" si="69"/>
        <v>0.88461538461538458</v>
      </c>
    </row>
    <row r="1038" spans="1:17" x14ac:dyDescent="0.25">
      <c r="A1038" s="1">
        <v>43955.459027777775</v>
      </c>
      <c r="B1038" t="s">
        <v>18</v>
      </c>
      <c r="C1038">
        <v>2892239666</v>
      </c>
      <c r="E1038" t="s">
        <v>16</v>
      </c>
      <c r="F1038">
        <v>0</v>
      </c>
      <c r="G1038">
        <v>0</v>
      </c>
      <c r="H1038">
        <v>0</v>
      </c>
      <c r="I1038">
        <v>9999999</v>
      </c>
      <c r="J1038">
        <v>0</v>
      </c>
      <c r="K1038">
        <v>0</v>
      </c>
      <c r="L1038" s="10">
        <f>SUM(F$2:F1038)</f>
        <v>135.50999999999979</v>
      </c>
      <c r="M1038">
        <f t="shared" si="65"/>
        <v>16</v>
      </c>
      <c r="N1038">
        <f t="shared" si="66"/>
        <v>53</v>
      </c>
      <c r="O1038" s="17">
        <f t="shared" si="67"/>
        <v>0.30188679245283018</v>
      </c>
      <c r="P1038">
        <f t="shared" si="68"/>
        <v>46</v>
      </c>
      <c r="Q1038" s="9">
        <f t="shared" si="69"/>
        <v>0.86792452830188682</v>
      </c>
    </row>
    <row r="1039" spans="1:17" x14ac:dyDescent="0.25">
      <c r="A1039" s="1">
        <v>43955.459027777775</v>
      </c>
      <c r="B1039" t="s">
        <v>15</v>
      </c>
      <c r="C1039">
        <v>2000005</v>
      </c>
      <c r="E1039" t="s">
        <v>16</v>
      </c>
      <c r="F1039">
        <v>-12</v>
      </c>
      <c r="G1039">
        <v>0</v>
      </c>
      <c r="H1039">
        <v>0</v>
      </c>
      <c r="I1039">
        <v>9999999</v>
      </c>
      <c r="J1039">
        <v>0</v>
      </c>
      <c r="K1039">
        <v>0</v>
      </c>
      <c r="L1039" s="10">
        <f>SUM(F$2:F1039)</f>
        <v>123.50999999999979</v>
      </c>
      <c r="M1039">
        <f t="shared" si="65"/>
        <v>14</v>
      </c>
      <c r="N1039">
        <f t="shared" si="66"/>
        <v>52</v>
      </c>
      <c r="O1039" s="17">
        <f t="shared" si="67"/>
        <v>0.26923076923076922</v>
      </c>
      <c r="P1039">
        <f t="shared" si="68"/>
        <v>46</v>
      </c>
      <c r="Q1039" s="9">
        <f t="shared" si="69"/>
        <v>0.88461538461538458</v>
      </c>
    </row>
    <row r="1040" spans="1:17" x14ac:dyDescent="0.25">
      <c r="A1040" s="1">
        <v>43955.459027777775</v>
      </c>
      <c r="B1040" t="s">
        <v>15</v>
      </c>
      <c r="C1040">
        <v>2000005</v>
      </c>
      <c r="E1040" t="s">
        <v>16</v>
      </c>
      <c r="F1040">
        <v>-12</v>
      </c>
      <c r="G1040">
        <v>0</v>
      </c>
      <c r="H1040">
        <v>0</v>
      </c>
      <c r="I1040">
        <v>9999999</v>
      </c>
      <c r="J1040">
        <v>0</v>
      </c>
      <c r="K1040">
        <v>0</v>
      </c>
      <c r="L1040" s="10">
        <f>SUM(F$2:F1040)</f>
        <v>111.50999999999979</v>
      </c>
      <c r="M1040">
        <f t="shared" si="65"/>
        <v>13</v>
      </c>
      <c r="N1040">
        <f t="shared" si="66"/>
        <v>52</v>
      </c>
      <c r="O1040" s="17">
        <f t="shared" si="67"/>
        <v>0.25</v>
      </c>
      <c r="P1040">
        <f t="shared" si="68"/>
        <v>45</v>
      </c>
      <c r="Q1040" s="9">
        <f t="shared" si="69"/>
        <v>0.86538461538461542</v>
      </c>
    </row>
    <row r="1041" spans="1:17" x14ac:dyDescent="0.25">
      <c r="A1041" s="1">
        <v>43955.459027777775</v>
      </c>
      <c r="B1041" t="s">
        <v>18</v>
      </c>
      <c r="C1041">
        <v>2892239786</v>
      </c>
      <c r="E1041" t="s">
        <v>16</v>
      </c>
      <c r="F1041">
        <v>0</v>
      </c>
      <c r="G1041">
        <v>0</v>
      </c>
      <c r="H1041">
        <v>0</v>
      </c>
      <c r="I1041">
        <v>9999999</v>
      </c>
      <c r="J1041">
        <v>0</v>
      </c>
      <c r="K1041">
        <v>0</v>
      </c>
      <c r="L1041" s="10">
        <f>SUM(F$2:F1041)</f>
        <v>111.50999999999979</v>
      </c>
      <c r="M1041">
        <f t="shared" si="65"/>
        <v>14</v>
      </c>
      <c r="N1041">
        <f t="shared" si="66"/>
        <v>53</v>
      </c>
      <c r="O1041" s="17">
        <f t="shared" si="67"/>
        <v>0.26415094339622641</v>
      </c>
      <c r="P1041">
        <f t="shared" si="68"/>
        <v>44</v>
      </c>
      <c r="Q1041" s="9">
        <f t="shared" si="69"/>
        <v>0.83018867924528306</v>
      </c>
    </row>
    <row r="1042" spans="1:17" x14ac:dyDescent="0.25">
      <c r="A1042" s="1">
        <v>43955.459027777775</v>
      </c>
      <c r="B1042" t="s">
        <v>18</v>
      </c>
      <c r="C1042">
        <v>2892239938</v>
      </c>
      <c r="E1042" t="s">
        <v>16</v>
      </c>
      <c r="F1042">
        <v>0</v>
      </c>
      <c r="G1042">
        <v>0</v>
      </c>
      <c r="H1042">
        <v>0</v>
      </c>
      <c r="I1042">
        <v>9999999</v>
      </c>
      <c r="J1042">
        <v>0</v>
      </c>
      <c r="K1042">
        <v>0</v>
      </c>
      <c r="L1042" s="10">
        <f>SUM(F$2:F1042)</f>
        <v>111.50999999999979</v>
      </c>
      <c r="M1042">
        <f t="shared" si="65"/>
        <v>15</v>
      </c>
      <c r="N1042">
        <f t="shared" si="66"/>
        <v>54</v>
      </c>
      <c r="O1042" s="17">
        <f t="shared" si="67"/>
        <v>0.27777777777777779</v>
      </c>
      <c r="P1042">
        <f t="shared" si="68"/>
        <v>44</v>
      </c>
      <c r="Q1042" s="9">
        <f t="shared" si="69"/>
        <v>0.81481481481481477</v>
      </c>
    </row>
    <row r="1043" spans="1:17" x14ac:dyDescent="0.25">
      <c r="A1043" s="1">
        <v>43955.459722222222</v>
      </c>
      <c r="B1043" t="s">
        <v>20</v>
      </c>
      <c r="C1043">
        <v>2892239786</v>
      </c>
      <c r="E1043" t="s">
        <v>16</v>
      </c>
      <c r="F1043">
        <v>0</v>
      </c>
      <c r="G1043">
        <v>0</v>
      </c>
      <c r="H1043">
        <v>0</v>
      </c>
      <c r="I1043">
        <v>9999999</v>
      </c>
      <c r="J1043">
        <v>0</v>
      </c>
      <c r="K1043">
        <v>0</v>
      </c>
      <c r="L1043" s="10">
        <f>SUM(F$2:F1043)</f>
        <v>111.50999999999979</v>
      </c>
      <c r="M1043">
        <f t="shared" si="65"/>
        <v>16</v>
      </c>
      <c r="N1043">
        <f t="shared" si="66"/>
        <v>54</v>
      </c>
      <c r="O1043" s="17">
        <f t="shared" si="67"/>
        <v>0.29629629629629628</v>
      </c>
      <c r="P1043">
        <f t="shared" si="68"/>
        <v>44</v>
      </c>
      <c r="Q1043" s="9">
        <f t="shared" si="69"/>
        <v>0.81481481481481477</v>
      </c>
    </row>
    <row r="1044" spans="1:17" x14ac:dyDescent="0.25">
      <c r="A1044" s="1">
        <v>43955.459722222222</v>
      </c>
      <c r="B1044" t="s">
        <v>15</v>
      </c>
      <c r="C1044">
        <v>2000005</v>
      </c>
      <c r="E1044" t="s">
        <v>16</v>
      </c>
      <c r="F1044">
        <v>-12</v>
      </c>
      <c r="G1044">
        <v>0</v>
      </c>
      <c r="H1044">
        <v>0</v>
      </c>
      <c r="I1044">
        <v>9999999</v>
      </c>
      <c r="J1044">
        <v>0</v>
      </c>
      <c r="K1044">
        <v>0</v>
      </c>
      <c r="L1044" s="10">
        <f>SUM(F$2:F1044)</f>
        <v>99.509999999999792</v>
      </c>
      <c r="M1044">
        <f t="shared" si="65"/>
        <v>14</v>
      </c>
      <c r="N1044">
        <f t="shared" si="66"/>
        <v>53</v>
      </c>
      <c r="O1044" s="17">
        <f t="shared" si="67"/>
        <v>0.26415094339622641</v>
      </c>
      <c r="P1044">
        <f t="shared" si="68"/>
        <v>44</v>
      </c>
      <c r="Q1044" s="9">
        <f t="shared" si="69"/>
        <v>0.83018867924528306</v>
      </c>
    </row>
    <row r="1045" spans="1:17" x14ac:dyDescent="0.25">
      <c r="A1045" s="1">
        <v>43955.459722222222</v>
      </c>
      <c r="B1045" t="s">
        <v>18</v>
      </c>
      <c r="C1045">
        <v>2892240603</v>
      </c>
      <c r="E1045" t="s">
        <v>16</v>
      </c>
      <c r="F1045">
        <v>0</v>
      </c>
      <c r="G1045">
        <v>0</v>
      </c>
      <c r="H1045">
        <v>0</v>
      </c>
      <c r="I1045">
        <v>9999999</v>
      </c>
      <c r="J1045">
        <v>0</v>
      </c>
      <c r="K1045">
        <v>0</v>
      </c>
      <c r="L1045" s="10">
        <f>SUM(F$2:F1045)</f>
        <v>99.509999999999792</v>
      </c>
      <c r="M1045">
        <f t="shared" si="65"/>
        <v>14</v>
      </c>
      <c r="N1045">
        <f t="shared" si="66"/>
        <v>53</v>
      </c>
      <c r="O1045" s="17">
        <f t="shared" si="67"/>
        <v>0.26415094339622641</v>
      </c>
      <c r="P1045">
        <f t="shared" si="68"/>
        <v>44</v>
      </c>
      <c r="Q1045" s="9">
        <f t="shared" si="69"/>
        <v>0.83018867924528306</v>
      </c>
    </row>
    <row r="1046" spans="1:17" x14ac:dyDescent="0.25">
      <c r="A1046" s="1">
        <v>43955.460416666669</v>
      </c>
      <c r="B1046" t="s">
        <v>28</v>
      </c>
      <c r="C1046">
        <v>2892239666</v>
      </c>
      <c r="E1046" t="s">
        <v>16</v>
      </c>
      <c r="F1046">
        <v>2.25</v>
      </c>
      <c r="G1046">
        <v>0</v>
      </c>
      <c r="H1046">
        <v>0</v>
      </c>
      <c r="I1046">
        <v>9999999</v>
      </c>
      <c r="J1046">
        <v>0</v>
      </c>
      <c r="K1046">
        <v>0</v>
      </c>
      <c r="L1046" s="10">
        <f>SUM(F$2:F1046)</f>
        <v>101.75999999999979</v>
      </c>
      <c r="M1046">
        <f t="shared" si="65"/>
        <v>14</v>
      </c>
      <c r="N1046">
        <f t="shared" si="66"/>
        <v>53</v>
      </c>
      <c r="O1046" s="17">
        <f t="shared" si="67"/>
        <v>0.26415094339622641</v>
      </c>
      <c r="P1046">
        <f t="shared" si="68"/>
        <v>44</v>
      </c>
      <c r="Q1046" s="9">
        <f t="shared" si="69"/>
        <v>0.83018867924528306</v>
      </c>
    </row>
    <row r="1047" spans="1:17" x14ac:dyDescent="0.25">
      <c r="A1047" s="1">
        <v>43955.460416666669</v>
      </c>
      <c r="B1047" t="s">
        <v>31</v>
      </c>
      <c r="C1047">
        <v>2892239666</v>
      </c>
      <c r="E1047" t="s">
        <v>16</v>
      </c>
      <c r="F1047">
        <v>3.37</v>
      </c>
      <c r="G1047">
        <v>0</v>
      </c>
      <c r="H1047">
        <v>0</v>
      </c>
      <c r="I1047">
        <v>9999999</v>
      </c>
      <c r="J1047">
        <v>0</v>
      </c>
      <c r="K1047">
        <v>0</v>
      </c>
      <c r="L1047" s="10">
        <f>SUM(F$2:F1047)</f>
        <v>105.1299999999998</v>
      </c>
      <c r="M1047">
        <f t="shared" si="65"/>
        <v>14</v>
      </c>
      <c r="N1047">
        <f t="shared" si="66"/>
        <v>53</v>
      </c>
      <c r="O1047" s="17">
        <f t="shared" si="67"/>
        <v>0.26415094339622641</v>
      </c>
      <c r="P1047">
        <f t="shared" si="68"/>
        <v>44</v>
      </c>
      <c r="Q1047" s="9">
        <f t="shared" si="69"/>
        <v>0.83018867924528306</v>
      </c>
    </row>
    <row r="1048" spans="1:17" x14ac:dyDescent="0.25">
      <c r="A1048" s="1">
        <v>43955.461111111108</v>
      </c>
      <c r="B1048" t="s">
        <v>28</v>
      </c>
      <c r="C1048">
        <v>2892240603</v>
      </c>
      <c r="E1048" t="s">
        <v>16</v>
      </c>
      <c r="F1048">
        <v>2.62</v>
      </c>
      <c r="G1048">
        <v>0</v>
      </c>
      <c r="H1048">
        <v>0</v>
      </c>
      <c r="I1048">
        <v>9999999</v>
      </c>
      <c r="J1048">
        <v>0</v>
      </c>
      <c r="K1048">
        <v>0</v>
      </c>
      <c r="L1048" s="10">
        <f>SUM(F$2:F1048)</f>
        <v>107.7499999999998</v>
      </c>
      <c r="M1048">
        <f t="shared" si="65"/>
        <v>14</v>
      </c>
      <c r="N1048">
        <f t="shared" si="66"/>
        <v>53</v>
      </c>
      <c r="O1048" s="17">
        <f t="shared" si="67"/>
        <v>0.26415094339622641</v>
      </c>
      <c r="P1048">
        <f t="shared" si="68"/>
        <v>45</v>
      </c>
      <c r="Q1048" s="9">
        <f t="shared" si="69"/>
        <v>0.84905660377358494</v>
      </c>
    </row>
    <row r="1049" spans="1:17" x14ac:dyDescent="0.25">
      <c r="A1049" s="1">
        <v>43955.461111111108</v>
      </c>
      <c r="B1049" t="s">
        <v>28</v>
      </c>
      <c r="C1049">
        <v>2892239938</v>
      </c>
      <c r="E1049" t="s">
        <v>16</v>
      </c>
      <c r="F1049">
        <v>2.2400000000000002</v>
      </c>
      <c r="G1049">
        <v>0</v>
      </c>
      <c r="H1049">
        <v>0</v>
      </c>
      <c r="I1049">
        <v>9999999</v>
      </c>
      <c r="J1049">
        <v>0</v>
      </c>
      <c r="K1049">
        <v>0</v>
      </c>
      <c r="L1049" s="10">
        <f>SUM(F$2:F1049)</f>
        <v>109.9899999999998</v>
      </c>
      <c r="M1049">
        <f t="shared" si="65"/>
        <v>15</v>
      </c>
      <c r="N1049">
        <f t="shared" si="66"/>
        <v>53</v>
      </c>
      <c r="O1049" s="17">
        <f t="shared" si="67"/>
        <v>0.28301886792452829</v>
      </c>
      <c r="P1049">
        <f t="shared" si="68"/>
        <v>46</v>
      </c>
      <c r="Q1049" s="9">
        <f t="shared" si="69"/>
        <v>0.86792452830188682</v>
      </c>
    </row>
    <row r="1050" spans="1:17" x14ac:dyDescent="0.25">
      <c r="A1050" s="1">
        <v>43955.461111111108</v>
      </c>
      <c r="B1050" t="s">
        <v>31</v>
      </c>
      <c r="C1050">
        <v>2892239938</v>
      </c>
      <c r="E1050" t="s">
        <v>16</v>
      </c>
      <c r="F1050">
        <v>4.4800000000000004</v>
      </c>
      <c r="G1050">
        <v>0</v>
      </c>
      <c r="H1050">
        <v>0</v>
      </c>
      <c r="I1050">
        <v>9999999</v>
      </c>
      <c r="J1050">
        <v>0</v>
      </c>
      <c r="K1050">
        <v>0</v>
      </c>
      <c r="L1050" s="10">
        <f>SUM(F$2:F1050)</f>
        <v>114.4699999999998</v>
      </c>
      <c r="M1050">
        <f t="shared" si="65"/>
        <v>14</v>
      </c>
      <c r="N1050">
        <f t="shared" si="66"/>
        <v>52</v>
      </c>
      <c r="O1050" s="17">
        <f t="shared" si="67"/>
        <v>0.26923076923076922</v>
      </c>
      <c r="P1050">
        <f t="shared" si="68"/>
        <v>46</v>
      </c>
      <c r="Q1050" s="9">
        <f t="shared" si="69"/>
        <v>0.88461538461538458</v>
      </c>
    </row>
    <row r="1051" spans="1:17" x14ac:dyDescent="0.25">
      <c r="A1051" s="1">
        <v>43955.461805555555</v>
      </c>
      <c r="B1051" t="s">
        <v>20</v>
      </c>
      <c r="C1051">
        <v>2892239666</v>
      </c>
      <c r="E1051" t="s">
        <v>16</v>
      </c>
      <c r="F1051">
        <v>0</v>
      </c>
      <c r="G1051">
        <v>0</v>
      </c>
      <c r="H1051">
        <v>0</v>
      </c>
      <c r="I1051">
        <v>9999999</v>
      </c>
      <c r="J1051">
        <v>0</v>
      </c>
      <c r="K1051">
        <v>0</v>
      </c>
      <c r="L1051" s="10">
        <f>SUM(F$2:F1051)</f>
        <v>114.4699999999998</v>
      </c>
      <c r="M1051">
        <f t="shared" si="65"/>
        <v>14</v>
      </c>
      <c r="N1051">
        <f t="shared" si="66"/>
        <v>52</v>
      </c>
      <c r="O1051" s="17">
        <f t="shared" si="67"/>
        <v>0.26923076923076922</v>
      </c>
      <c r="P1051">
        <f t="shared" si="68"/>
        <v>45</v>
      </c>
      <c r="Q1051" s="9">
        <f t="shared" si="69"/>
        <v>0.86538461538461542</v>
      </c>
    </row>
    <row r="1052" spans="1:17" x14ac:dyDescent="0.25">
      <c r="A1052" s="1">
        <v>43955.461805555555</v>
      </c>
      <c r="B1052" t="s">
        <v>15</v>
      </c>
      <c r="C1052">
        <v>2000005</v>
      </c>
      <c r="E1052" t="s">
        <v>16</v>
      </c>
      <c r="F1052">
        <v>-12</v>
      </c>
      <c r="G1052">
        <v>0</v>
      </c>
      <c r="H1052">
        <v>0</v>
      </c>
      <c r="I1052">
        <v>9999999</v>
      </c>
      <c r="J1052">
        <v>0</v>
      </c>
      <c r="K1052">
        <v>0</v>
      </c>
      <c r="L1052" s="10">
        <f>SUM(F$2:F1052)</f>
        <v>102.4699999999998</v>
      </c>
      <c r="M1052">
        <f t="shared" si="65"/>
        <v>13</v>
      </c>
      <c r="N1052">
        <f t="shared" si="66"/>
        <v>52</v>
      </c>
      <c r="O1052" s="17">
        <f t="shared" si="67"/>
        <v>0.25</v>
      </c>
      <c r="P1052">
        <f t="shared" si="68"/>
        <v>45</v>
      </c>
      <c r="Q1052" s="9">
        <f t="shared" si="69"/>
        <v>0.86538461538461542</v>
      </c>
    </row>
    <row r="1053" spans="1:17" x14ac:dyDescent="0.25">
      <c r="A1053" s="1">
        <v>43955.461805555555</v>
      </c>
      <c r="B1053" t="s">
        <v>18</v>
      </c>
      <c r="C1053">
        <v>2892243298</v>
      </c>
      <c r="E1053" t="s">
        <v>16</v>
      </c>
      <c r="F1053">
        <v>0</v>
      </c>
      <c r="G1053">
        <v>0</v>
      </c>
      <c r="H1053">
        <v>0</v>
      </c>
      <c r="I1053">
        <v>9999999</v>
      </c>
      <c r="J1053">
        <v>0</v>
      </c>
      <c r="K1053">
        <v>0</v>
      </c>
      <c r="L1053" s="10">
        <f>SUM(F$2:F1053)</f>
        <v>102.4699999999998</v>
      </c>
      <c r="M1053">
        <f t="shared" si="65"/>
        <v>14</v>
      </c>
      <c r="N1053">
        <f t="shared" si="66"/>
        <v>53</v>
      </c>
      <c r="O1053" s="17">
        <f t="shared" si="67"/>
        <v>0.26415094339622641</v>
      </c>
      <c r="P1053">
        <f t="shared" si="68"/>
        <v>45</v>
      </c>
      <c r="Q1053" s="9">
        <f t="shared" si="69"/>
        <v>0.84905660377358494</v>
      </c>
    </row>
    <row r="1054" spans="1:17" x14ac:dyDescent="0.25">
      <c r="A1054" s="1">
        <v>43955.461805555555</v>
      </c>
      <c r="B1054" t="s">
        <v>28</v>
      </c>
      <c r="C1054">
        <v>2892240603</v>
      </c>
      <c r="E1054" t="s">
        <v>16</v>
      </c>
      <c r="F1054">
        <v>2.62</v>
      </c>
      <c r="G1054">
        <v>0</v>
      </c>
      <c r="H1054">
        <v>0</v>
      </c>
      <c r="I1054">
        <v>9999999</v>
      </c>
      <c r="J1054">
        <v>0</v>
      </c>
      <c r="K1054">
        <v>0</v>
      </c>
      <c r="L1054" s="10">
        <f>SUM(F$2:F1054)</f>
        <v>105.0899999999998</v>
      </c>
      <c r="M1054">
        <f t="shared" si="65"/>
        <v>15</v>
      </c>
      <c r="N1054">
        <f t="shared" si="66"/>
        <v>53</v>
      </c>
      <c r="O1054" s="17">
        <f t="shared" si="67"/>
        <v>0.28301886792452829</v>
      </c>
      <c r="P1054">
        <f t="shared" si="68"/>
        <v>46</v>
      </c>
      <c r="Q1054" s="9">
        <f t="shared" si="69"/>
        <v>0.86792452830188682</v>
      </c>
    </row>
    <row r="1055" spans="1:17" x14ac:dyDescent="0.25">
      <c r="A1055" s="1">
        <v>43955.463888888888</v>
      </c>
      <c r="B1055" t="s">
        <v>20</v>
      </c>
      <c r="C1055">
        <v>2892239938</v>
      </c>
      <c r="E1055" t="s">
        <v>16</v>
      </c>
      <c r="F1055">
        <v>0</v>
      </c>
      <c r="G1055">
        <v>0</v>
      </c>
      <c r="H1055">
        <v>0</v>
      </c>
      <c r="I1055">
        <v>9999999</v>
      </c>
      <c r="J1055">
        <v>0</v>
      </c>
      <c r="K1055">
        <v>0</v>
      </c>
      <c r="L1055" s="10">
        <f>SUM(F$2:F1055)</f>
        <v>105.0899999999998</v>
      </c>
      <c r="M1055">
        <f t="shared" si="65"/>
        <v>14</v>
      </c>
      <c r="N1055">
        <f t="shared" si="66"/>
        <v>52</v>
      </c>
      <c r="O1055" s="17">
        <f t="shared" si="67"/>
        <v>0.26923076923076922</v>
      </c>
      <c r="P1055">
        <f t="shared" si="68"/>
        <v>46</v>
      </c>
      <c r="Q1055" s="9">
        <f t="shared" si="69"/>
        <v>0.88461538461538458</v>
      </c>
    </row>
    <row r="1056" spans="1:17" x14ac:dyDescent="0.25">
      <c r="A1056" s="1">
        <v>43955.463888888888</v>
      </c>
      <c r="B1056" t="s">
        <v>15</v>
      </c>
      <c r="C1056">
        <v>2000005</v>
      </c>
      <c r="E1056" t="s">
        <v>16</v>
      </c>
      <c r="F1056">
        <v>-12</v>
      </c>
      <c r="G1056">
        <v>0</v>
      </c>
      <c r="H1056">
        <v>0</v>
      </c>
      <c r="I1056">
        <v>9999999</v>
      </c>
      <c r="J1056">
        <v>0</v>
      </c>
      <c r="K1056">
        <v>0</v>
      </c>
      <c r="L1056" s="10">
        <f>SUM(F$2:F1056)</f>
        <v>93.089999999999804</v>
      </c>
      <c r="M1056">
        <f t="shared" si="65"/>
        <v>12</v>
      </c>
      <c r="N1056">
        <f t="shared" si="66"/>
        <v>51</v>
      </c>
      <c r="O1056" s="17">
        <f t="shared" si="67"/>
        <v>0.23529411764705882</v>
      </c>
      <c r="P1056">
        <f t="shared" si="68"/>
        <v>46</v>
      </c>
      <c r="Q1056" s="9">
        <f t="shared" si="69"/>
        <v>0.90196078431372551</v>
      </c>
    </row>
    <row r="1057" spans="1:17" x14ac:dyDescent="0.25">
      <c r="A1057" s="1">
        <v>43955.463888888888</v>
      </c>
      <c r="B1057" t="s">
        <v>18</v>
      </c>
      <c r="C1057">
        <v>2892246267</v>
      </c>
      <c r="E1057" t="s">
        <v>16</v>
      </c>
      <c r="F1057">
        <v>0</v>
      </c>
      <c r="G1057">
        <v>0</v>
      </c>
      <c r="H1057">
        <v>0</v>
      </c>
      <c r="I1057">
        <v>9999999</v>
      </c>
      <c r="J1057">
        <v>0</v>
      </c>
      <c r="K1057">
        <v>0</v>
      </c>
      <c r="L1057" s="10">
        <f>SUM(F$2:F1057)</f>
        <v>93.089999999999804</v>
      </c>
      <c r="M1057">
        <f t="shared" si="65"/>
        <v>13</v>
      </c>
      <c r="N1057">
        <f t="shared" si="66"/>
        <v>52</v>
      </c>
      <c r="O1057" s="17">
        <f t="shared" si="67"/>
        <v>0.25</v>
      </c>
      <c r="P1057">
        <f t="shared" si="68"/>
        <v>45</v>
      </c>
      <c r="Q1057" s="9">
        <f t="shared" si="69"/>
        <v>0.86538461538461542</v>
      </c>
    </row>
    <row r="1058" spans="1:17" x14ac:dyDescent="0.25">
      <c r="A1058" s="1">
        <v>43955.463888888888</v>
      </c>
      <c r="B1058" t="s">
        <v>28</v>
      </c>
      <c r="C1058">
        <v>2892240603</v>
      </c>
      <c r="E1058" t="s">
        <v>16</v>
      </c>
      <c r="F1058">
        <v>2.31</v>
      </c>
      <c r="G1058">
        <v>0</v>
      </c>
      <c r="H1058">
        <v>0</v>
      </c>
      <c r="I1058">
        <v>9999999</v>
      </c>
      <c r="J1058">
        <v>0</v>
      </c>
      <c r="K1058">
        <v>0</v>
      </c>
      <c r="L1058" s="10">
        <f>SUM(F$2:F1058)</f>
        <v>95.399999999999807</v>
      </c>
      <c r="M1058">
        <f t="shared" si="65"/>
        <v>13</v>
      </c>
      <c r="N1058">
        <f t="shared" si="66"/>
        <v>52</v>
      </c>
      <c r="O1058" s="17">
        <f t="shared" si="67"/>
        <v>0.25</v>
      </c>
      <c r="P1058">
        <f t="shared" si="68"/>
        <v>46</v>
      </c>
      <c r="Q1058" s="9">
        <f t="shared" si="69"/>
        <v>0.88461538461538458</v>
      </c>
    </row>
    <row r="1059" spans="1:17" x14ac:dyDescent="0.25">
      <c r="A1059" s="1">
        <v>43955.463888888888</v>
      </c>
      <c r="B1059" t="s">
        <v>31</v>
      </c>
      <c r="C1059">
        <v>2892240603</v>
      </c>
      <c r="E1059" t="s">
        <v>16</v>
      </c>
      <c r="F1059">
        <v>2.31</v>
      </c>
      <c r="G1059">
        <v>0</v>
      </c>
      <c r="H1059">
        <v>0</v>
      </c>
      <c r="I1059">
        <v>9999999</v>
      </c>
      <c r="J1059">
        <v>0</v>
      </c>
      <c r="K1059">
        <v>0</v>
      </c>
      <c r="L1059" s="10">
        <f>SUM(F$2:F1059)</f>
        <v>97.709999999999809</v>
      </c>
      <c r="M1059">
        <f t="shared" si="65"/>
        <v>13</v>
      </c>
      <c r="N1059">
        <f t="shared" si="66"/>
        <v>52</v>
      </c>
      <c r="O1059" s="17">
        <f t="shared" si="67"/>
        <v>0.25</v>
      </c>
      <c r="P1059">
        <f t="shared" si="68"/>
        <v>45</v>
      </c>
      <c r="Q1059" s="9">
        <f t="shared" si="69"/>
        <v>0.86538461538461542</v>
      </c>
    </row>
    <row r="1060" spans="1:17" x14ac:dyDescent="0.25">
      <c r="A1060" s="1">
        <v>43955.463888888888</v>
      </c>
      <c r="B1060" t="s">
        <v>20</v>
      </c>
      <c r="C1060">
        <v>2892240603</v>
      </c>
      <c r="E1060" t="s">
        <v>16</v>
      </c>
      <c r="F1060">
        <v>0</v>
      </c>
      <c r="G1060">
        <v>0</v>
      </c>
      <c r="H1060">
        <v>0</v>
      </c>
      <c r="I1060">
        <v>9999999</v>
      </c>
      <c r="J1060">
        <v>0</v>
      </c>
      <c r="K1060">
        <v>0</v>
      </c>
      <c r="L1060" s="10">
        <f>SUM(F$2:F1060)</f>
        <v>97.709999999999809</v>
      </c>
      <c r="M1060">
        <f t="shared" si="65"/>
        <v>13</v>
      </c>
      <c r="N1060">
        <f t="shared" si="66"/>
        <v>52</v>
      </c>
      <c r="O1060" s="17">
        <f t="shared" si="67"/>
        <v>0.25</v>
      </c>
      <c r="P1060">
        <f t="shared" si="68"/>
        <v>44</v>
      </c>
      <c r="Q1060" s="9">
        <f t="shared" si="69"/>
        <v>0.84615384615384615</v>
      </c>
    </row>
    <row r="1061" spans="1:17" x14ac:dyDescent="0.25">
      <c r="A1061" s="1">
        <v>43955.463888888888</v>
      </c>
      <c r="B1061" t="s">
        <v>18</v>
      </c>
      <c r="C1061">
        <v>2892246524</v>
      </c>
      <c r="E1061" t="s">
        <v>16</v>
      </c>
      <c r="F1061">
        <v>0</v>
      </c>
      <c r="G1061">
        <v>0</v>
      </c>
      <c r="H1061">
        <v>0</v>
      </c>
      <c r="I1061">
        <v>9999999</v>
      </c>
      <c r="J1061">
        <v>0</v>
      </c>
      <c r="K1061">
        <v>0</v>
      </c>
      <c r="L1061" s="10">
        <f>SUM(F$2:F1061)</f>
        <v>97.709999999999809</v>
      </c>
      <c r="M1061">
        <f t="shared" si="65"/>
        <v>14</v>
      </c>
      <c r="N1061">
        <f t="shared" si="66"/>
        <v>53</v>
      </c>
      <c r="O1061" s="17">
        <f t="shared" si="67"/>
        <v>0.26415094339622641</v>
      </c>
      <c r="P1061">
        <f t="shared" si="68"/>
        <v>43</v>
      </c>
      <c r="Q1061" s="9">
        <f t="shared" si="69"/>
        <v>0.81132075471698117</v>
      </c>
    </row>
    <row r="1062" spans="1:17" x14ac:dyDescent="0.25">
      <c r="A1062" s="1">
        <v>43955.464583333334</v>
      </c>
      <c r="B1062" t="s">
        <v>28</v>
      </c>
      <c r="C1062">
        <v>2892246524</v>
      </c>
      <c r="E1062" t="s">
        <v>16</v>
      </c>
      <c r="F1062">
        <v>4.74</v>
      </c>
      <c r="G1062">
        <v>0</v>
      </c>
      <c r="H1062">
        <v>0</v>
      </c>
      <c r="I1062">
        <v>9999999</v>
      </c>
      <c r="J1062">
        <v>0</v>
      </c>
      <c r="K1062">
        <v>0</v>
      </c>
      <c r="L1062" s="10">
        <f>SUM(F$2:F1062)</f>
        <v>102.4499999999998</v>
      </c>
      <c r="M1062">
        <f t="shared" si="65"/>
        <v>14</v>
      </c>
      <c r="N1062">
        <f t="shared" si="66"/>
        <v>53</v>
      </c>
      <c r="O1062" s="17">
        <f t="shared" si="67"/>
        <v>0.26415094339622641</v>
      </c>
      <c r="P1062">
        <f t="shared" si="68"/>
        <v>44</v>
      </c>
      <c r="Q1062" s="9">
        <f t="shared" si="69"/>
        <v>0.83018867924528306</v>
      </c>
    </row>
    <row r="1063" spans="1:17" x14ac:dyDescent="0.25">
      <c r="A1063" s="1">
        <v>43955.465277777781</v>
      </c>
      <c r="B1063" t="s">
        <v>28</v>
      </c>
      <c r="C1063">
        <v>2892246267</v>
      </c>
      <c r="E1063" t="s">
        <v>16</v>
      </c>
      <c r="F1063">
        <v>2.2599999999999998</v>
      </c>
      <c r="G1063">
        <v>0</v>
      </c>
      <c r="H1063">
        <v>0</v>
      </c>
      <c r="I1063">
        <v>9999999</v>
      </c>
      <c r="J1063">
        <v>0</v>
      </c>
      <c r="K1063">
        <v>0</v>
      </c>
      <c r="L1063" s="10">
        <f>SUM(F$2:F1063)</f>
        <v>104.70999999999981</v>
      </c>
      <c r="M1063">
        <f t="shared" si="65"/>
        <v>14</v>
      </c>
      <c r="N1063">
        <f t="shared" si="66"/>
        <v>53</v>
      </c>
      <c r="O1063" s="17">
        <f t="shared" si="67"/>
        <v>0.26415094339622641</v>
      </c>
      <c r="P1063">
        <f t="shared" si="68"/>
        <v>45</v>
      </c>
      <c r="Q1063" s="9">
        <f t="shared" si="69"/>
        <v>0.84905660377358494</v>
      </c>
    </row>
    <row r="1064" spans="1:17" x14ac:dyDescent="0.25">
      <c r="A1064" s="1">
        <v>43955.465277777781</v>
      </c>
      <c r="B1064" t="s">
        <v>31</v>
      </c>
      <c r="C1064">
        <v>2892246267</v>
      </c>
      <c r="E1064" t="s">
        <v>16</v>
      </c>
      <c r="F1064">
        <v>1.1299999999999999</v>
      </c>
      <c r="G1064">
        <v>0</v>
      </c>
      <c r="H1064">
        <v>0</v>
      </c>
      <c r="I1064">
        <v>9999999</v>
      </c>
      <c r="J1064">
        <v>0</v>
      </c>
      <c r="K1064">
        <v>0</v>
      </c>
      <c r="L1064" s="10">
        <f>SUM(F$2:F1064)</f>
        <v>105.8399999999998</v>
      </c>
      <c r="M1064">
        <f t="shared" si="65"/>
        <v>14</v>
      </c>
      <c r="N1064">
        <f t="shared" si="66"/>
        <v>53</v>
      </c>
      <c r="O1064" s="17">
        <f t="shared" si="67"/>
        <v>0.26415094339622641</v>
      </c>
      <c r="P1064">
        <f t="shared" si="68"/>
        <v>45</v>
      </c>
      <c r="Q1064" s="9">
        <f t="shared" si="69"/>
        <v>0.84905660377358494</v>
      </c>
    </row>
    <row r="1065" spans="1:17" x14ac:dyDescent="0.25">
      <c r="A1065" s="1">
        <v>43955.466666666667</v>
      </c>
      <c r="B1065" t="s">
        <v>20</v>
      </c>
      <c r="C1065">
        <v>2892243298</v>
      </c>
      <c r="E1065" t="s">
        <v>16</v>
      </c>
      <c r="F1065">
        <v>0</v>
      </c>
      <c r="G1065">
        <v>0</v>
      </c>
      <c r="H1065">
        <v>0</v>
      </c>
      <c r="I1065">
        <v>9999999</v>
      </c>
      <c r="J1065">
        <v>0</v>
      </c>
      <c r="K1065">
        <v>0</v>
      </c>
      <c r="L1065" s="10">
        <f>SUM(F$2:F1065)</f>
        <v>105.8399999999998</v>
      </c>
      <c r="M1065">
        <f t="shared" si="65"/>
        <v>13</v>
      </c>
      <c r="N1065">
        <f t="shared" si="66"/>
        <v>52</v>
      </c>
      <c r="O1065" s="17">
        <f t="shared" si="67"/>
        <v>0.25</v>
      </c>
      <c r="P1065">
        <f t="shared" si="68"/>
        <v>45</v>
      </c>
      <c r="Q1065" s="9">
        <f t="shared" si="69"/>
        <v>0.86538461538461542</v>
      </c>
    </row>
    <row r="1066" spans="1:17" x14ac:dyDescent="0.25">
      <c r="A1066" s="1">
        <v>43955.467361111114</v>
      </c>
      <c r="B1066" t="s">
        <v>28</v>
      </c>
      <c r="C1066">
        <v>2892246524</v>
      </c>
      <c r="E1066" t="s">
        <v>16</v>
      </c>
      <c r="F1066">
        <v>5.58</v>
      </c>
      <c r="G1066">
        <v>0</v>
      </c>
      <c r="H1066">
        <v>0</v>
      </c>
      <c r="I1066">
        <v>9999999</v>
      </c>
      <c r="J1066">
        <v>0</v>
      </c>
      <c r="K1066">
        <v>0</v>
      </c>
      <c r="L1066" s="10">
        <f>SUM(F$2:F1066)</f>
        <v>111.4199999999998</v>
      </c>
      <c r="M1066">
        <f t="shared" si="65"/>
        <v>14</v>
      </c>
      <c r="N1066">
        <f t="shared" si="66"/>
        <v>52</v>
      </c>
      <c r="O1066" s="17">
        <f t="shared" si="67"/>
        <v>0.26923076923076922</v>
      </c>
      <c r="P1066">
        <f t="shared" si="68"/>
        <v>46</v>
      </c>
      <c r="Q1066" s="9">
        <f t="shared" si="69"/>
        <v>0.88461538461538458</v>
      </c>
    </row>
    <row r="1067" spans="1:17" x14ac:dyDescent="0.25">
      <c r="A1067" s="1">
        <v>43955.467361111114</v>
      </c>
      <c r="B1067" t="s">
        <v>31</v>
      </c>
      <c r="C1067">
        <v>2892246524</v>
      </c>
      <c r="E1067" t="s">
        <v>16</v>
      </c>
      <c r="F1067">
        <v>2.79</v>
      </c>
      <c r="G1067">
        <v>0</v>
      </c>
      <c r="H1067">
        <v>0</v>
      </c>
      <c r="I1067">
        <v>9999999</v>
      </c>
      <c r="J1067">
        <v>0</v>
      </c>
      <c r="K1067">
        <v>0</v>
      </c>
      <c r="L1067" s="10">
        <f>SUM(F$2:F1067)</f>
        <v>114.20999999999981</v>
      </c>
      <c r="M1067">
        <f t="shared" si="65"/>
        <v>13</v>
      </c>
      <c r="N1067">
        <f t="shared" si="66"/>
        <v>51</v>
      </c>
      <c r="O1067" s="17">
        <f t="shared" si="67"/>
        <v>0.25490196078431371</v>
      </c>
      <c r="P1067">
        <f t="shared" si="68"/>
        <v>46</v>
      </c>
      <c r="Q1067" s="9">
        <f t="shared" si="69"/>
        <v>0.90196078431372551</v>
      </c>
    </row>
    <row r="1068" spans="1:17" x14ac:dyDescent="0.25">
      <c r="A1068" s="1">
        <v>43955.467361111114</v>
      </c>
      <c r="B1068" t="s">
        <v>28</v>
      </c>
      <c r="C1068">
        <v>2892246524</v>
      </c>
      <c r="E1068" t="s">
        <v>16</v>
      </c>
      <c r="F1068">
        <v>5.21</v>
      </c>
      <c r="G1068">
        <v>0</v>
      </c>
      <c r="H1068">
        <v>0</v>
      </c>
      <c r="I1068">
        <v>9999999</v>
      </c>
      <c r="J1068">
        <v>0</v>
      </c>
      <c r="K1068">
        <v>0</v>
      </c>
      <c r="L1068" s="10">
        <f>SUM(F$2:F1068)</f>
        <v>119.4199999999998</v>
      </c>
      <c r="M1068">
        <f t="shared" si="65"/>
        <v>14</v>
      </c>
      <c r="N1068">
        <f t="shared" si="66"/>
        <v>51</v>
      </c>
      <c r="O1068" s="17">
        <f t="shared" si="67"/>
        <v>0.27450980392156865</v>
      </c>
      <c r="P1068">
        <f t="shared" si="68"/>
        <v>47</v>
      </c>
      <c r="Q1068" s="9">
        <f t="shared" si="69"/>
        <v>0.92156862745098034</v>
      </c>
    </row>
    <row r="1069" spans="1:17" x14ac:dyDescent="0.25">
      <c r="A1069" s="1">
        <v>43955.46875</v>
      </c>
      <c r="B1069" t="s">
        <v>20</v>
      </c>
      <c r="C1069">
        <v>2892246267</v>
      </c>
      <c r="E1069" t="s">
        <v>16</v>
      </c>
      <c r="F1069">
        <v>0</v>
      </c>
      <c r="G1069">
        <v>0</v>
      </c>
      <c r="H1069">
        <v>0</v>
      </c>
      <c r="I1069">
        <v>9999999</v>
      </c>
      <c r="J1069">
        <v>0</v>
      </c>
      <c r="K1069">
        <v>0</v>
      </c>
      <c r="L1069" s="10">
        <f>SUM(F$2:F1069)</f>
        <v>119.4199999999998</v>
      </c>
      <c r="M1069">
        <f t="shared" si="65"/>
        <v>13</v>
      </c>
      <c r="N1069">
        <f t="shared" si="66"/>
        <v>50</v>
      </c>
      <c r="O1069" s="17">
        <f t="shared" si="67"/>
        <v>0.26</v>
      </c>
      <c r="P1069">
        <f t="shared" si="68"/>
        <v>47</v>
      </c>
      <c r="Q1069" s="9">
        <f t="shared" si="69"/>
        <v>0.94</v>
      </c>
    </row>
    <row r="1070" spans="1:17" x14ac:dyDescent="0.25">
      <c r="A1070" s="1">
        <v>43955.47152777778</v>
      </c>
      <c r="B1070" t="s">
        <v>15</v>
      </c>
      <c r="C1070">
        <v>2000005</v>
      </c>
      <c r="E1070" t="s">
        <v>16</v>
      </c>
      <c r="F1070">
        <v>-12</v>
      </c>
      <c r="G1070">
        <v>0</v>
      </c>
      <c r="H1070">
        <v>0</v>
      </c>
      <c r="I1070">
        <v>9999999</v>
      </c>
      <c r="J1070">
        <v>0</v>
      </c>
      <c r="K1070">
        <v>0</v>
      </c>
      <c r="L1070" s="10">
        <f>SUM(F$2:F1070)</f>
        <v>107.4199999999998</v>
      </c>
      <c r="M1070">
        <f t="shared" si="65"/>
        <v>12</v>
      </c>
      <c r="N1070">
        <f t="shared" si="66"/>
        <v>50</v>
      </c>
      <c r="O1070" s="17">
        <f t="shared" si="67"/>
        <v>0.24</v>
      </c>
      <c r="P1070">
        <f t="shared" si="68"/>
        <v>47</v>
      </c>
      <c r="Q1070" s="9">
        <f t="shared" si="69"/>
        <v>0.94</v>
      </c>
    </row>
    <row r="1071" spans="1:17" x14ac:dyDescent="0.25">
      <c r="A1071" s="1">
        <v>43955.47152777778</v>
      </c>
      <c r="B1071" t="s">
        <v>18</v>
      </c>
      <c r="C1071">
        <v>2892257669</v>
      </c>
      <c r="E1071" t="s">
        <v>16</v>
      </c>
      <c r="F1071">
        <v>0</v>
      </c>
      <c r="G1071">
        <v>0</v>
      </c>
      <c r="H1071">
        <v>0</v>
      </c>
      <c r="I1071">
        <v>9999999</v>
      </c>
      <c r="J1071">
        <v>0</v>
      </c>
      <c r="K1071">
        <v>0</v>
      </c>
      <c r="L1071" s="10">
        <f>SUM(F$2:F1071)</f>
        <v>107.4199999999998</v>
      </c>
      <c r="M1071">
        <f t="shared" si="65"/>
        <v>14</v>
      </c>
      <c r="N1071">
        <f t="shared" si="66"/>
        <v>51</v>
      </c>
      <c r="O1071" s="17">
        <f t="shared" si="67"/>
        <v>0.27450980392156865</v>
      </c>
      <c r="P1071">
        <f t="shared" si="68"/>
        <v>47</v>
      </c>
      <c r="Q1071" s="9">
        <f t="shared" si="69"/>
        <v>0.92156862745098034</v>
      </c>
    </row>
    <row r="1072" spans="1:17" x14ac:dyDescent="0.25">
      <c r="A1072" s="1">
        <v>43955.47152777778</v>
      </c>
      <c r="B1072" t="s">
        <v>15</v>
      </c>
      <c r="C1072">
        <v>2000005</v>
      </c>
      <c r="E1072" t="s">
        <v>16</v>
      </c>
      <c r="F1072">
        <v>-12</v>
      </c>
      <c r="G1072">
        <v>0</v>
      </c>
      <c r="H1072">
        <v>0</v>
      </c>
      <c r="I1072">
        <v>9999999</v>
      </c>
      <c r="J1072">
        <v>0</v>
      </c>
      <c r="K1072">
        <v>0</v>
      </c>
      <c r="L1072" s="10">
        <f>SUM(F$2:F1072)</f>
        <v>95.419999999999803</v>
      </c>
      <c r="M1072">
        <f t="shared" si="65"/>
        <v>12</v>
      </c>
      <c r="N1072">
        <f t="shared" si="66"/>
        <v>50</v>
      </c>
      <c r="O1072" s="17">
        <f t="shared" si="67"/>
        <v>0.24</v>
      </c>
      <c r="P1072">
        <f t="shared" si="68"/>
        <v>47</v>
      </c>
      <c r="Q1072" s="9">
        <f t="shared" si="69"/>
        <v>0.94</v>
      </c>
    </row>
    <row r="1073" spans="1:17" x14ac:dyDescent="0.25">
      <c r="A1073" s="1">
        <v>43955.47152777778</v>
      </c>
      <c r="B1073" t="s">
        <v>18</v>
      </c>
      <c r="C1073">
        <v>2892257877</v>
      </c>
      <c r="E1073" t="s">
        <v>16</v>
      </c>
      <c r="F1073">
        <v>0</v>
      </c>
      <c r="G1073">
        <v>0</v>
      </c>
      <c r="H1073">
        <v>0</v>
      </c>
      <c r="I1073">
        <v>9999999</v>
      </c>
      <c r="J1073">
        <v>0</v>
      </c>
      <c r="K1073">
        <v>0</v>
      </c>
      <c r="L1073" s="10">
        <f>SUM(F$2:F1073)</f>
        <v>95.419999999999803</v>
      </c>
      <c r="M1073">
        <f t="shared" si="65"/>
        <v>13</v>
      </c>
      <c r="N1073">
        <f t="shared" si="66"/>
        <v>51</v>
      </c>
      <c r="O1073" s="17">
        <f t="shared" si="67"/>
        <v>0.25490196078431371</v>
      </c>
      <c r="P1073">
        <f t="shared" si="68"/>
        <v>47</v>
      </c>
      <c r="Q1073" s="9">
        <f t="shared" si="69"/>
        <v>0.92156862745098034</v>
      </c>
    </row>
    <row r="1074" spans="1:17" x14ac:dyDescent="0.25">
      <c r="A1074" s="1">
        <v>43955.47152777778</v>
      </c>
      <c r="B1074" t="s">
        <v>18</v>
      </c>
      <c r="C1074">
        <v>2892257879</v>
      </c>
      <c r="E1074" t="s">
        <v>16</v>
      </c>
      <c r="F1074">
        <v>0</v>
      </c>
      <c r="G1074">
        <v>0</v>
      </c>
      <c r="H1074">
        <v>0</v>
      </c>
      <c r="I1074">
        <v>9999999</v>
      </c>
      <c r="J1074">
        <v>0</v>
      </c>
      <c r="K1074">
        <v>0</v>
      </c>
      <c r="L1074" s="10">
        <f>SUM(F$2:F1074)</f>
        <v>95.419999999999803</v>
      </c>
      <c r="M1074">
        <f t="shared" si="65"/>
        <v>15</v>
      </c>
      <c r="N1074">
        <f t="shared" si="66"/>
        <v>52</v>
      </c>
      <c r="O1074" s="17">
        <f t="shared" si="67"/>
        <v>0.28846153846153844</v>
      </c>
      <c r="P1074">
        <f t="shared" si="68"/>
        <v>47</v>
      </c>
      <c r="Q1074" s="9">
        <f t="shared" si="69"/>
        <v>0.90384615384615385</v>
      </c>
    </row>
    <row r="1075" spans="1:17" x14ac:dyDescent="0.25">
      <c r="A1075" s="1">
        <v>43955.473611111112</v>
      </c>
      <c r="B1075" t="s">
        <v>20</v>
      </c>
      <c r="C1075">
        <v>2892257877</v>
      </c>
      <c r="E1075" t="s">
        <v>16</v>
      </c>
      <c r="F1075">
        <v>0</v>
      </c>
      <c r="G1075">
        <v>0</v>
      </c>
      <c r="H1075">
        <v>0</v>
      </c>
      <c r="I1075">
        <v>9999999</v>
      </c>
      <c r="J1075">
        <v>0</v>
      </c>
      <c r="K1075">
        <v>0</v>
      </c>
      <c r="L1075" s="10">
        <f>SUM(F$2:F1075)</f>
        <v>95.419999999999803</v>
      </c>
      <c r="M1075">
        <f t="shared" si="65"/>
        <v>14</v>
      </c>
      <c r="N1075">
        <f t="shared" si="66"/>
        <v>51</v>
      </c>
      <c r="O1075" s="17">
        <f t="shared" si="67"/>
        <v>0.27450980392156865</v>
      </c>
      <c r="P1075">
        <f t="shared" si="68"/>
        <v>47</v>
      </c>
      <c r="Q1075" s="9">
        <f t="shared" si="69"/>
        <v>0.92156862745098034</v>
      </c>
    </row>
    <row r="1076" spans="1:17" x14ac:dyDescent="0.25">
      <c r="A1076" s="1">
        <v>43955.473611111112</v>
      </c>
      <c r="B1076" t="s">
        <v>28</v>
      </c>
      <c r="C1076">
        <v>2892257669</v>
      </c>
      <c r="E1076" t="s">
        <v>16</v>
      </c>
      <c r="F1076">
        <v>2.7</v>
      </c>
      <c r="G1076">
        <v>0</v>
      </c>
      <c r="H1076">
        <v>0</v>
      </c>
      <c r="I1076">
        <v>9999999</v>
      </c>
      <c r="J1076">
        <v>0</v>
      </c>
      <c r="K1076">
        <v>0</v>
      </c>
      <c r="L1076" s="10">
        <f>SUM(F$2:F1076)</f>
        <v>98.119999999999806</v>
      </c>
      <c r="M1076">
        <f t="shared" si="65"/>
        <v>14</v>
      </c>
      <c r="N1076">
        <f t="shared" si="66"/>
        <v>51</v>
      </c>
      <c r="O1076" s="17">
        <f t="shared" si="67"/>
        <v>0.27450980392156865</v>
      </c>
      <c r="P1076">
        <f t="shared" si="68"/>
        <v>48</v>
      </c>
      <c r="Q1076" s="9">
        <f t="shared" si="69"/>
        <v>0.94117647058823528</v>
      </c>
    </row>
    <row r="1077" spans="1:17" x14ac:dyDescent="0.25">
      <c r="A1077" s="1">
        <v>43955.473611111112</v>
      </c>
      <c r="B1077" t="s">
        <v>31</v>
      </c>
      <c r="C1077">
        <v>2892257669</v>
      </c>
      <c r="E1077" t="s">
        <v>16</v>
      </c>
      <c r="F1077">
        <v>5.4</v>
      </c>
      <c r="G1077">
        <v>0</v>
      </c>
      <c r="H1077">
        <v>0</v>
      </c>
      <c r="I1077">
        <v>9999999</v>
      </c>
      <c r="J1077">
        <v>0</v>
      </c>
      <c r="K1077">
        <v>0</v>
      </c>
      <c r="L1077" s="10">
        <f>SUM(F$2:F1077)</f>
        <v>103.51999999999981</v>
      </c>
      <c r="M1077">
        <f t="shared" si="65"/>
        <v>15</v>
      </c>
      <c r="N1077">
        <f t="shared" si="66"/>
        <v>51</v>
      </c>
      <c r="O1077" s="17">
        <f t="shared" si="67"/>
        <v>0.29411764705882354</v>
      </c>
      <c r="P1077">
        <f t="shared" si="68"/>
        <v>48</v>
      </c>
      <c r="Q1077" s="9">
        <f t="shared" si="69"/>
        <v>0.94117647058823528</v>
      </c>
    </row>
    <row r="1078" spans="1:17" x14ac:dyDescent="0.25">
      <c r="A1078" s="1">
        <v>43955.475694444445</v>
      </c>
      <c r="B1078" t="s">
        <v>28</v>
      </c>
      <c r="C1078">
        <v>2892257669</v>
      </c>
      <c r="E1078" t="s">
        <v>16</v>
      </c>
      <c r="F1078">
        <v>3.71</v>
      </c>
      <c r="G1078">
        <v>0</v>
      </c>
      <c r="H1078">
        <v>0</v>
      </c>
      <c r="I1078">
        <v>9999999</v>
      </c>
      <c r="J1078">
        <v>0</v>
      </c>
      <c r="K1078">
        <v>0</v>
      </c>
      <c r="L1078" s="10">
        <f>SUM(F$2:F1078)</f>
        <v>107.22999999999981</v>
      </c>
      <c r="M1078">
        <f t="shared" si="65"/>
        <v>14</v>
      </c>
      <c r="N1078">
        <f t="shared" si="66"/>
        <v>50</v>
      </c>
      <c r="O1078" s="17">
        <f t="shared" si="67"/>
        <v>0.28000000000000003</v>
      </c>
      <c r="P1078">
        <f t="shared" si="68"/>
        <v>49</v>
      </c>
      <c r="Q1078" s="9">
        <f t="shared" si="69"/>
        <v>0.98</v>
      </c>
    </row>
    <row r="1079" spans="1:17" x14ac:dyDescent="0.25">
      <c r="A1079" s="1">
        <v>43955.475694444445</v>
      </c>
      <c r="B1079" t="s">
        <v>31</v>
      </c>
      <c r="C1079">
        <v>2892257669</v>
      </c>
      <c r="E1079" t="s">
        <v>16</v>
      </c>
      <c r="F1079">
        <v>1.85</v>
      </c>
      <c r="G1079">
        <v>0</v>
      </c>
      <c r="H1079">
        <v>0</v>
      </c>
      <c r="I1079">
        <v>9999999</v>
      </c>
      <c r="J1079">
        <v>0</v>
      </c>
      <c r="K1079">
        <v>0</v>
      </c>
      <c r="L1079" s="10">
        <f>SUM(F$2:F1079)</f>
        <v>109.0799999999998</v>
      </c>
      <c r="M1079">
        <f t="shared" si="65"/>
        <v>14</v>
      </c>
      <c r="N1079">
        <f t="shared" si="66"/>
        <v>50</v>
      </c>
      <c r="O1079" s="17">
        <f t="shared" si="67"/>
        <v>0.28000000000000003</v>
      </c>
      <c r="P1079">
        <f t="shared" si="68"/>
        <v>48</v>
      </c>
      <c r="Q1079" s="9">
        <f t="shared" si="69"/>
        <v>0.96</v>
      </c>
    </row>
    <row r="1080" spans="1:17" x14ac:dyDescent="0.25">
      <c r="A1080" s="1">
        <v>43955.475694444445</v>
      </c>
      <c r="B1080" t="s">
        <v>20</v>
      </c>
      <c r="C1080">
        <v>2892257669</v>
      </c>
      <c r="E1080" t="s">
        <v>16</v>
      </c>
      <c r="F1080">
        <v>0</v>
      </c>
      <c r="G1080">
        <v>0</v>
      </c>
      <c r="H1080">
        <v>0</v>
      </c>
      <c r="I1080">
        <v>9999999</v>
      </c>
      <c r="J1080">
        <v>0</v>
      </c>
      <c r="K1080">
        <v>0</v>
      </c>
      <c r="L1080" s="10">
        <f>SUM(F$2:F1080)</f>
        <v>109.0799999999998</v>
      </c>
      <c r="M1080">
        <f t="shared" si="65"/>
        <v>14</v>
      </c>
      <c r="N1080">
        <f t="shared" si="66"/>
        <v>50</v>
      </c>
      <c r="O1080" s="17">
        <f t="shared" si="67"/>
        <v>0.28000000000000003</v>
      </c>
      <c r="P1080">
        <f t="shared" si="68"/>
        <v>48</v>
      </c>
      <c r="Q1080" s="9">
        <f t="shared" si="69"/>
        <v>0.96</v>
      </c>
    </row>
    <row r="1081" spans="1:17" x14ac:dyDescent="0.25">
      <c r="A1081" s="1">
        <v>43955.477777777778</v>
      </c>
      <c r="B1081" t="s">
        <v>15</v>
      </c>
      <c r="C1081">
        <v>2000005</v>
      </c>
      <c r="E1081" t="s">
        <v>16</v>
      </c>
      <c r="F1081">
        <v>-12</v>
      </c>
      <c r="G1081">
        <v>0</v>
      </c>
      <c r="H1081">
        <v>0</v>
      </c>
      <c r="I1081">
        <v>9999999</v>
      </c>
      <c r="J1081">
        <v>0</v>
      </c>
      <c r="K1081">
        <v>0</v>
      </c>
      <c r="L1081" s="10">
        <f>SUM(F$2:F1081)</f>
        <v>97.079999999999799</v>
      </c>
      <c r="M1081">
        <f t="shared" si="65"/>
        <v>12</v>
      </c>
      <c r="N1081">
        <f t="shared" si="66"/>
        <v>49</v>
      </c>
      <c r="O1081" s="17">
        <f t="shared" si="67"/>
        <v>0.24489795918367346</v>
      </c>
      <c r="P1081">
        <f t="shared" si="68"/>
        <v>48</v>
      </c>
      <c r="Q1081" s="9">
        <f t="shared" si="69"/>
        <v>0.97959183673469385</v>
      </c>
    </row>
    <row r="1082" spans="1:17" x14ac:dyDescent="0.25">
      <c r="A1082" s="1">
        <v>43955.477777777778</v>
      </c>
      <c r="B1082" t="s">
        <v>15</v>
      </c>
      <c r="C1082">
        <v>2000005</v>
      </c>
      <c r="E1082" t="s">
        <v>16</v>
      </c>
      <c r="F1082">
        <v>-12</v>
      </c>
      <c r="G1082">
        <v>0</v>
      </c>
      <c r="H1082">
        <v>0</v>
      </c>
      <c r="I1082">
        <v>9999999</v>
      </c>
      <c r="J1082">
        <v>0</v>
      </c>
      <c r="K1082">
        <v>0</v>
      </c>
      <c r="L1082" s="10">
        <f>SUM(F$2:F1082)</f>
        <v>85.079999999999799</v>
      </c>
      <c r="M1082">
        <f t="shared" si="65"/>
        <v>11</v>
      </c>
      <c r="N1082">
        <f t="shared" si="66"/>
        <v>49</v>
      </c>
      <c r="O1082" s="17">
        <f t="shared" si="67"/>
        <v>0.22448979591836735</v>
      </c>
      <c r="P1082">
        <f t="shared" si="68"/>
        <v>48</v>
      </c>
      <c r="Q1082" s="9">
        <f t="shared" si="69"/>
        <v>0.97959183673469385</v>
      </c>
    </row>
    <row r="1083" spans="1:17" x14ac:dyDescent="0.25">
      <c r="A1083" s="1">
        <v>43955.477777777778</v>
      </c>
      <c r="B1083" t="s">
        <v>18</v>
      </c>
      <c r="C1083">
        <v>2892267219</v>
      </c>
      <c r="E1083" t="s">
        <v>16</v>
      </c>
      <c r="F1083">
        <v>0</v>
      </c>
      <c r="G1083">
        <v>0</v>
      </c>
      <c r="H1083">
        <v>0</v>
      </c>
      <c r="I1083">
        <v>9999999</v>
      </c>
      <c r="J1083">
        <v>0</v>
      </c>
      <c r="K1083">
        <v>0</v>
      </c>
      <c r="L1083" s="10">
        <f>SUM(F$2:F1083)</f>
        <v>85.079999999999799</v>
      </c>
      <c r="M1083">
        <f t="shared" si="65"/>
        <v>13</v>
      </c>
      <c r="N1083">
        <f t="shared" si="66"/>
        <v>50</v>
      </c>
      <c r="O1083" s="17">
        <f t="shared" si="67"/>
        <v>0.26</v>
      </c>
      <c r="P1083">
        <f t="shared" si="68"/>
        <v>48</v>
      </c>
      <c r="Q1083" s="9">
        <f t="shared" si="69"/>
        <v>0.96</v>
      </c>
    </row>
    <row r="1084" spans="1:17" x14ac:dyDescent="0.25">
      <c r="A1084" s="1">
        <v>43955.478472222225</v>
      </c>
      <c r="B1084" t="s">
        <v>18</v>
      </c>
      <c r="C1084">
        <v>2892267261</v>
      </c>
      <c r="E1084" t="s">
        <v>16</v>
      </c>
      <c r="F1084">
        <v>0</v>
      </c>
      <c r="G1084">
        <v>0</v>
      </c>
      <c r="H1084">
        <v>0</v>
      </c>
      <c r="I1084">
        <v>9999999</v>
      </c>
      <c r="J1084">
        <v>0</v>
      </c>
      <c r="K1084">
        <v>0</v>
      </c>
      <c r="L1084" s="10">
        <f>SUM(F$2:F1084)</f>
        <v>85.079999999999799</v>
      </c>
      <c r="M1084">
        <f t="shared" si="65"/>
        <v>13</v>
      </c>
      <c r="N1084">
        <f t="shared" si="66"/>
        <v>50</v>
      </c>
      <c r="O1084" s="17">
        <f t="shared" si="67"/>
        <v>0.26</v>
      </c>
      <c r="P1084">
        <f t="shared" si="68"/>
        <v>48</v>
      </c>
      <c r="Q1084" s="9">
        <f t="shared" si="69"/>
        <v>0.96</v>
      </c>
    </row>
    <row r="1085" spans="1:17" x14ac:dyDescent="0.25">
      <c r="A1085" s="1">
        <v>43955.478472222225</v>
      </c>
      <c r="B1085" t="s">
        <v>18</v>
      </c>
      <c r="C1085">
        <v>2892267433</v>
      </c>
      <c r="E1085" t="s">
        <v>16</v>
      </c>
      <c r="F1085">
        <v>0</v>
      </c>
      <c r="G1085">
        <v>0</v>
      </c>
      <c r="H1085">
        <v>0</v>
      </c>
      <c r="I1085">
        <v>9999999</v>
      </c>
      <c r="J1085">
        <v>0</v>
      </c>
      <c r="K1085">
        <v>0</v>
      </c>
      <c r="L1085" s="10">
        <f>SUM(F$2:F1085)</f>
        <v>85.079999999999799</v>
      </c>
      <c r="M1085">
        <f t="shared" si="65"/>
        <v>14</v>
      </c>
      <c r="N1085">
        <f t="shared" si="66"/>
        <v>51</v>
      </c>
      <c r="O1085" s="17">
        <f t="shared" si="67"/>
        <v>0.27450980392156865</v>
      </c>
      <c r="P1085">
        <f t="shared" si="68"/>
        <v>48</v>
      </c>
      <c r="Q1085" s="9">
        <f t="shared" si="69"/>
        <v>0.94117647058823528</v>
      </c>
    </row>
    <row r="1086" spans="1:17" x14ac:dyDescent="0.25">
      <c r="A1086" s="1">
        <v>43955.481249999997</v>
      </c>
      <c r="B1086" t="s">
        <v>20</v>
      </c>
      <c r="C1086">
        <v>2892267261</v>
      </c>
      <c r="E1086" t="s">
        <v>16</v>
      </c>
      <c r="F1086">
        <v>0</v>
      </c>
      <c r="G1086">
        <v>0</v>
      </c>
      <c r="H1086">
        <v>0</v>
      </c>
      <c r="I1086">
        <v>9999999</v>
      </c>
      <c r="J1086">
        <v>0</v>
      </c>
      <c r="K1086">
        <v>0</v>
      </c>
      <c r="L1086" s="10">
        <f>SUM(F$2:F1086)</f>
        <v>85.079999999999799</v>
      </c>
      <c r="M1086">
        <f t="shared" si="65"/>
        <v>15</v>
      </c>
      <c r="N1086">
        <f t="shared" si="66"/>
        <v>51</v>
      </c>
      <c r="O1086" s="17">
        <f t="shared" si="67"/>
        <v>0.29411764705882354</v>
      </c>
      <c r="P1086">
        <f t="shared" si="68"/>
        <v>48</v>
      </c>
      <c r="Q1086" s="9">
        <f t="shared" si="69"/>
        <v>0.94117647058823528</v>
      </c>
    </row>
    <row r="1087" spans="1:17" x14ac:dyDescent="0.25">
      <c r="A1087" s="1">
        <v>43955.481944444444</v>
      </c>
      <c r="B1087" t="s">
        <v>28</v>
      </c>
      <c r="C1087">
        <v>2892267433</v>
      </c>
      <c r="E1087" t="s">
        <v>16</v>
      </c>
      <c r="F1087">
        <v>3.56</v>
      </c>
      <c r="G1087">
        <v>0</v>
      </c>
      <c r="H1087">
        <v>0</v>
      </c>
      <c r="I1087">
        <v>9999999</v>
      </c>
      <c r="J1087">
        <v>0</v>
      </c>
      <c r="K1087">
        <v>0</v>
      </c>
      <c r="L1087" s="10">
        <f>SUM(F$2:F1087)</f>
        <v>88.639999999999802</v>
      </c>
      <c r="M1087">
        <f t="shared" si="65"/>
        <v>14</v>
      </c>
      <c r="N1087">
        <f t="shared" si="66"/>
        <v>50</v>
      </c>
      <c r="O1087" s="17">
        <f t="shared" si="67"/>
        <v>0.28000000000000003</v>
      </c>
      <c r="P1087">
        <f t="shared" si="68"/>
        <v>49</v>
      </c>
      <c r="Q1087" s="9">
        <f t="shared" si="69"/>
        <v>0.98</v>
      </c>
    </row>
    <row r="1088" spans="1:17" x14ac:dyDescent="0.25">
      <c r="A1088" s="1">
        <v>43955.481944444444</v>
      </c>
      <c r="B1088" t="s">
        <v>31</v>
      </c>
      <c r="C1088">
        <v>2892267433</v>
      </c>
      <c r="E1088" t="s">
        <v>16</v>
      </c>
      <c r="F1088">
        <v>12.46</v>
      </c>
      <c r="G1088">
        <v>0</v>
      </c>
      <c r="H1088">
        <v>0</v>
      </c>
      <c r="I1088">
        <v>9999999</v>
      </c>
      <c r="J1088">
        <v>0</v>
      </c>
      <c r="K1088">
        <v>0</v>
      </c>
      <c r="L1088" s="10">
        <f>SUM(F$2:F1088)</f>
        <v>101.0999999999998</v>
      </c>
      <c r="M1088">
        <f t="shared" si="65"/>
        <v>15</v>
      </c>
      <c r="N1088">
        <f t="shared" si="66"/>
        <v>50</v>
      </c>
      <c r="O1088" s="17">
        <f t="shared" si="67"/>
        <v>0.3</v>
      </c>
      <c r="P1088">
        <f t="shared" si="68"/>
        <v>49</v>
      </c>
      <c r="Q1088" s="9">
        <f t="shared" si="69"/>
        <v>0.98</v>
      </c>
    </row>
    <row r="1089" spans="1:17" x14ac:dyDescent="0.25">
      <c r="A1089" s="1">
        <v>43955.484027777777</v>
      </c>
      <c r="B1089" t="s">
        <v>28</v>
      </c>
      <c r="C1089">
        <v>2892267433</v>
      </c>
      <c r="E1089" t="s">
        <v>16</v>
      </c>
      <c r="F1089">
        <v>2.16</v>
      </c>
      <c r="G1089">
        <v>0</v>
      </c>
      <c r="H1089">
        <v>0</v>
      </c>
      <c r="I1089">
        <v>9999999</v>
      </c>
      <c r="J1089">
        <v>0</v>
      </c>
      <c r="K1089">
        <v>0</v>
      </c>
      <c r="L1089" s="10">
        <f>SUM(F$2:F1089)</f>
        <v>103.25999999999979</v>
      </c>
      <c r="M1089">
        <f t="shared" si="65"/>
        <v>14</v>
      </c>
      <c r="N1089">
        <f t="shared" si="66"/>
        <v>49</v>
      </c>
      <c r="O1089" s="17">
        <f t="shared" si="67"/>
        <v>0.2857142857142857</v>
      </c>
      <c r="P1089">
        <f t="shared" si="68"/>
        <v>50</v>
      </c>
      <c r="Q1089" s="9">
        <f t="shared" si="69"/>
        <v>1.0204081632653061</v>
      </c>
    </row>
    <row r="1090" spans="1:17" x14ac:dyDescent="0.25">
      <c r="A1090" s="1">
        <v>43955.484027777777</v>
      </c>
      <c r="B1090" t="s">
        <v>20</v>
      </c>
      <c r="C1090">
        <v>2892267433</v>
      </c>
      <c r="E1090" t="s">
        <v>16</v>
      </c>
      <c r="F1090">
        <v>0</v>
      </c>
      <c r="G1090">
        <v>0</v>
      </c>
      <c r="H1090">
        <v>0</v>
      </c>
      <c r="I1090">
        <v>9999999</v>
      </c>
      <c r="J1090">
        <v>0</v>
      </c>
      <c r="K1090">
        <v>0</v>
      </c>
      <c r="L1090" s="10">
        <f>SUM(F$2:F1090)</f>
        <v>103.25999999999979</v>
      </c>
      <c r="M1090">
        <f t="shared" si="65"/>
        <v>14</v>
      </c>
      <c r="N1090">
        <f t="shared" si="66"/>
        <v>49</v>
      </c>
      <c r="O1090" s="17">
        <f t="shared" si="67"/>
        <v>0.2857142857142857</v>
      </c>
      <c r="P1090">
        <f t="shared" si="68"/>
        <v>50</v>
      </c>
      <c r="Q1090" s="9">
        <f t="shared" si="69"/>
        <v>1.0204081632653061</v>
      </c>
    </row>
    <row r="1091" spans="1:17" x14ac:dyDescent="0.25">
      <c r="A1091" s="1">
        <v>43955.487500000003</v>
      </c>
      <c r="B1091" t="s">
        <v>15</v>
      </c>
      <c r="C1091">
        <v>2000005</v>
      </c>
      <c r="E1091" t="s">
        <v>16</v>
      </c>
      <c r="F1091">
        <v>-12</v>
      </c>
      <c r="G1091">
        <v>0</v>
      </c>
      <c r="H1091">
        <v>0</v>
      </c>
      <c r="I1091">
        <v>9999999</v>
      </c>
      <c r="J1091">
        <v>0</v>
      </c>
      <c r="K1091">
        <v>0</v>
      </c>
      <c r="L1091" s="10">
        <f>SUM(F$2:F1091)</f>
        <v>91.259999999999792</v>
      </c>
      <c r="M1091">
        <f t="shared" si="65"/>
        <v>14</v>
      </c>
      <c r="N1091">
        <f t="shared" si="66"/>
        <v>49</v>
      </c>
      <c r="O1091" s="17">
        <f t="shared" si="67"/>
        <v>0.2857142857142857</v>
      </c>
      <c r="P1091">
        <f t="shared" si="68"/>
        <v>50</v>
      </c>
      <c r="Q1091" s="9">
        <f t="shared" si="69"/>
        <v>1.0204081632653061</v>
      </c>
    </row>
    <row r="1092" spans="1:17" x14ac:dyDescent="0.25">
      <c r="A1092" s="1">
        <v>43955.487500000003</v>
      </c>
      <c r="B1092" t="s">
        <v>18</v>
      </c>
      <c r="C1092">
        <v>2892281242</v>
      </c>
      <c r="E1092" t="s">
        <v>16</v>
      </c>
      <c r="F1092">
        <v>0</v>
      </c>
      <c r="G1092">
        <v>0</v>
      </c>
      <c r="H1092">
        <v>0</v>
      </c>
      <c r="I1092">
        <v>9999999</v>
      </c>
      <c r="J1092">
        <v>0</v>
      </c>
      <c r="K1092">
        <v>0</v>
      </c>
      <c r="L1092" s="10">
        <f>SUM(F$2:F1092)</f>
        <v>91.259999999999792</v>
      </c>
      <c r="M1092">
        <f t="shared" si="65"/>
        <v>14</v>
      </c>
      <c r="N1092">
        <f t="shared" si="66"/>
        <v>49</v>
      </c>
      <c r="O1092" s="17">
        <f t="shared" si="67"/>
        <v>0.2857142857142857</v>
      </c>
      <c r="P1092">
        <f t="shared" si="68"/>
        <v>50</v>
      </c>
      <c r="Q1092" s="9">
        <f t="shared" si="69"/>
        <v>1.0204081632653061</v>
      </c>
    </row>
    <row r="1093" spans="1:17" x14ac:dyDescent="0.25">
      <c r="A1093" s="1">
        <v>43955.487500000003</v>
      </c>
      <c r="B1093" t="s">
        <v>15</v>
      </c>
      <c r="C1093">
        <v>2000005</v>
      </c>
      <c r="E1093" t="s">
        <v>16</v>
      </c>
      <c r="F1093">
        <v>-12</v>
      </c>
      <c r="G1093">
        <v>0</v>
      </c>
      <c r="H1093">
        <v>0</v>
      </c>
      <c r="I1093">
        <v>9999999</v>
      </c>
      <c r="J1093">
        <v>0</v>
      </c>
      <c r="K1093">
        <v>0</v>
      </c>
      <c r="L1093" s="10">
        <f>SUM(F$2:F1093)</f>
        <v>79.259999999999792</v>
      </c>
      <c r="M1093">
        <f t="shared" si="65"/>
        <v>13</v>
      </c>
      <c r="N1093">
        <f t="shared" si="66"/>
        <v>49</v>
      </c>
      <c r="O1093" s="17">
        <f t="shared" si="67"/>
        <v>0.26530612244897961</v>
      </c>
      <c r="P1093">
        <f t="shared" si="68"/>
        <v>49</v>
      </c>
      <c r="Q1093" s="9">
        <f t="shared" si="69"/>
        <v>1</v>
      </c>
    </row>
    <row r="1094" spans="1:17" x14ac:dyDescent="0.25">
      <c r="A1094" s="1">
        <v>43955.487500000003</v>
      </c>
      <c r="B1094" t="s">
        <v>18</v>
      </c>
      <c r="C1094">
        <v>2892281469</v>
      </c>
      <c r="E1094" t="s">
        <v>16</v>
      </c>
      <c r="F1094">
        <v>0</v>
      </c>
      <c r="G1094">
        <v>0</v>
      </c>
      <c r="H1094">
        <v>0</v>
      </c>
      <c r="I1094">
        <v>9999999</v>
      </c>
      <c r="J1094">
        <v>0</v>
      </c>
      <c r="K1094">
        <v>0</v>
      </c>
      <c r="L1094" s="10">
        <f>SUM(F$2:F1094)</f>
        <v>79.259999999999792</v>
      </c>
      <c r="M1094">
        <f t="shared" si="65"/>
        <v>14</v>
      </c>
      <c r="N1094">
        <f t="shared" si="66"/>
        <v>50</v>
      </c>
      <c r="O1094" s="17">
        <f t="shared" si="67"/>
        <v>0.28000000000000003</v>
      </c>
      <c r="P1094">
        <f t="shared" si="68"/>
        <v>49</v>
      </c>
      <c r="Q1094" s="9">
        <f t="shared" si="69"/>
        <v>0.98</v>
      </c>
    </row>
    <row r="1095" spans="1:17" x14ac:dyDescent="0.25">
      <c r="A1095" s="1">
        <v>43955.487500000003</v>
      </c>
      <c r="B1095" t="s">
        <v>18</v>
      </c>
      <c r="C1095">
        <v>2892281591</v>
      </c>
      <c r="E1095" t="s">
        <v>16</v>
      </c>
      <c r="F1095">
        <v>0</v>
      </c>
      <c r="G1095">
        <v>0</v>
      </c>
      <c r="H1095">
        <v>0</v>
      </c>
      <c r="I1095">
        <v>9999999</v>
      </c>
      <c r="J1095">
        <v>0</v>
      </c>
      <c r="K1095">
        <v>0</v>
      </c>
      <c r="L1095" s="10">
        <f>SUM(F$2:F1095)</f>
        <v>79.259999999999792</v>
      </c>
      <c r="M1095">
        <f t="shared" si="65"/>
        <v>15</v>
      </c>
      <c r="N1095">
        <f t="shared" si="66"/>
        <v>51</v>
      </c>
      <c r="O1095" s="17">
        <f t="shared" si="67"/>
        <v>0.29411764705882354</v>
      </c>
      <c r="P1095">
        <f t="shared" si="68"/>
        <v>49</v>
      </c>
      <c r="Q1095" s="9">
        <f t="shared" si="69"/>
        <v>0.96078431372549022</v>
      </c>
    </row>
    <row r="1096" spans="1:17" x14ac:dyDescent="0.25">
      <c r="A1096" s="1">
        <v>43955.488888888889</v>
      </c>
      <c r="B1096" t="s">
        <v>20</v>
      </c>
      <c r="C1096">
        <v>2892281242</v>
      </c>
      <c r="E1096" t="s">
        <v>16</v>
      </c>
      <c r="F1096">
        <v>0</v>
      </c>
      <c r="G1096">
        <v>0</v>
      </c>
      <c r="H1096">
        <v>0</v>
      </c>
      <c r="I1096">
        <v>9999999</v>
      </c>
      <c r="J1096">
        <v>0</v>
      </c>
      <c r="K1096">
        <v>0</v>
      </c>
      <c r="L1096" s="10">
        <f>SUM(F$2:F1096)</f>
        <v>79.259999999999792</v>
      </c>
      <c r="M1096">
        <f t="shared" si="65"/>
        <v>16</v>
      </c>
      <c r="N1096">
        <f t="shared" si="66"/>
        <v>51</v>
      </c>
      <c r="O1096" s="17">
        <f t="shared" si="67"/>
        <v>0.31372549019607843</v>
      </c>
      <c r="P1096">
        <f t="shared" si="68"/>
        <v>49</v>
      </c>
      <c r="Q1096" s="9">
        <f t="shared" si="69"/>
        <v>0.96078431372549022</v>
      </c>
    </row>
    <row r="1097" spans="1:17" x14ac:dyDescent="0.25">
      <c r="A1097" s="1">
        <v>43955.489583333336</v>
      </c>
      <c r="B1097" t="s">
        <v>28</v>
      </c>
      <c r="C1097">
        <v>2892281469</v>
      </c>
      <c r="E1097" t="s">
        <v>16</v>
      </c>
      <c r="F1097">
        <v>2.9</v>
      </c>
      <c r="G1097">
        <v>0</v>
      </c>
      <c r="H1097">
        <v>0</v>
      </c>
      <c r="I1097">
        <v>9999999</v>
      </c>
      <c r="J1097">
        <v>0</v>
      </c>
      <c r="K1097">
        <v>0</v>
      </c>
      <c r="L1097" s="10">
        <f>SUM(F$2:F1097)</f>
        <v>82.159999999999798</v>
      </c>
      <c r="M1097">
        <f t="shared" si="65"/>
        <v>15</v>
      </c>
      <c r="N1097">
        <f t="shared" si="66"/>
        <v>50</v>
      </c>
      <c r="O1097" s="17">
        <f t="shared" si="67"/>
        <v>0.3</v>
      </c>
      <c r="P1097">
        <f t="shared" si="68"/>
        <v>50</v>
      </c>
      <c r="Q1097" s="9">
        <f t="shared" si="69"/>
        <v>1</v>
      </c>
    </row>
    <row r="1098" spans="1:17" x14ac:dyDescent="0.25">
      <c r="A1098" s="1">
        <v>43955.489583333336</v>
      </c>
      <c r="B1098" t="s">
        <v>31</v>
      </c>
      <c r="C1098">
        <v>2892281469</v>
      </c>
      <c r="E1098" t="s">
        <v>16</v>
      </c>
      <c r="F1098">
        <v>1.45</v>
      </c>
      <c r="G1098">
        <v>0</v>
      </c>
      <c r="H1098">
        <v>0</v>
      </c>
      <c r="I1098">
        <v>9999999</v>
      </c>
      <c r="J1098">
        <v>0</v>
      </c>
      <c r="K1098">
        <v>0</v>
      </c>
      <c r="L1098" s="10">
        <f>SUM(F$2:F1098)</f>
        <v>83.6099999999998</v>
      </c>
      <c r="M1098">
        <f t="shared" ref="M1098:M1161" si="70">COUNTIF($B899:$B1098, "Tournament Pool Tournament Registration") - COUNTIF($B899:$B1098, "Tournament Pool Registration (inc. Fee)")</f>
        <v>15</v>
      </c>
      <c r="N1098">
        <f t="shared" ref="N1098:N1161" si="71">COUNTIF($B899:$B1098, "Tournament Pool Tournament Registration")</f>
        <v>50</v>
      </c>
      <c r="O1098" s="17">
        <f t="shared" ref="O1098:O1161" si="72">M1098/N1098</f>
        <v>0.3</v>
      </c>
      <c r="P1098">
        <f t="shared" ref="P1098:P1161" si="73">COUNTIF($B899:$B1098, "Tournament Pool Tournament KO Award")</f>
        <v>49</v>
      </c>
      <c r="Q1098" s="9">
        <f t="shared" ref="Q1098:Q1161" si="74">P1098/N1098</f>
        <v>0.98</v>
      </c>
    </row>
    <row r="1099" spans="1:17" x14ac:dyDescent="0.25">
      <c r="A1099" s="1">
        <v>43955.489583333336</v>
      </c>
      <c r="B1099" t="s">
        <v>28</v>
      </c>
      <c r="C1099">
        <v>2892281469</v>
      </c>
      <c r="E1099" t="s">
        <v>16</v>
      </c>
      <c r="F1099">
        <v>3.75</v>
      </c>
      <c r="G1099">
        <v>0</v>
      </c>
      <c r="H1099">
        <v>0</v>
      </c>
      <c r="I1099">
        <v>9999999</v>
      </c>
      <c r="J1099">
        <v>0</v>
      </c>
      <c r="K1099">
        <v>0</v>
      </c>
      <c r="L1099" s="10">
        <f>SUM(F$2:F1099)</f>
        <v>87.3599999999998</v>
      </c>
      <c r="M1099">
        <f t="shared" si="70"/>
        <v>15</v>
      </c>
      <c r="N1099">
        <f t="shared" si="71"/>
        <v>50</v>
      </c>
      <c r="O1099" s="17">
        <f t="shared" si="72"/>
        <v>0.3</v>
      </c>
      <c r="P1099">
        <f t="shared" si="73"/>
        <v>50</v>
      </c>
      <c r="Q1099" s="9">
        <f t="shared" si="74"/>
        <v>1</v>
      </c>
    </row>
    <row r="1100" spans="1:17" x14ac:dyDescent="0.25">
      <c r="A1100" s="1">
        <v>43955.489583333336</v>
      </c>
      <c r="B1100" t="s">
        <v>31</v>
      </c>
      <c r="C1100">
        <v>2892281469</v>
      </c>
      <c r="E1100" t="s">
        <v>16</v>
      </c>
      <c r="F1100">
        <v>1.87</v>
      </c>
      <c r="G1100">
        <v>0</v>
      </c>
      <c r="H1100">
        <v>0</v>
      </c>
      <c r="I1100">
        <v>9999999</v>
      </c>
      <c r="J1100">
        <v>0</v>
      </c>
      <c r="K1100">
        <v>0</v>
      </c>
      <c r="L1100" s="10">
        <f>SUM(F$2:F1100)</f>
        <v>89.229999999999805</v>
      </c>
      <c r="M1100">
        <f t="shared" si="70"/>
        <v>15</v>
      </c>
      <c r="N1100">
        <f t="shared" si="71"/>
        <v>50</v>
      </c>
      <c r="O1100" s="17">
        <f t="shared" si="72"/>
        <v>0.3</v>
      </c>
      <c r="P1100">
        <f t="shared" si="73"/>
        <v>50</v>
      </c>
      <c r="Q1100" s="9">
        <f t="shared" si="74"/>
        <v>1</v>
      </c>
    </row>
    <row r="1101" spans="1:17" x14ac:dyDescent="0.25">
      <c r="A1101" s="1">
        <v>43955.489583333336</v>
      </c>
      <c r="B1101" t="s">
        <v>20</v>
      </c>
      <c r="C1101">
        <v>2892281469</v>
      </c>
      <c r="E1101" t="s">
        <v>16</v>
      </c>
      <c r="F1101">
        <v>0</v>
      </c>
      <c r="G1101">
        <v>0</v>
      </c>
      <c r="H1101">
        <v>0</v>
      </c>
      <c r="I1101">
        <v>9999999</v>
      </c>
      <c r="J1101">
        <v>0</v>
      </c>
      <c r="K1101">
        <v>0</v>
      </c>
      <c r="L1101" s="10">
        <f>SUM(F$2:F1101)</f>
        <v>89.229999999999805</v>
      </c>
      <c r="M1101">
        <f t="shared" si="70"/>
        <v>16</v>
      </c>
      <c r="N1101">
        <f t="shared" si="71"/>
        <v>50</v>
      </c>
      <c r="O1101" s="17">
        <f t="shared" si="72"/>
        <v>0.32</v>
      </c>
      <c r="P1101">
        <f t="shared" si="73"/>
        <v>50</v>
      </c>
      <c r="Q1101" s="9">
        <f t="shared" si="74"/>
        <v>1</v>
      </c>
    </row>
    <row r="1102" spans="1:17" x14ac:dyDescent="0.25">
      <c r="A1102" s="1">
        <v>43955.501388888886</v>
      </c>
      <c r="B1102" t="s">
        <v>15</v>
      </c>
      <c r="C1102">
        <v>2000005</v>
      </c>
      <c r="E1102" t="s">
        <v>16</v>
      </c>
      <c r="F1102">
        <v>-12</v>
      </c>
      <c r="G1102">
        <v>0</v>
      </c>
      <c r="H1102">
        <v>0</v>
      </c>
      <c r="I1102">
        <v>9999999</v>
      </c>
      <c r="J1102">
        <v>0</v>
      </c>
      <c r="K1102">
        <v>0</v>
      </c>
      <c r="L1102" s="10">
        <f>SUM(F$2:F1102)</f>
        <v>77.229999999999805</v>
      </c>
      <c r="M1102">
        <f t="shared" si="70"/>
        <v>14</v>
      </c>
      <c r="N1102">
        <f t="shared" si="71"/>
        <v>49</v>
      </c>
      <c r="O1102" s="17">
        <f t="shared" si="72"/>
        <v>0.2857142857142857</v>
      </c>
      <c r="P1102">
        <f t="shared" si="73"/>
        <v>50</v>
      </c>
      <c r="Q1102" s="9">
        <f t="shared" si="74"/>
        <v>1.0204081632653061</v>
      </c>
    </row>
    <row r="1103" spans="1:17" x14ac:dyDescent="0.25">
      <c r="A1103" s="1">
        <v>43955.501388888886</v>
      </c>
      <c r="B1103" t="s">
        <v>18</v>
      </c>
      <c r="C1103">
        <v>2892303050</v>
      </c>
      <c r="E1103" t="s">
        <v>16</v>
      </c>
      <c r="F1103">
        <v>0</v>
      </c>
      <c r="G1103">
        <v>0</v>
      </c>
      <c r="H1103">
        <v>0</v>
      </c>
      <c r="I1103">
        <v>9999999</v>
      </c>
      <c r="J1103">
        <v>0</v>
      </c>
      <c r="K1103">
        <v>0</v>
      </c>
      <c r="L1103" s="10">
        <f>SUM(F$2:F1103)</f>
        <v>77.229999999999805</v>
      </c>
      <c r="M1103">
        <f t="shared" si="70"/>
        <v>15</v>
      </c>
      <c r="N1103">
        <f t="shared" si="71"/>
        <v>50</v>
      </c>
      <c r="O1103" s="17">
        <f t="shared" si="72"/>
        <v>0.3</v>
      </c>
      <c r="P1103">
        <f t="shared" si="73"/>
        <v>50</v>
      </c>
      <c r="Q1103" s="9">
        <f t="shared" si="74"/>
        <v>1</v>
      </c>
    </row>
    <row r="1104" spans="1:17" x14ac:dyDescent="0.25">
      <c r="A1104" s="1">
        <v>43955.501388888886</v>
      </c>
      <c r="B1104" t="s">
        <v>18</v>
      </c>
      <c r="C1104">
        <v>2892303066</v>
      </c>
      <c r="E1104" t="s">
        <v>16</v>
      </c>
      <c r="F1104">
        <v>0</v>
      </c>
      <c r="G1104">
        <v>0</v>
      </c>
      <c r="H1104">
        <v>0</v>
      </c>
      <c r="I1104">
        <v>9999999</v>
      </c>
      <c r="J1104">
        <v>0</v>
      </c>
      <c r="K1104">
        <v>0</v>
      </c>
      <c r="L1104" s="10">
        <f>SUM(F$2:F1104)</f>
        <v>77.229999999999805</v>
      </c>
      <c r="M1104">
        <f t="shared" si="70"/>
        <v>16</v>
      </c>
      <c r="N1104">
        <f t="shared" si="71"/>
        <v>51</v>
      </c>
      <c r="O1104" s="17">
        <f t="shared" si="72"/>
        <v>0.31372549019607843</v>
      </c>
      <c r="P1104">
        <f t="shared" si="73"/>
        <v>50</v>
      </c>
      <c r="Q1104" s="9">
        <f t="shared" si="74"/>
        <v>0.98039215686274506</v>
      </c>
    </row>
    <row r="1105" spans="1:17" x14ac:dyDescent="0.25">
      <c r="A1105" s="1">
        <v>43955.501388888886</v>
      </c>
      <c r="B1105" t="s">
        <v>15</v>
      </c>
      <c r="C1105">
        <v>2000005</v>
      </c>
      <c r="E1105" t="s">
        <v>16</v>
      </c>
      <c r="F1105">
        <v>-12</v>
      </c>
      <c r="G1105">
        <v>0</v>
      </c>
      <c r="H1105">
        <v>0</v>
      </c>
      <c r="I1105">
        <v>9999999</v>
      </c>
      <c r="J1105">
        <v>0</v>
      </c>
      <c r="K1105">
        <v>0</v>
      </c>
      <c r="L1105" s="10">
        <f>SUM(F$2:F1105)</f>
        <v>65.229999999999805</v>
      </c>
      <c r="M1105">
        <f t="shared" si="70"/>
        <v>15</v>
      </c>
      <c r="N1105">
        <f t="shared" si="71"/>
        <v>51</v>
      </c>
      <c r="O1105" s="17">
        <f t="shared" si="72"/>
        <v>0.29411764705882354</v>
      </c>
      <c r="P1105">
        <f t="shared" si="73"/>
        <v>49</v>
      </c>
      <c r="Q1105" s="9">
        <f t="shared" si="74"/>
        <v>0.96078431372549022</v>
      </c>
    </row>
    <row r="1106" spans="1:17" x14ac:dyDescent="0.25">
      <c r="A1106" s="1">
        <v>43955.501388888886</v>
      </c>
      <c r="B1106" t="s">
        <v>18</v>
      </c>
      <c r="C1106">
        <v>2892303153</v>
      </c>
      <c r="E1106" t="s">
        <v>16</v>
      </c>
      <c r="F1106">
        <v>0</v>
      </c>
      <c r="G1106">
        <v>0</v>
      </c>
      <c r="H1106">
        <v>0</v>
      </c>
      <c r="I1106">
        <v>9999999</v>
      </c>
      <c r="J1106">
        <v>0</v>
      </c>
      <c r="K1106">
        <v>0</v>
      </c>
      <c r="L1106" s="10">
        <f>SUM(F$2:F1106)</f>
        <v>65.229999999999805</v>
      </c>
      <c r="M1106">
        <f t="shared" si="70"/>
        <v>17</v>
      </c>
      <c r="N1106">
        <f t="shared" si="71"/>
        <v>52</v>
      </c>
      <c r="O1106" s="17">
        <f t="shared" si="72"/>
        <v>0.32692307692307693</v>
      </c>
      <c r="P1106">
        <f t="shared" si="73"/>
        <v>49</v>
      </c>
      <c r="Q1106" s="9">
        <f t="shared" si="74"/>
        <v>0.94230769230769229</v>
      </c>
    </row>
    <row r="1107" spans="1:17" x14ac:dyDescent="0.25">
      <c r="A1107" s="1">
        <v>43955.502083333333</v>
      </c>
      <c r="B1107" t="s">
        <v>28</v>
      </c>
      <c r="C1107">
        <v>2892303050</v>
      </c>
      <c r="E1107" t="s">
        <v>16</v>
      </c>
      <c r="F1107">
        <v>2.2599999999999998</v>
      </c>
      <c r="G1107">
        <v>0</v>
      </c>
      <c r="H1107">
        <v>0</v>
      </c>
      <c r="I1107">
        <v>9999999</v>
      </c>
      <c r="J1107">
        <v>0</v>
      </c>
      <c r="K1107">
        <v>0</v>
      </c>
      <c r="L1107" s="10">
        <f>SUM(F$2:F1107)</f>
        <v>67.48999999999981</v>
      </c>
      <c r="M1107">
        <f t="shared" si="70"/>
        <v>16</v>
      </c>
      <c r="N1107">
        <f t="shared" si="71"/>
        <v>51</v>
      </c>
      <c r="O1107" s="17">
        <f t="shared" si="72"/>
        <v>0.31372549019607843</v>
      </c>
      <c r="P1107">
        <f t="shared" si="73"/>
        <v>50</v>
      </c>
      <c r="Q1107" s="9">
        <f t="shared" si="74"/>
        <v>0.98039215686274506</v>
      </c>
    </row>
    <row r="1108" spans="1:17" x14ac:dyDescent="0.25">
      <c r="A1108" s="1">
        <v>43955.502083333333</v>
      </c>
      <c r="B1108" t="s">
        <v>31</v>
      </c>
      <c r="C1108">
        <v>2892303050</v>
      </c>
      <c r="E1108" t="s">
        <v>16</v>
      </c>
      <c r="F1108">
        <v>2.2599999999999998</v>
      </c>
      <c r="G1108">
        <v>0</v>
      </c>
      <c r="H1108">
        <v>0</v>
      </c>
      <c r="I1108">
        <v>9999999</v>
      </c>
      <c r="J1108">
        <v>0</v>
      </c>
      <c r="K1108">
        <v>0</v>
      </c>
      <c r="L1108" s="10">
        <f>SUM(F$2:F1108)</f>
        <v>69.749999999999815</v>
      </c>
      <c r="M1108">
        <f t="shared" si="70"/>
        <v>16</v>
      </c>
      <c r="N1108">
        <f t="shared" si="71"/>
        <v>51</v>
      </c>
      <c r="O1108" s="17">
        <f t="shared" si="72"/>
        <v>0.31372549019607843</v>
      </c>
      <c r="P1108">
        <f t="shared" si="73"/>
        <v>49</v>
      </c>
      <c r="Q1108" s="9">
        <f t="shared" si="74"/>
        <v>0.96078431372549022</v>
      </c>
    </row>
    <row r="1109" spans="1:17" x14ac:dyDescent="0.25">
      <c r="A1109" s="1">
        <v>43955.50277777778</v>
      </c>
      <c r="B1109" t="s">
        <v>28</v>
      </c>
      <c r="C1109">
        <v>2892303050</v>
      </c>
      <c r="E1109" t="s">
        <v>16</v>
      </c>
      <c r="F1109">
        <v>2.08</v>
      </c>
      <c r="G1109">
        <v>0</v>
      </c>
      <c r="H1109">
        <v>0</v>
      </c>
      <c r="I1109">
        <v>9999999</v>
      </c>
      <c r="J1109">
        <v>0</v>
      </c>
      <c r="K1109">
        <v>0</v>
      </c>
      <c r="L1109" s="10">
        <f>SUM(F$2:F1109)</f>
        <v>71.829999999999814</v>
      </c>
      <c r="M1109">
        <f t="shared" si="70"/>
        <v>16</v>
      </c>
      <c r="N1109">
        <f t="shared" si="71"/>
        <v>51</v>
      </c>
      <c r="O1109" s="17">
        <f t="shared" si="72"/>
        <v>0.31372549019607843</v>
      </c>
      <c r="P1109">
        <f t="shared" si="73"/>
        <v>50</v>
      </c>
      <c r="Q1109" s="9">
        <f t="shared" si="74"/>
        <v>0.98039215686274506</v>
      </c>
    </row>
    <row r="1110" spans="1:17" x14ac:dyDescent="0.25">
      <c r="A1110" s="1">
        <v>43955.504166666666</v>
      </c>
      <c r="B1110" t="s">
        <v>28</v>
      </c>
      <c r="C1110">
        <v>2892303050</v>
      </c>
      <c r="E1110" t="s">
        <v>16</v>
      </c>
      <c r="F1110">
        <v>2.16</v>
      </c>
      <c r="G1110">
        <v>0</v>
      </c>
      <c r="H1110">
        <v>0</v>
      </c>
      <c r="I1110">
        <v>9999999</v>
      </c>
      <c r="J1110">
        <v>0</v>
      </c>
      <c r="K1110">
        <v>0</v>
      </c>
      <c r="L1110" s="10">
        <f>SUM(F$2:F1110)</f>
        <v>73.98999999999981</v>
      </c>
      <c r="M1110">
        <f t="shared" si="70"/>
        <v>15</v>
      </c>
      <c r="N1110">
        <f t="shared" si="71"/>
        <v>50</v>
      </c>
      <c r="O1110" s="17">
        <f t="shared" si="72"/>
        <v>0.3</v>
      </c>
      <c r="P1110">
        <f t="shared" si="73"/>
        <v>51</v>
      </c>
      <c r="Q1110" s="9">
        <f t="shared" si="74"/>
        <v>1.02</v>
      </c>
    </row>
    <row r="1111" spans="1:17" x14ac:dyDescent="0.25">
      <c r="A1111" s="1">
        <v>43955.504166666666</v>
      </c>
      <c r="B1111" t="s">
        <v>31</v>
      </c>
      <c r="C1111">
        <v>2892303050</v>
      </c>
      <c r="E1111" t="s">
        <v>16</v>
      </c>
      <c r="F1111">
        <v>1.08</v>
      </c>
      <c r="G1111">
        <v>0</v>
      </c>
      <c r="H1111">
        <v>0</v>
      </c>
      <c r="I1111">
        <v>9999999</v>
      </c>
      <c r="J1111">
        <v>0</v>
      </c>
      <c r="K1111">
        <v>0</v>
      </c>
      <c r="L1111" s="10">
        <f>SUM(F$2:F1111)</f>
        <v>75.069999999999808</v>
      </c>
      <c r="M1111">
        <f t="shared" si="70"/>
        <v>15</v>
      </c>
      <c r="N1111">
        <f t="shared" si="71"/>
        <v>50</v>
      </c>
      <c r="O1111" s="17">
        <f t="shared" si="72"/>
        <v>0.3</v>
      </c>
      <c r="P1111">
        <f t="shared" si="73"/>
        <v>50</v>
      </c>
      <c r="Q1111" s="9">
        <f t="shared" si="74"/>
        <v>1</v>
      </c>
    </row>
    <row r="1112" spans="1:17" x14ac:dyDescent="0.25">
      <c r="A1112" s="1">
        <v>43955.504166666666</v>
      </c>
      <c r="B1112" t="s">
        <v>20</v>
      </c>
      <c r="C1112">
        <v>2892303050</v>
      </c>
      <c r="E1112" t="s">
        <v>16</v>
      </c>
      <c r="F1112">
        <v>0</v>
      </c>
      <c r="G1112">
        <v>0</v>
      </c>
      <c r="H1112">
        <v>0</v>
      </c>
      <c r="I1112">
        <v>9999999</v>
      </c>
      <c r="J1112">
        <v>0</v>
      </c>
      <c r="K1112">
        <v>0</v>
      </c>
      <c r="L1112" s="10">
        <f>SUM(F$2:F1112)</f>
        <v>75.069999999999808</v>
      </c>
      <c r="M1112">
        <f t="shared" si="70"/>
        <v>15</v>
      </c>
      <c r="N1112">
        <f t="shared" si="71"/>
        <v>50</v>
      </c>
      <c r="O1112" s="17">
        <f t="shared" si="72"/>
        <v>0.3</v>
      </c>
      <c r="P1112">
        <f t="shared" si="73"/>
        <v>50</v>
      </c>
      <c r="Q1112" s="9">
        <f t="shared" si="74"/>
        <v>1</v>
      </c>
    </row>
    <row r="1113" spans="1:17" x14ac:dyDescent="0.25">
      <c r="A1113" s="1">
        <v>43955.504861111112</v>
      </c>
      <c r="B1113" t="s">
        <v>20</v>
      </c>
      <c r="C1113">
        <v>2892303153</v>
      </c>
      <c r="E1113" t="s">
        <v>16</v>
      </c>
      <c r="F1113">
        <v>0</v>
      </c>
      <c r="G1113">
        <v>0</v>
      </c>
      <c r="H1113">
        <v>0</v>
      </c>
      <c r="I1113">
        <v>9999999</v>
      </c>
      <c r="J1113">
        <v>0</v>
      </c>
      <c r="K1113">
        <v>0</v>
      </c>
      <c r="L1113" s="10">
        <f>SUM(F$2:F1113)</f>
        <v>75.069999999999808</v>
      </c>
      <c r="M1113">
        <f t="shared" si="70"/>
        <v>16</v>
      </c>
      <c r="N1113">
        <f t="shared" si="71"/>
        <v>50</v>
      </c>
      <c r="O1113" s="17">
        <f t="shared" si="72"/>
        <v>0.32</v>
      </c>
      <c r="P1113">
        <f t="shared" si="73"/>
        <v>50</v>
      </c>
      <c r="Q1113" s="9">
        <f t="shared" si="74"/>
        <v>1</v>
      </c>
    </row>
    <row r="1114" spans="1:17" x14ac:dyDescent="0.25">
      <c r="A1114" s="1">
        <v>43955.505555555559</v>
      </c>
      <c r="B1114" t="s">
        <v>28</v>
      </c>
      <c r="C1114">
        <v>2892303066</v>
      </c>
      <c r="E1114" t="s">
        <v>16</v>
      </c>
      <c r="F1114">
        <v>7.58</v>
      </c>
      <c r="G1114">
        <v>0</v>
      </c>
      <c r="H1114">
        <v>0</v>
      </c>
      <c r="I1114">
        <v>9999999</v>
      </c>
      <c r="J1114">
        <v>0</v>
      </c>
      <c r="K1114">
        <v>0</v>
      </c>
      <c r="L1114" s="10">
        <f>SUM(F$2:F1114)</f>
        <v>82.649999999999807</v>
      </c>
      <c r="M1114">
        <f t="shared" si="70"/>
        <v>15</v>
      </c>
      <c r="N1114">
        <f t="shared" si="71"/>
        <v>49</v>
      </c>
      <c r="O1114" s="17">
        <f t="shared" si="72"/>
        <v>0.30612244897959184</v>
      </c>
      <c r="P1114">
        <f t="shared" si="73"/>
        <v>51</v>
      </c>
      <c r="Q1114" s="9">
        <f t="shared" si="74"/>
        <v>1.0408163265306123</v>
      </c>
    </row>
    <row r="1115" spans="1:17" x14ac:dyDescent="0.25">
      <c r="A1115" s="1">
        <v>43955.505555555559</v>
      </c>
      <c r="B1115" t="s">
        <v>31</v>
      </c>
      <c r="C1115">
        <v>2892303066</v>
      </c>
      <c r="E1115" t="s">
        <v>16</v>
      </c>
      <c r="F1115">
        <v>7.58</v>
      </c>
      <c r="G1115">
        <v>0</v>
      </c>
      <c r="H1115">
        <v>0</v>
      </c>
      <c r="I1115">
        <v>9999999</v>
      </c>
      <c r="J1115">
        <v>0</v>
      </c>
      <c r="K1115">
        <v>0</v>
      </c>
      <c r="L1115" s="10">
        <f>SUM(F$2:F1115)</f>
        <v>90.229999999999805</v>
      </c>
      <c r="M1115">
        <f t="shared" si="70"/>
        <v>15</v>
      </c>
      <c r="N1115">
        <f t="shared" si="71"/>
        <v>49</v>
      </c>
      <c r="O1115" s="17">
        <f t="shared" si="72"/>
        <v>0.30612244897959184</v>
      </c>
      <c r="P1115">
        <f t="shared" si="73"/>
        <v>50</v>
      </c>
      <c r="Q1115" s="9">
        <f t="shared" si="74"/>
        <v>1.0204081632653061</v>
      </c>
    </row>
    <row r="1116" spans="1:17" x14ac:dyDescent="0.25">
      <c r="A1116" s="1">
        <v>43955.506249999999</v>
      </c>
      <c r="B1116" t="s">
        <v>28</v>
      </c>
      <c r="C1116">
        <v>2892303066</v>
      </c>
      <c r="E1116" t="s">
        <v>16</v>
      </c>
      <c r="F1116">
        <v>4.5</v>
      </c>
      <c r="G1116">
        <v>0</v>
      </c>
      <c r="H1116">
        <v>0</v>
      </c>
      <c r="I1116">
        <v>9999999</v>
      </c>
      <c r="J1116">
        <v>0</v>
      </c>
      <c r="K1116">
        <v>0</v>
      </c>
      <c r="L1116" s="10">
        <f>SUM(F$2:F1116)</f>
        <v>94.729999999999805</v>
      </c>
      <c r="M1116">
        <f t="shared" si="70"/>
        <v>15</v>
      </c>
      <c r="N1116">
        <f t="shared" si="71"/>
        <v>49</v>
      </c>
      <c r="O1116" s="17">
        <f t="shared" si="72"/>
        <v>0.30612244897959184</v>
      </c>
      <c r="P1116">
        <f t="shared" si="73"/>
        <v>51</v>
      </c>
      <c r="Q1116" s="9">
        <f t="shared" si="74"/>
        <v>1.0408163265306123</v>
      </c>
    </row>
    <row r="1117" spans="1:17" x14ac:dyDescent="0.25">
      <c r="A1117" s="1">
        <v>43955.580555555556</v>
      </c>
      <c r="B1117" t="s">
        <v>18</v>
      </c>
      <c r="C1117">
        <v>2892433932</v>
      </c>
      <c r="E1117" t="s">
        <v>16</v>
      </c>
      <c r="F1117">
        <v>0</v>
      </c>
      <c r="G1117">
        <v>0</v>
      </c>
      <c r="H1117">
        <v>0</v>
      </c>
      <c r="I1117">
        <v>9999999</v>
      </c>
      <c r="J1117">
        <v>0</v>
      </c>
      <c r="K1117">
        <v>0</v>
      </c>
      <c r="L1117" s="10">
        <f>SUM(F$2:F1117)</f>
        <v>94.729999999999805</v>
      </c>
      <c r="M1117">
        <f t="shared" si="70"/>
        <v>16</v>
      </c>
      <c r="N1117">
        <f t="shared" si="71"/>
        <v>50</v>
      </c>
      <c r="O1117" s="17">
        <f t="shared" si="72"/>
        <v>0.32</v>
      </c>
      <c r="P1117">
        <f t="shared" si="73"/>
        <v>50</v>
      </c>
      <c r="Q1117" s="9">
        <f t="shared" si="74"/>
        <v>1</v>
      </c>
    </row>
    <row r="1118" spans="1:17" x14ac:dyDescent="0.25">
      <c r="A1118" s="1">
        <v>43955.580555555556</v>
      </c>
      <c r="B1118" t="s">
        <v>15</v>
      </c>
      <c r="C1118">
        <v>2000005</v>
      </c>
      <c r="E1118" t="s">
        <v>16</v>
      </c>
      <c r="F1118">
        <v>-12</v>
      </c>
      <c r="G1118">
        <v>0</v>
      </c>
      <c r="H1118">
        <v>0</v>
      </c>
      <c r="I1118">
        <v>9999999</v>
      </c>
      <c r="J1118">
        <v>0</v>
      </c>
      <c r="K1118">
        <v>0</v>
      </c>
      <c r="L1118" s="10">
        <f>SUM(F$2:F1118)</f>
        <v>82.729999999999805</v>
      </c>
      <c r="M1118">
        <f t="shared" si="70"/>
        <v>14</v>
      </c>
      <c r="N1118">
        <f t="shared" si="71"/>
        <v>49</v>
      </c>
      <c r="O1118" s="17">
        <f t="shared" si="72"/>
        <v>0.2857142857142857</v>
      </c>
      <c r="P1118">
        <f t="shared" si="73"/>
        <v>50</v>
      </c>
      <c r="Q1118" s="9">
        <f t="shared" si="74"/>
        <v>1.0204081632653061</v>
      </c>
    </row>
    <row r="1119" spans="1:17" x14ac:dyDescent="0.25">
      <c r="A1119" s="1">
        <v>43955.580555555556</v>
      </c>
      <c r="B1119" t="s">
        <v>18</v>
      </c>
      <c r="C1119">
        <v>2892434129</v>
      </c>
      <c r="E1119" t="s">
        <v>16</v>
      </c>
      <c r="F1119">
        <v>0</v>
      </c>
      <c r="G1119">
        <v>0</v>
      </c>
      <c r="H1119">
        <v>0</v>
      </c>
      <c r="I1119">
        <v>9999999</v>
      </c>
      <c r="J1119">
        <v>0</v>
      </c>
      <c r="K1119">
        <v>0</v>
      </c>
      <c r="L1119" s="10">
        <f>SUM(F$2:F1119)</f>
        <v>82.729999999999805</v>
      </c>
      <c r="M1119">
        <f t="shared" si="70"/>
        <v>15</v>
      </c>
      <c r="N1119">
        <f t="shared" si="71"/>
        <v>50</v>
      </c>
      <c r="O1119" s="17">
        <f t="shared" si="72"/>
        <v>0.3</v>
      </c>
      <c r="P1119">
        <f t="shared" si="73"/>
        <v>50</v>
      </c>
      <c r="Q1119" s="9">
        <f t="shared" si="74"/>
        <v>1</v>
      </c>
    </row>
    <row r="1120" spans="1:17" x14ac:dyDescent="0.25">
      <c r="A1120" s="1">
        <v>43955.580555555556</v>
      </c>
      <c r="B1120" t="s">
        <v>18</v>
      </c>
      <c r="C1120">
        <v>2892434435</v>
      </c>
      <c r="E1120" t="s">
        <v>16</v>
      </c>
      <c r="F1120">
        <v>0</v>
      </c>
      <c r="G1120">
        <v>0</v>
      </c>
      <c r="H1120">
        <v>0</v>
      </c>
      <c r="I1120">
        <v>9999999</v>
      </c>
      <c r="J1120">
        <v>0</v>
      </c>
      <c r="K1120">
        <v>0</v>
      </c>
      <c r="L1120" s="10">
        <f>SUM(F$2:F1120)</f>
        <v>82.729999999999805</v>
      </c>
      <c r="M1120">
        <f t="shared" si="70"/>
        <v>17</v>
      </c>
      <c r="N1120">
        <f t="shared" si="71"/>
        <v>51</v>
      </c>
      <c r="O1120" s="17">
        <f t="shared" si="72"/>
        <v>0.33333333333333331</v>
      </c>
      <c r="P1120">
        <f t="shared" si="73"/>
        <v>50</v>
      </c>
      <c r="Q1120" s="9">
        <f t="shared" si="74"/>
        <v>0.98039215686274506</v>
      </c>
    </row>
    <row r="1121" spans="1:17" x14ac:dyDescent="0.25">
      <c r="A1121" s="1">
        <v>43955.581944444442</v>
      </c>
      <c r="B1121" t="s">
        <v>20</v>
      </c>
      <c r="C1121">
        <v>2892434129</v>
      </c>
      <c r="E1121" t="s">
        <v>16</v>
      </c>
      <c r="F1121">
        <v>0</v>
      </c>
      <c r="G1121">
        <v>0</v>
      </c>
      <c r="H1121">
        <v>0</v>
      </c>
      <c r="I1121">
        <v>9999999</v>
      </c>
      <c r="J1121">
        <v>0</v>
      </c>
      <c r="K1121">
        <v>0</v>
      </c>
      <c r="L1121" s="10">
        <f>SUM(F$2:F1121)</f>
        <v>82.729999999999805</v>
      </c>
      <c r="M1121">
        <f t="shared" si="70"/>
        <v>16</v>
      </c>
      <c r="N1121">
        <f t="shared" si="71"/>
        <v>50</v>
      </c>
      <c r="O1121" s="17">
        <f t="shared" si="72"/>
        <v>0.32</v>
      </c>
      <c r="P1121">
        <f t="shared" si="73"/>
        <v>50</v>
      </c>
      <c r="Q1121" s="9">
        <f t="shared" si="74"/>
        <v>1</v>
      </c>
    </row>
    <row r="1122" spans="1:17" x14ac:dyDescent="0.25">
      <c r="A1122" s="1">
        <v>43955.581944444442</v>
      </c>
      <c r="B1122" t="s">
        <v>15</v>
      </c>
      <c r="C1122">
        <v>2000005</v>
      </c>
      <c r="E1122" t="s">
        <v>16</v>
      </c>
      <c r="F1122">
        <v>-12</v>
      </c>
      <c r="G1122">
        <v>0</v>
      </c>
      <c r="H1122">
        <v>0</v>
      </c>
      <c r="I1122">
        <v>9999999</v>
      </c>
      <c r="J1122">
        <v>0</v>
      </c>
      <c r="K1122">
        <v>0</v>
      </c>
      <c r="L1122" s="10">
        <f>SUM(F$2:F1122)</f>
        <v>70.729999999999805</v>
      </c>
      <c r="M1122">
        <f t="shared" si="70"/>
        <v>15</v>
      </c>
      <c r="N1122">
        <f t="shared" si="71"/>
        <v>50</v>
      </c>
      <c r="O1122" s="17">
        <f t="shared" si="72"/>
        <v>0.3</v>
      </c>
      <c r="P1122">
        <f t="shared" si="73"/>
        <v>49</v>
      </c>
      <c r="Q1122" s="9">
        <f t="shared" si="74"/>
        <v>0.98</v>
      </c>
    </row>
    <row r="1123" spans="1:17" x14ac:dyDescent="0.25">
      <c r="A1123" s="1">
        <v>43955.581944444442</v>
      </c>
      <c r="B1123" t="s">
        <v>18</v>
      </c>
      <c r="C1123">
        <v>2892436307</v>
      </c>
      <c r="E1123" t="s">
        <v>16</v>
      </c>
      <c r="F1123">
        <v>0</v>
      </c>
      <c r="G1123">
        <v>0</v>
      </c>
      <c r="H1123">
        <v>0</v>
      </c>
      <c r="I1123">
        <v>9999999</v>
      </c>
      <c r="J1123">
        <v>0</v>
      </c>
      <c r="K1123">
        <v>0</v>
      </c>
      <c r="L1123" s="10">
        <f>SUM(F$2:F1123)</f>
        <v>70.729999999999805</v>
      </c>
      <c r="M1123">
        <f t="shared" si="70"/>
        <v>16</v>
      </c>
      <c r="N1123">
        <f t="shared" si="71"/>
        <v>51</v>
      </c>
      <c r="O1123" s="17">
        <f t="shared" si="72"/>
        <v>0.31372549019607843</v>
      </c>
      <c r="P1123">
        <f t="shared" si="73"/>
        <v>48</v>
      </c>
      <c r="Q1123" s="9">
        <f t="shared" si="74"/>
        <v>0.94117647058823528</v>
      </c>
    </row>
    <row r="1124" spans="1:17" x14ac:dyDescent="0.25">
      <c r="A1124" s="1">
        <v>43955.584722222222</v>
      </c>
      <c r="B1124" t="s">
        <v>20</v>
      </c>
      <c r="C1124">
        <v>2892436307</v>
      </c>
      <c r="E1124" t="s">
        <v>16</v>
      </c>
      <c r="F1124">
        <v>0</v>
      </c>
      <c r="G1124">
        <v>0</v>
      </c>
      <c r="H1124">
        <v>0</v>
      </c>
      <c r="I1124">
        <v>9999999</v>
      </c>
      <c r="J1124">
        <v>0</v>
      </c>
      <c r="K1124">
        <v>0</v>
      </c>
      <c r="L1124" s="10">
        <f>SUM(F$2:F1124)</f>
        <v>70.729999999999805</v>
      </c>
      <c r="M1124">
        <f t="shared" si="70"/>
        <v>16</v>
      </c>
      <c r="N1124">
        <f t="shared" si="71"/>
        <v>51</v>
      </c>
      <c r="O1124" s="17">
        <f t="shared" si="72"/>
        <v>0.31372549019607843</v>
      </c>
      <c r="P1124">
        <f t="shared" si="73"/>
        <v>47</v>
      </c>
      <c r="Q1124" s="9">
        <f t="shared" si="74"/>
        <v>0.92156862745098034</v>
      </c>
    </row>
    <row r="1125" spans="1:17" x14ac:dyDescent="0.25">
      <c r="A1125" s="1">
        <v>43955.665972222225</v>
      </c>
      <c r="B1125" t="s">
        <v>15</v>
      </c>
      <c r="C1125">
        <v>2000005</v>
      </c>
      <c r="E1125" t="s">
        <v>16</v>
      </c>
      <c r="F1125">
        <v>-12</v>
      </c>
      <c r="G1125">
        <v>0</v>
      </c>
      <c r="H1125">
        <v>0</v>
      </c>
      <c r="I1125">
        <v>9999999</v>
      </c>
      <c r="J1125">
        <v>0</v>
      </c>
      <c r="K1125">
        <v>0</v>
      </c>
      <c r="L1125" s="10">
        <f>SUM(F$2:F1125)</f>
        <v>58.729999999999805</v>
      </c>
      <c r="M1125">
        <f t="shared" si="70"/>
        <v>15</v>
      </c>
      <c r="N1125">
        <f t="shared" si="71"/>
        <v>51</v>
      </c>
      <c r="O1125" s="17">
        <f t="shared" si="72"/>
        <v>0.29411764705882354</v>
      </c>
      <c r="P1125">
        <f t="shared" si="73"/>
        <v>47</v>
      </c>
      <c r="Q1125" s="9">
        <f t="shared" si="74"/>
        <v>0.92156862745098034</v>
      </c>
    </row>
    <row r="1126" spans="1:17" x14ac:dyDescent="0.25">
      <c r="A1126" s="1">
        <v>43955.665972222225</v>
      </c>
      <c r="B1126" t="s">
        <v>15</v>
      </c>
      <c r="C1126">
        <v>2000005</v>
      </c>
      <c r="E1126" t="s">
        <v>16</v>
      </c>
      <c r="F1126">
        <v>-12</v>
      </c>
      <c r="G1126">
        <v>0</v>
      </c>
      <c r="H1126">
        <v>0</v>
      </c>
      <c r="I1126">
        <v>9999999</v>
      </c>
      <c r="J1126">
        <v>0</v>
      </c>
      <c r="K1126">
        <v>0</v>
      </c>
      <c r="L1126" s="10">
        <f>SUM(F$2:F1126)</f>
        <v>46.729999999999805</v>
      </c>
      <c r="M1126">
        <f t="shared" si="70"/>
        <v>14</v>
      </c>
      <c r="N1126">
        <f t="shared" si="71"/>
        <v>51</v>
      </c>
      <c r="O1126" s="17">
        <f t="shared" si="72"/>
        <v>0.27450980392156865</v>
      </c>
      <c r="P1126">
        <f t="shared" si="73"/>
        <v>47</v>
      </c>
      <c r="Q1126" s="9">
        <f t="shared" si="74"/>
        <v>0.92156862745098034</v>
      </c>
    </row>
    <row r="1127" spans="1:17" x14ac:dyDescent="0.25">
      <c r="A1127" s="1">
        <v>43955.665972222225</v>
      </c>
      <c r="B1127" t="s">
        <v>15</v>
      </c>
      <c r="C1127">
        <v>2000005</v>
      </c>
      <c r="E1127" t="s">
        <v>16</v>
      </c>
      <c r="F1127">
        <v>-12</v>
      </c>
      <c r="G1127">
        <v>0</v>
      </c>
      <c r="H1127">
        <v>0</v>
      </c>
      <c r="I1127">
        <v>9999999</v>
      </c>
      <c r="J1127">
        <v>0</v>
      </c>
      <c r="K1127">
        <v>0</v>
      </c>
      <c r="L1127" s="10">
        <f>SUM(F$2:F1127)</f>
        <v>34.729999999999805</v>
      </c>
      <c r="M1127">
        <f t="shared" si="70"/>
        <v>12</v>
      </c>
      <c r="N1127">
        <f t="shared" si="71"/>
        <v>50</v>
      </c>
      <c r="O1127" s="17">
        <f t="shared" si="72"/>
        <v>0.24</v>
      </c>
      <c r="P1127">
        <f t="shared" si="73"/>
        <v>47</v>
      </c>
      <c r="Q1127" s="9">
        <f t="shared" si="74"/>
        <v>0.94</v>
      </c>
    </row>
    <row r="1128" spans="1:17" x14ac:dyDescent="0.25">
      <c r="A1128" s="1">
        <v>43955.665972222225</v>
      </c>
      <c r="B1128" t="s">
        <v>18</v>
      </c>
      <c r="C1128">
        <v>2892590469</v>
      </c>
      <c r="E1128" t="s">
        <v>16</v>
      </c>
      <c r="F1128">
        <v>0</v>
      </c>
      <c r="G1128">
        <v>0</v>
      </c>
      <c r="H1128">
        <v>0</v>
      </c>
      <c r="I1128">
        <v>9999999</v>
      </c>
      <c r="J1128">
        <v>0</v>
      </c>
      <c r="K1128">
        <v>0</v>
      </c>
      <c r="L1128" s="10">
        <f>SUM(F$2:F1128)</f>
        <v>34.729999999999805</v>
      </c>
      <c r="M1128">
        <f t="shared" si="70"/>
        <v>13</v>
      </c>
      <c r="N1128">
        <f t="shared" si="71"/>
        <v>51</v>
      </c>
      <c r="O1128" s="17">
        <f t="shared" si="72"/>
        <v>0.25490196078431371</v>
      </c>
      <c r="P1128">
        <f t="shared" si="73"/>
        <v>46</v>
      </c>
      <c r="Q1128" s="9">
        <f t="shared" si="74"/>
        <v>0.90196078431372551</v>
      </c>
    </row>
    <row r="1129" spans="1:17" x14ac:dyDescent="0.25">
      <c r="A1129" s="1">
        <v>43955.665972222225</v>
      </c>
      <c r="B1129" t="s">
        <v>18</v>
      </c>
      <c r="C1129">
        <v>2892590622</v>
      </c>
      <c r="E1129" t="s">
        <v>16</v>
      </c>
      <c r="F1129">
        <v>0</v>
      </c>
      <c r="G1129">
        <v>0</v>
      </c>
      <c r="H1129">
        <v>0</v>
      </c>
      <c r="I1129">
        <v>9999999</v>
      </c>
      <c r="J1129">
        <v>0</v>
      </c>
      <c r="K1129">
        <v>0</v>
      </c>
      <c r="L1129" s="10">
        <f>SUM(F$2:F1129)</f>
        <v>34.729999999999805</v>
      </c>
      <c r="M1129">
        <f t="shared" si="70"/>
        <v>14</v>
      </c>
      <c r="N1129">
        <f t="shared" si="71"/>
        <v>52</v>
      </c>
      <c r="O1129" s="17">
        <f t="shared" si="72"/>
        <v>0.26923076923076922</v>
      </c>
      <c r="P1129">
        <f t="shared" si="73"/>
        <v>46</v>
      </c>
      <c r="Q1129" s="9">
        <f t="shared" si="74"/>
        <v>0.88461538461538458</v>
      </c>
    </row>
    <row r="1130" spans="1:17" x14ac:dyDescent="0.25">
      <c r="A1130" s="1">
        <v>43955.665972222225</v>
      </c>
      <c r="B1130" t="s">
        <v>18</v>
      </c>
      <c r="C1130">
        <v>2892590792</v>
      </c>
      <c r="E1130" t="s">
        <v>16</v>
      </c>
      <c r="F1130">
        <v>0</v>
      </c>
      <c r="G1130">
        <v>0</v>
      </c>
      <c r="H1130">
        <v>0</v>
      </c>
      <c r="I1130">
        <v>9999999</v>
      </c>
      <c r="J1130">
        <v>0</v>
      </c>
      <c r="K1130">
        <v>0</v>
      </c>
      <c r="L1130" s="10">
        <f>SUM(F$2:F1130)</f>
        <v>34.729999999999805</v>
      </c>
      <c r="M1130">
        <f t="shared" si="70"/>
        <v>15</v>
      </c>
      <c r="N1130">
        <f t="shared" si="71"/>
        <v>53</v>
      </c>
      <c r="O1130" s="17">
        <f t="shared" si="72"/>
        <v>0.28301886792452829</v>
      </c>
      <c r="P1130">
        <f t="shared" si="73"/>
        <v>46</v>
      </c>
      <c r="Q1130" s="9">
        <f t="shared" si="74"/>
        <v>0.86792452830188682</v>
      </c>
    </row>
    <row r="1131" spans="1:17" x14ac:dyDescent="0.25">
      <c r="A1131" s="1">
        <v>43955.666666666664</v>
      </c>
      <c r="B1131" t="s">
        <v>31</v>
      </c>
      <c r="C1131">
        <v>2892590469</v>
      </c>
      <c r="E1131" t="s">
        <v>16</v>
      </c>
      <c r="F1131">
        <v>1.29</v>
      </c>
      <c r="G1131">
        <v>0</v>
      </c>
      <c r="H1131">
        <v>0</v>
      </c>
      <c r="I1131">
        <v>9999999</v>
      </c>
      <c r="J1131">
        <v>0</v>
      </c>
      <c r="K1131">
        <v>0</v>
      </c>
      <c r="L1131" s="10">
        <f>SUM(F$2:F1131)</f>
        <v>36.019999999999804</v>
      </c>
      <c r="M1131">
        <f t="shared" si="70"/>
        <v>16</v>
      </c>
      <c r="N1131">
        <f t="shared" si="71"/>
        <v>53</v>
      </c>
      <c r="O1131" s="17">
        <f t="shared" si="72"/>
        <v>0.30188679245283018</v>
      </c>
      <c r="P1131">
        <f t="shared" si="73"/>
        <v>46</v>
      </c>
      <c r="Q1131" s="9">
        <f t="shared" si="74"/>
        <v>0.86792452830188682</v>
      </c>
    </row>
    <row r="1132" spans="1:17" x14ac:dyDescent="0.25">
      <c r="A1132" s="1">
        <v>43955.666666666664</v>
      </c>
      <c r="B1132" t="s">
        <v>28</v>
      </c>
      <c r="C1132">
        <v>2892590469</v>
      </c>
      <c r="E1132" t="s">
        <v>16</v>
      </c>
      <c r="F1132">
        <v>2.59</v>
      </c>
      <c r="G1132">
        <v>0</v>
      </c>
      <c r="H1132">
        <v>0</v>
      </c>
      <c r="I1132">
        <v>9999999</v>
      </c>
      <c r="J1132">
        <v>0</v>
      </c>
      <c r="K1132">
        <v>0</v>
      </c>
      <c r="L1132" s="10">
        <f>SUM(F$2:F1132)</f>
        <v>38.6099999999998</v>
      </c>
      <c r="M1132">
        <f t="shared" si="70"/>
        <v>15</v>
      </c>
      <c r="N1132">
        <f t="shared" si="71"/>
        <v>52</v>
      </c>
      <c r="O1132" s="17">
        <f t="shared" si="72"/>
        <v>0.28846153846153844</v>
      </c>
      <c r="P1132">
        <f t="shared" si="73"/>
        <v>47</v>
      </c>
      <c r="Q1132" s="9">
        <f t="shared" si="74"/>
        <v>0.90384615384615385</v>
      </c>
    </row>
    <row r="1133" spans="1:17" x14ac:dyDescent="0.25">
      <c r="A1133" s="1">
        <v>43955.667361111111</v>
      </c>
      <c r="B1133" t="s">
        <v>20</v>
      </c>
      <c r="C1133">
        <v>2892590792</v>
      </c>
      <c r="E1133" t="s">
        <v>16</v>
      </c>
      <c r="F1133">
        <v>0</v>
      </c>
      <c r="G1133">
        <v>0</v>
      </c>
      <c r="H1133">
        <v>0</v>
      </c>
      <c r="I1133">
        <v>9999999</v>
      </c>
      <c r="J1133">
        <v>0</v>
      </c>
      <c r="K1133">
        <v>0</v>
      </c>
      <c r="L1133" s="10">
        <f>SUM(F$2:F1133)</f>
        <v>38.6099999999998</v>
      </c>
      <c r="M1133">
        <f t="shared" si="70"/>
        <v>15</v>
      </c>
      <c r="N1133">
        <f t="shared" si="71"/>
        <v>52</v>
      </c>
      <c r="O1133" s="17">
        <f t="shared" si="72"/>
        <v>0.28846153846153844</v>
      </c>
      <c r="P1133">
        <f t="shared" si="73"/>
        <v>46</v>
      </c>
      <c r="Q1133" s="9">
        <f t="shared" si="74"/>
        <v>0.88461538461538458</v>
      </c>
    </row>
    <row r="1134" spans="1:17" x14ac:dyDescent="0.25">
      <c r="A1134" s="1">
        <v>43955.667361111111</v>
      </c>
      <c r="B1134" t="s">
        <v>15</v>
      </c>
      <c r="C1134">
        <v>2000005</v>
      </c>
      <c r="E1134" t="s">
        <v>16</v>
      </c>
      <c r="F1134">
        <v>-12</v>
      </c>
      <c r="G1134">
        <v>0</v>
      </c>
      <c r="H1134">
        <v>0</v>
      </c>
      <c r="I1134">
        <v>9999999</v>
      </c>
      <c r="J1134">
        <v>0</v>
      </c>
      <c r="K1134">
        <v>0</v>
      </c>
      <c r="L1134" s="10">
        <f>SUM(F$2:F1134)</f>
        <v>26.6099999999998</v>
      </c>
      <c r="M1134">
        <f t="shared" si="70"/>
        <v>15</v>
      </c>
      <c r="N1134">
        <f t="shared" si="71"/>
        <v>52</v>
      </c>
      <c r="O1134" s="17">
        <f t="shared" si="72"/>
        <v>0.28846153846153844</v>
      </c>
      <c r="P1134">
        <f t="shared" si="73"/>
        <v>46</v>
      </c>
      <c r="Q1134" s="9">
        <f t="shared" si="74"/>
        <v>0.88461538461538458</v>
      </c>
    </row>
    <row r="1135" spans="1:17" x14ac:dyDescent="0.25">
      <c r="A1135" s="1">
        <v>43955.667361111111</v>
      </c>
      <c r="B1135" t="s">
        <v>18</v>
      </c>
      <c r="C1135">
        <v>2892592502</v>
      </c>
      <c r="E1135" t="s">
        <v>16</v>
      </c>
      <c r="F1135">
        <v>0</v>
      </c>
      <c r="G1135">
        <v>0</v>
      </c>
      <c r="H1135">
        <v>0</v>
      </c>
      <c r="I1135">
        <v>9999999</v>
      </c>
      <c r="J1135">
        <v>0</v>
      </c>
      <c r="K1135">
        <v>0</v>
      </c>
      <c r="L1135" s="10">
        <f>SUM(F$2:F1135)</f>
        <v>26.6099999999998</v>
      </c>
      <c r="M1135">
        <f t="shared" si="70"/>
        <v>15</v>
      </c>
      <c r="N1135">
        <f t="shared" si="71"/>
        <v>52</v>
      </c>
      <c r="O1135" s="17">
        <f t="shared" si="72"/>
        <v>0.28846153846153844</v>
      </c>
      <c r="P1135">
        <f t="shared" si="73"/>
        <v>46</v>
      </c>
      <c r="Q1135" s="9">
        <f t="shared" si="74"/>
        <v>0.88461538461538458</v>
      </c>
    </row>
    <row r="1136" spans="1:17" x14ac:dyDescent="0.25">
      <c r="A1136" s="1">
        <v>43955.668055555558</v>
      </c>
      <c r="B1136" t="s">
        <v>28</v>
      </c>
      <c r="C1136">
        <v>2892590469</v>
      </c>
      <c r="E1136" t="s">
        <v>16</v>
      </c>
      <c r="F1136">
        <v>2.7</v>
      </c>
      <c r="G1136">
        <v>0</v>
      </c>
      <c r="H1136">
        <v>0</v>
      </c>
      <c r="I1136">
        <v>9999999</v>
      </c>
      <c r="J1136">
        <v>0</v>
      </c>
      <c r="K1136">
        <v>0</v>
      </c>
      <c r="L1136" s="10">
        <f>SUM(F$2:F1136)</f>
        <v>29.3099999999998</v>
      </c>
      <c r="M1136">
        <f t="shared" si="70"/>
        <v>15</v>
      </c>
      <c r="N1136">
        <f t="shared" si="71"/>
        <v>52</v>
      </c>
      <c r="O1136" s="17">
        <f t="shared" si="72"/>
        <v>0.28846153846153844</v>
      </c>
      <c r="P1136">
        <f t="shared" si="73"/>
        <v>46</v>
      </c>
      <c r="Q1136" s="9">
        <f t="shared" si="74"/>
        <v>0.88461538461538458</v>
      </c>
    </row>
    <row r="1137" spans="1:17" x14ac:dyDescent="0.25">
      <c r="A1137" s="1">
        <v>43955.668749999997</v>
      </c>
      <c r="B1137" t="s">
        <v>20</v>
      </c>
      <c r="C1137">
        <v>2892592502</v>
      </c>
      <c r="E1137" t="s">
        <v>16</v>
      </c>
      <c r="F1137">
        <v>0</v>
      </c>
      <c r="G1137">
        <v>0</v>
      </c>
      <c r="H1137">
        <v>0</v>
      </c>
      <c r="I1137">
        <v>9999999</v>
      </c>
      <c r="J1137">
        <v>0</v>
      </c>
      <c r="K1137">
        <v>0</v>
      </c>
      <c r="L1137" s="10">
        <f>SUM(F$2:F1137)</f>
        <v>29.3099999999998</v>
      </c>
      <c r="M1137">
        <f t="shared" si="70"/>
        <v>15</v>
      </c>
      <c r="N1137">
        <f t="shared" si="71"/>
        <v>52</v>
      </c>
      <c r="O1137" s="17">
        <f t="shared" si="72"/>
        <v>0.28846153846153844</v>
      </c>
      <c r="P1137">
        <f t="shared" si="73"/>
        <v>46</v>
      </c>
      <c r="Q1137" s="9">
        <f t="shared" si="74"/>
        <v>0.88461538461538458</v>
      </c>
    </row>
    <row r="1138" spans="1:17" x14ac:dyDescent="0.25">
      <c r="A1138" s="1">
        <v>43955.668749999997</v>
      </c>
      <c r="B1138" t="s">
        <v>15</v>
      </c>
      <c r="C1138">
        <v>2000005</v>
      </c>
      <c r="E1138" t="s">
        <v>16</v>
      </c>
      <c r="F1138">
        <v>-12</v>
      </c>
      <c r="G1138">
        <v>0</v>
      </c>
      <c r="H1138">
        <v>0</v>
      </c>
      <c r="I1138">
        <v>9999999</v>
      </c>
      <c r="J1138">
        <v>0</v>
      </c>
      <c r="K1138">
        <v>0</v>
      </c>
      <c r="L1138" s="10">
        <f>SUM(F$2:F1138)</f>
        <v>17.3099999999998</v>
      </c>
      <c r="M1138">
        <f t="shared" si="70"/>
        <v>14</v>
      </c>
      <c r="N1138">
        <f t="shared" si="71"/>
        <v>52</v>
      </c>
      <c r="O1138" s="17">
        <f t="shared" si="72"/>
        <v>0.26923076923076922</v>
      </c>
      <c r="P1138">
        <f t="shared" si="73"/>
        <v>46</v>
      </c>
      <c r="Q1138" s="9">
        <f t="shared" si="74"/>
        <v>0.88461538461538458</v>
      </c>
    </row>
    <row r="1139" spans="1:17" x14ac:dyDescent="0.25">
      <c r="A1139" s="1">
        <v>43955.668749999997</v>
      </c>
      <c r="B1139" t="s">
        <v>18</v>
      </c>
      <c r="C1139">
        <v>2892596310</v>
      </c>
      <c r="E1139" t="s">
        <v>16</v>
      </c>
      <c r="F1139">
        <v>0</v>
      </c>
      <c r="G1139">
        <v>0</v>
      </c>
      <c r="H1139">
        <v>0</v>
      </c>
      <c r="I1139">
        <v>9999999</v>
      </c>
      <c r="J1139">
        <v>0</v>
      </c>
      <c r="K1139">
        <v>0</v>
      </c>
      <c r="L1139" s="10">
        <f>SUM(F$2:F1139)</f>
        <v>17.3099999999998</v>
      </c>
      <c r="M1139">
        <f t="shared" si="70"/>
        <v>15</v>
      </c>
      <c r="N1139">
        <f t="shared" si="71"/>
        <v>53</v>
      </c>
      <c r="O1139" s="17">
        <f t="shared" si="72"/>
        <v>0.28301886792452829</v>
      </c>
      <c r="P1139">
        <f t="shared" si="73"/>
        <v>45</v>
      </c>
      <c r="Q1139" s="9">
        <f t="shared" si="74"/>
        <v>0.84905660377358494</v>
      </c>
    </row>
    <row r="1140" spans="1:17" x14ac:dyDescent="0.25">
      <c r="A1140" s="1">
        <v>43955.669444444444</v>
      </c>
      <c r="B1140" t="s">
        <v>20</v>
      </c>
      <c r="C1140">
        <v>2892590469</v>
      </c>
      <c r="E1140" t="s">
        <v>16</v>
      </c>
      <c r="F1140">
        <v>0</v>
      </c>
      <c r="G1140">
        <v>0</v>
      </c>
      <c r="H1140">
        <v>0</v>
      </c>
      <c r="I1140">
        <v>9999999</v>
      </c>
      <c r="J1140">
        <v>0</v>
      </c>
      <c r="K1140">
        <v>0</v>
      </c>
      <c r="L1140" s="10">
        <f>SUM(F$2:F1140)</f>
        <v>17.3099999999998</v>
      </c>
      <c r="M1140">
        <f t="shared" si="70"/>
        <v>15</v>
      </c>
      <c r="N1140">
        <f t="shared" si="71"/>
        <v>53</v>
      </c>
      <c r="O1140" s="17">
        <f t="shared" si="72"/>
        <v>0.28301886792452829</v>
      </c>
      <c r="P1140">
        <f t="shared" si="73"/>
        <v>45</v>
      </c>
      <c r="Q1140" s="9">
        <f t="shared" si="74"/>
        <v>0.84905660377358494</v>
      </c>
    </row>
    <row r="1141" spans="1:17" x14ac:dyDescent="0.25">
      <c r="A1141" s="1">
        <v>43955.669444444444</v>
      </c>
      <c r="B1141" t="s">
        <v>15</v>
      </c>
      <c r="C1141">
        <v>2000005</v>
      </c>
      <c r="E1141" t="s">
        <v>16</v>
      </c>
      <c r="F1141">
        <v>-12</v>
      </c>
      <c r="G1141">
        <v>0</v>
      </c>
      <c r="H1141">
        <v>0</v>
      </c>
      <c r="I1141">
        <v>9999999</v>
      </c>
      <c r="J1141">
        <v>0</v>
      </c>
      <c r="K1141">
        <v>0</v>
      </c>
      <c r="L1141" s="10">
        <f>SUM(F$2:F1141)</f>
        <v>5.3099999999997998</v>
      </c>
      <c r="M1141">
        <f t="shared" si="70"/>
        <v>13</v>
      </c>
      <c r="N1141">
        <f t="shared" si="71"/>
        <v>52</v>
      </c>
      <c r="O1141" s="17">
        <f t="shared" si="72"/>
        <v>0.25</v>
      </c>
      <c r="P1141">
        <f t="shared" si="73"/>
        <v>45</v>
      </c>
      <c r="Q1141" s="9">
        <f t="shared" si="74"/>
        <v>0.86538461538461542</v>
      </c>
    </row>
    <row r="1142" spans="1:17" x14ac:dyDescent="0.25">
      <c r="A1142" s="1">
        <v>43955.669444444444</v>
      </c>
      <c r="B1142" t="s">
        <v>18</v>
      </c>
      <c r="C1142">
        <v>2892597479</v>
      </c>
      <c r="E1142" t="s">
        <v>16</v>
      </c>
      <c r="F1142">
        <v>0</v>
      </c>
      <c r="G1142">
        <v>0</v>
      </c>
      <c r="H1142">
        <v>0</v>
      </c>
      <c r="I1142">
        <v>9999999</v>
      </c>
      <c r="J1142">
        <v>0</v>
      </c>
      <c r="K1142">
        <v>0</v>
      </c>
      <c r="L1142" s="10">
        <f>SUM(F$2:F1142)</f>
        <v>5.3099999999997998</v>
      </c>
      <c r="M1142">
        <f t="shared" si="70"/>
        <v>14</v>
      </c>
      <c r="N1142">
        <f t="shared" si="71"/>
        <v>53</v>
      </c>
      <c r="O1142" s="17">
        <f t="shared" si="72"/>
        <v>0.26415094339622641</v>
      </c>
      <c r="P1142">
        <f t="shared" si="73"/>
        <v>44</v>
      </c>
      <c r="Q1142" s="9">
        <f t="shared" si="74"/>
        <v>0.83018867924528306</v>
      </c>
    </row>
    <row r="1143" spans="1:17" x14ac:dyDescent="0.25">
      <c r="A1143" s="1">
        <v>43955.669444444444</v>
      </c>
      <c r="B1143" t="s">
        <v>20</v>
      </c>
      <c r="C1143">
        <v>2892596310</v>
      </c>
      <c r="E1143" t="s">
        <v>16</v>
      </c>
      <c r="F1143">
        <v>0</v>
      </c>
      <c r="G1143">
        <v>0</v>
      </c>
      <c r="H1143">
        <v>0</v>
      </c>
      <c r="I1143">
        <v>9999999</v>
      </c>
      <c r="J1143">
        <v>0</v>
      </c>
      <c r="K1143">
        <v>0</v>
      </c>
      <c r="L1143" s="10">
        <f>SUM(F$2:F1143)</f>
        <v>5.3099999999997998</v>
      </c>
      <c r="M1143">
        <f t="shared" si="70"/>
        <v>14</v>
      </c>
      <c r="N1143">
        <f t="shared" si="71"/>
        <v>53</v>
      </c>
      <c r="O1143" s="17">
        <f t="shared" si="72"/>
        <v>0.26415094339622641</v>
      </c>
      <c r="P1143">
        <f t="shared" si="73"/>
        <v>44</v>
      </c>
      <c r="Q1143" s="9">
        <f t="shared" si="74"/>
        <v>0.83018867924528306</v>
      </c>
    </row>
    <row r="1144" spans="1:17" x14ac:dyDescent="0.25">
      <c r="A1144" s="1">
        <v>43955.669444444444</v>
      </c>
      <c r="B1144" t="s">
        <v>15</v>
      </c>
      <c r="C1144">
        <v>2000005</v>
      </c>
      <c r="E1144" t="s">
        <v>16</v>
      </c>
      <c r="F1144">
        <v>-12</v>
      </c>
      <c r="G1144">
        <v>0</v>
      </c>
      <c r="H1144">
        <v>0</v>
      </c>
      <c r="I1144">
        <v>9999999</v>
      </c>
      <c r="J1144">
        <v>0</v>
      </c>
      <c r="K1144">
        <v>0</v>
      </c>
      <c r="L1144" s="10">
        <f>SUM(F$2:F1144)</f>
        <v>-6.6900000000002002</v>
      </c>
      <c r="M1144">
        <f t="shared" si="70"/>
        <v>13</v>
      </c>
      <c r="N1144">
        <f t="shared" si="71"/>
        <v>53</v>
      </c>
      <c r="O1144" s="17">
        <f t="shared" si="72"/>
        <v>0.24528301886792453</v>
      </c>
      <c r="P1144">
        <f t="shared" si="73"/>
        <v>43</v>
      </c>
      <c r="Q1144" s="9">
        <f t="shared" si="74"/>
        <v>0.81132075471698117</v>
      </c>
    </row>
    <row r="1145" spans="1:17" x14ac:dyDescent="0.25">
      <c r="A1145" s="1">
        <v>43955.670138888891</v>
      </c>
      <c r="B1145" t="s">
        <v>18</v>
      </c>
      <c r="C1145">
        <v>2892598046</v>
      </c>
      <c r="E1145" t="s">
        <v>16</v>
      </c>
      <c r="F1145">
        <v>0</v>
      </c>
      <c r="G1145">
        <v>0</v>
      </c>
      <c r="H1145">
        <v>0</v>
      </c>
      <c r="I1145">
        <v>9999999</v>
      </c>
      <c r="J1145">
        <v>0</v>
      </c>
      <c r="K1145">
        <v>0</v>
      </c>
      <c r="L1145" s="10">
        <f>SUM(F$2:F1145)</f>
        <v>-6.6900000000002002</v>
      </c>
      <c r="M1145">
        <f t="shared" si="70"/>
        <v>14</v>
      </c>
      <c r="N1145">
        <f t="shared" si="71"/>
        <v>54</v>
      </c>
      <c r="O1145" s="17">
        <f t="shared" si="72"/>
        <v>0.25925925925925924</v>
      </c>
      <c r="P1145">
        <f t="shared" si="73"/>
        <v>43</v>
      </c>
      <c r="Q1145" s="9">
        <f t="shared" si="74"/>
        <v>0.79629629629629628</v>
      </c>
    </row>
    <row r="1146" spans="1:17" x14ac:dyDescent="0.25">
      <c r="A1146" s="1">
        <v>43955.670138888891</v>
      </c>
      <c r="B1146" t="s">
        <v>20</v>
      </c>
      <c r="C1146">
        <v>2892590622</v>
      </c>
      <c r="E1146" t="s">
        <v>16</v>
      </c>
      <c r="F1146">
        <v>0</v>
      </c>
      <c r="G1146">
        <v>0</v>
      </c>
      <c r="H1146">
        <v>0</v>
      </c>
      <c r="I1146">
        <v>9999999</v>
      </c>
      <c r="J1146">
        <v>0</v>
      </c>
      <c r="K1146">
        <v>0</v>
      </c>
      <c r="L1146" s="10">
        <f>SUM(F$2:F1146)</f>
        <v>-6.6900000000002002</v>
      </c>
      <c r="M1146">
        <f t="shared" si="70"/>
        <v>14</v>
      </c>
      <c r="N1146">
        <f t="shared" si="71"/>
        <v>54</v>
      </c>
      <c r="O1146" s="17">
        <f t="shared" si="72"/>
        <v>0.25925925925925924</v>
      </c>
      <c r="P1146">
        <f t="shared" si="73"/>
        <v>42</v>
      </c>
      <c r="Q1146" s="9">
        <f t="shared" si="74"/>
        <v>0.77777777777777779</v>
      </c>
    </row>
    <row r="1147" spans="1:17" x14ac:dyDescent="0.25">
      <c r="A1147" s="1">
        <v>43955.670138888891</v>
      </c>
      <c r="B1147" t="s">
        <v>15</v>
      </c>
      <c r="C1147">
        <v>2000005</v>
      </c>
      <c r="E1147" t="s">
        <v>16</v>
      </c>
      <c r="F1147">
        <v>-12</v>
      </c>
      <c r="G1147">
        <v>0</v>
      </c>
      <c r="H1147">
        <v>0</v>
      </c>
      <c r="I1147">
        <v>9999999</v>
      </c>
      <c r="J1147">
        <v>0</v>
      </c>
      <c r="K1147">
        <v>0</v>
      </c>
      <c r="L1147" s="10">
        <f>SUM(F$2:F1147)</f>
        <v>-18.6900000000002</v>
      </c>
      <c r="M1147">
        <f t="shared" si="70"/>
        <v>13</v>
      </c>
      <c r="N1147">
        <f t="shared" si="71"/>
        <v>54</v>
      </c>
      <c r="O1147" s="17">
        <f t="shared" si="72"/>
        <v>0.24074074074074073</v>
      </c>
      <c r="P1147">
        <f t="shared" si="73"/>
        <v>42</v>
      </c>
      <c r="Q1147" s="9">
        <f t="shared" si="74"/>
        <v>0.77777777777777779</v>
      </c>
    </row>
    <row r="1148" spans="1:17" x14ac:dyDescent="0.25">
      <c r="A1148" s="1">
        <v>43955.670138888891</v>
      </c>
      <c r="B1148" t="s">
        <v>18</v>
      </c>
      <c r="C1148">
        <v>2892598597</v>
      </c>
      <c r="E1148" t="s">
        <v>16</v>
      </c>
      <c r="F1148">
        <v>0</v>
      </c>
      <c r="G1148">
        <v>0</v>
      </c>
      <c r="H1148">
        <v>0</v>
      </c>
      <c r="I1148">
        <v>9999999</v>
      </c>
      <c r="J1148">
        <v>0</v>
      </c>
      <c r="K1148">
        <v>0</v>
      </c>
      <c r="L1148" s="10">
        <f>SUM(F$2:F1148)</f>
        <v>-18.6900000000002</v>
      </c>
      <c r="M1148">
        <f t="shared" si="70"/>
        <v>14</v>
      </c>
      <c r="N1148">
        <f t="shared" si="71"/>
        <v>55</v>
      </c>
      <c r="O1148" s="17">
        <f t="shared" si="72"/>
        <v>0.25454545454545452</v>
      </c>
      <c r="P1148">
        <f t="shared" si="73"/>
        <v>41</v>
      </c>
      <c r="Q1148" s="9">
        <f t="shared" si="74"/>
        <v>0.74545454545454548</v>
      </c>
    </row>
    <row r="1149" spans="1:17" x14ac:dyDescent="0.25">
      <c r="A1149" s="1">
        <v>43955.67083333333</v>
      </c>
      <c r="B1149" t="s">
        <v>20</v>
      </c>
      <c r="C1149">
        <v>2892598597</v>
      </c>
      <c r="E1149" t="s">
        <v>16</v>
      </c>
      <c r="F1149">
        <v>0</v>
      </c>
      <c r="G1149">
        <v>0</v>
      </c>
      <c r="H1149">
        <v>0</v>
      </c>
      <c r="I1149">
        <v>9999999</v>
      </c>
      <c r="J1149">
        <v>0</v>
      </c>
      <c r="K1149">
        <v>0</v>
      </c>
      <c r="L1149" s="10">
        <f>SUM(F$2:F1149)</f>
        <v>-18.6900000000002</v>
      </c>
      <c r="M1149">
        <f t="shared" si="70"/>
        <v>14</v>
      </c>
      <c r="N1149">
        <f t="shared" si="71"/>
        <v>55</v>
      </c>
      <c r="O1149" s="17">
        <f t="shared" si="72"/>
        <v>0.25454545454545452</v>
      </c>
      <c r="P1149">
        <f t="shared" si="73"/>
        <v>41</v>
      </c>
      <c r="Q1149" s="9">
        <f t="shared" si="74"/>
        <v>0.74545454545454548</v>
      </c>
    </row>
    <row r="1150" spans="1:17" x14ac:dyDescent="0.25">
      <c r="A1150" s="1">
        <v>43955.67083333333</v>
      </c>
      <c r="B1150" t="s">
        <v>15</v>
      </c>
      <c r="C1150">
        <v>2000005</v>
      </c>
      <c r="E1150" t="s">
        <v>16</v>
      </c>
      <c r="F1150">
        <v>-12</v>
      </c>
      <c r="G1150">
        <v>0</v>
      </c>
      <c r="H1150">
        <v>0</v>
      </c>
      <c r="I1150">
        <v>9999999</v>
      </c>
      <c r="J1150">
        <v>0</v>
      </c>
      <c r="K1150">
        <v>0</v>
      </c>
      <c r="L1150" s="10">
        <f>SUM(F$2:F1150)</f>
        <v>-30.6900000000002</v>
      </c>
      <c r="M1150">
        <f t="shared" si="70"/>
        <v>13</v>
      </c>
      <c r="N1150">
        <f t="shared" si="71"/>
        <v>55</v>
      </c>
      <c r="O1150" s="17">
        <f t="shared" si="72"/>
        <v>0.23636363636363636</v>
      </c>
      <c r="P1150">
        <f t="shared" si="73"/>
        <v>40</v>
      </c>
      <c r="Q1150" s="9">
        <f t="shared" si="74"/>
        <v>0.72727272727272729</v>
      </c>
    </row>
    <row r="1151" spans="1:17" x14ac:dyDescent="0.25">
      <c r="A1151" s="1">
        <v>43955.67083333333</v>
      </c>
      <c r="B1151" t="s">
        <v>18</v>
      </c>
      <c r="C1151">
        <v>2892600041</v>
      </c>
      <c r="E1151" t="s">
        <v>16</v>
      </c>
      <c r="F1151">
        <v>0</v>
      </c>
      <c r="G1151">
        <v>0</v>
      </c>
      <c r="H1151">
        <v>0</v>
      </c>
      <c r="I1151">
        <v>9999999</v>
      </c>
      <c r="J1151">
        <v>0</v>
      </c>
      <c r="K1151">
        <v>0</v>
      </c>
      <c r="L1151" s="10">
        <f>SUM(F$2:F1151)</f>
        <v>-30.6900000000002</v>
      </c>
      <c r="M1151">
        <f t="shared" si="70"/>
        <v>14</v>
      </c>
      <c r="N1151">
        <f t="shared" si="71"/>
        <v>56</v>
      </c>
      <c r="O1151" s="17">
        <f t="shared" si="72"/>
        <v>0.25</v>
      </c>
      <c r="P1151">
        <f t="shared" si="73"/>
        <v>40</v>
      </c>
      <c r="Q1151" s="9">
        <f t="shared" si="74"/>
        <v>0.7142857142857143</v>
      </c>
    </row>
    <row r="1152" spans="1:17" x14ac:dyDescent="0.25">
      <c r="A1152" s="1">
        <v>43955.672222222223</v>
      </c>
      <c r="B1152" t="s">
        <v>20</v>
      </c>
      <c r="C1152">
        <v>2892600041</v>
      </c>
      <c r="E1152" t="s">
        <v>16</v>
      </c>
      <c r="F1152">
        <v>0</v>
      </c>
      <c r="G1152">
        <v>0</v>
      </c>
      <c r="H1152">
        <v>0</v>
      </c>
      <c r="I1152">
        <v>9999999</v>
      </c>
      <c r="J1152">
        <v>0</v>
      </c>
      <c r="K1152">
        <v>0</v>
      </c>
      <c r="L1152" s="10">
        <f>SUM(F$2:F1152)</f>
        <v>-30.6900000000002</v>
      </c>
      <c r="M1152">
        <f t="shared" si="70"/>
        <v>14</v>
      </c>
      <c r="N1152">
        <f t="shared" si="71"/>
        <v>56</v>
      </c>
      <c r="O1152" s="17">
        <f t="shared" si="72"/>
        <v>0.25</v>
      </c>
      <c r="P1152">
        <f t="shared" si="73"/>
        <v>40</v>
      </c>
      <c r="Q1152" s="9">
        <f t="shared" si="74"/>
        <v>0.7142857142857143</v>
      </c>
    </row>
    <row r="1153" spans="1:17" x14ac:dyDescent="0.25">
      <c r="A1153" s="1">
        <v>43955.672222222223</v>
      </c>
      <c r="B1153" t="s">
        <v>15</v>
      </c>
      <c r="C1153">
        <v>2000005</v>
      </c>
      <c r="E1153" t="s">
        <v>16</v>
      </c>
      <c r="F1153">
        <v>-12</v>
      </c>
      <c r="G1153">
        <v>0</v>
      </c>
      <c r="H1153">
        <v>0</v>
      </c>
      <c r="I1153">
        <v>9999999</v>
      </c>
      <c r="J1153">
        <v>0</v>
      </c>
      <c r="K1153">
        <v>0</v>
      </c>
      <c r="L1153" s="10">
        <f>SUM(F$2:F1153)</f>
        <v>-42.690000000000197</v>
      </c>
      <c r="M1153">
        <f t="shared" si="70"/>
        <v>13</v>
      </c>
      <c r="N1153">
        <f t="shared" si="71"/>
        <v>56</v>
      </c>
      <c r="O1153" s="17">
        <f t="shared" si="72"/>
        <v>0.23214285714285715</v>
      </c>
      <c r="P1153">
        <f t="shared" si="73"/>
        <v>39</v>
      </c>
      <c r="Q1153" s="9">
        <f t="shared" si="74"/>
        <v>0.6964285714285714</v>
      </c>
    </row>
    <row r="1154" spans="1:17" x14ac:dyDescent="0.25">
      <c r="A1154" s="1">
        <v>43955.672222222223</v>
      </c>
      <c r="B1154" t="s">
        <v>18</v>
      </c>
      <c r="C1154">
        <v>2892602641</v>
      </c>
      <c r="E1154" t="s">
        <v>16</v>
      </c>
      <c r="F1154">
        <v>0</v>
      </c>
      <c r="G1154">
        <v>0</v>
      </c>
      <c r="H1154">
        <v>0</v>
      </c>
      <c r="I1154">
        <v>9999999</v>
      </c>
      <c r="J1154">
        <v>0</v>
      </c>
      <c r="K1154">
        <v>0</v>
      </c>
      <c r="L1154" s="10">
        <f>SUM(F$2:F1154)</f>
        <v>-42.690000000000197</v>
      </c>
      <c r="M1154">
        <f t="shared" si="70"/>
        <v>13</v>
      </c>
      <c r="N1154">
        <f t="shared" si="71"/>
        <v>56</v>
      </c>
      <c r="O1154" s="17">
        <f t="shared" si="72"/>
        <v>0.23214285714285715</v>
      </c>
      <c r="P1154">
        <f t="shared" si="73"/>
        <v>39</v>
      </c>
      <c r="Q1154" s="9">
        <f t="shared" si="74"/>
        <v>0.6964285714285714</v>
      </c>
    </row>
    <row r="1155" spans="1:17" x14ac:dyDescent="0.25">
      <c r="A1155" s="1">
        <v>43955.672222222223</v>
      </c>
      <c r="B1155" t="s">
        <v>20</v>
      </c>
      <c r="C1155">
        <v>2892598046</v>
      </c>
      <c r="E1155" t="s">
        <v>16</v>
      </c>
      <c r="F1155">
        <v>0</v>
      </c>
      <c r="G1155">
        <v>0</v>
      </c>
      <c r="H1155">
        <v>0</v>
      </c>
      <c r="I1155">
        <v>9999999</v>
      </c>
      <c r="J1155">
        <v>0</v>
      </c>
      <c r="K1155">
        <v>0</v>
      </c>
      <c r="L1155" s="10">
        <f>SUM(F$2:F1155)</f>
        <v>-42.690000000000197</v>
      </c>
      <c r="M1155">
        <f t="shared" si="70"/>
        <v>13</v>
      </c>
      <c r="N1155">
        <f t="shared" si="71"/>
        <v>56</v>
      </c>
      <c r="O1155" s="17">
        <f t="shared" si="72"/>
        <v>0.23214285714285715</v>
      </c>
      <c r="P1155">
        <f t="shared" si="73"/>
        <v>38</v>
      </c>
      <c r="Q1155" s="9">
        <f t="shared" si="74"/>
        <v>0.6785714285714286</v>
      </c>
    </row>
    <row r="1156" spans="1:17" x14ac:dyDescent="0.25">
      <c r="A1156" s="1">
        <v>43955.672222222223</v>
      </c>
      <c r="B1156" t="s">
        <v>15</v>
      </c>
      <c r="C1156">
        <v>2000005</v>
      </c>
      <c r="E1156" t="s">
        <v>16</v>
      </c>
      <c r="F1156">
        <v>-12</v>
      </c>
      <c r="G1156">
        <v>0</v>
      </c>
      <c r="H1156">
        <v>0</v>
      </c>
      <c r="I1156">
        <v>9999999</v>
      </c>
      <c r="J1156">
        <v>0</v>
      </c>
      <c r="K1156">
        <v>0</v>
      </c>
      <c r="L1156" s="10">
        <f>SUM(F$2:F1156)</f>
        <v>-54.690000000000197</v>
      </c>
      <c r="M1156">
        <f t="shared" si="70"/>
        <v>12</v>
      </c>
      <c r="N1156">
        <f t="shared" si="71"/>
        <v>56</v>
      </c>
      <c r="O1156" s="17">
        <f t="shared" si="72"/>
        <v>0.21428571428571427</v>
      </c>
      <c r="P1156">
        <f t="shared" si="73"/>
        <v>38</v>
      </c>
      <c r="Q1156" s="9">
        <f t="shared" si="74"/>
        <v>0.6785714285714286</v>
      </c>
    </row>
    <row r="1157" spans="1:17" x14ac:dyDescent="0.25">
      <c r="A1157" s="1">
        <v>43955.672222222223</v>
      </c>
      <c r="B1157" t="s">
        <v>18</v>
      </c>
      <c r="C1157">
        <v>2892603189</v>
      </c>
      <c r="E1157" t="s">
        <v>16</v>
      </c>
      <c r="F1157">
        <v>0</v>
      </c>
      <c r="G1157">
        <v>0</v>
      </c>
      <c r="H1157">
        <v>0</v>
      </c>
      <c r="I1157">
        <v>9999999</v>
      </c>
      <c r="J1157">
        <v>0</v>
      </c>
      <c r="K1157">
        <v>0</v>
      </c>
      <c r="L1157" s="10">
        <f>SUM(F$2:F1157)</f>
        <v>-54.690000000000197</v>
      </c>
      <c r="M1157">
        <f t="shared" si="70"/>
        <v>12</v>
      </c>
      <c r="N1157">
        <f t="shared" si="71"/>
        <v>56</v>
      </c>
      <c r="O1157" s="17">
        <f t="shared" si="72"/>
        <v>0.21428571428571427</v>
      </c>
      <c r="P1157">
        <f t="shared" si="73"/>
        <v>38</v>
      </c>
      <c r="Q1157" s="9">
        <f t="shared" si="74"/>
        <v>0.6785714285714286</v>
      </c>
    </row>
    <row r="1158" spans="1:17" x14ac:dyDescent="0.25">
      <c r="A1158" s="1">
        <v>43955.674305555556</v>
      </c>
      <c r="B1158" t="s">
        <v>28</v>
      </c>
      <c r="C1158">
        <v>2892597479</v>
      </c>
      <c r="E1158" t="s">
        <v>16</v>
      </c>
      <c r="F1158">
        <v>2.0299999999999998</v>
      </c>
      <c r="G1158">
        <v>0</v>
      </c>
      <c r="H1158">
        <v>0</v>
      </c>
      <c r="I1158">
        <v>9999999</v>
      </c>
      <c r="J1158">
        <v>0</v>
      </c>
      <c r="K1158">
        <v>0</v>
      </c>
      <c r="L1158" s="10">
        <f>SUM(F$2:F1158)</f>
        <v>-52.660000000000196</v>
      </c>
      <c r="M1158">
        <f t="shared" si="70"/>
        <v>12</v>
      </c>
      <c r="N1158">
        <f t="shared" si="71"/>
        <v>56</v>
      </c>
      <c r="O1158" s="17">
        <f t="shared" si="72"/>
        <v>0.21428571428571427</v>
      </c>
      <c r="P1158">
        <f t="shared" si="73"/>
        <v>38</v>
      </c>
      <c r="Q1158" s="9">
        <f t="shared" si="74"/>
        <v>0.6785714285714286</v>
      </c>
    </row>
    <row r="1159" spans="1:17" x14ac:dyDescent="0.25">
      <c r="A1159" s="1">
        <v>43955.674305555556</v>
      </c>
      <c r="B1159" t="s">
        <v>31</v>
      </c>
      <c r="C1159">
        <v>2892597479</v>
      </c>
      <c r="E1159" t="s">
        <v>16</v>
      </c>
      <c r="F1159">
        <v>6.09</v>
      </c>
      <c r="G1159">
        <v>0</v>
      </c>
      <c r="H1159">
        <v>0</v>
      </c>
      <c r="I1159">
        <v>9999999</v>
      </c>
      <c r="J1159">
        <v>0</v>
      </c>
      <c r="K1159">
        <v>0</v>
      </c>
      <c r="L1159" s="10">
        <f>SUM(F$2:F1159)</f>
        <v>-46.570000000000192</v>
      </c>
      <c r="M1159">
        <f t="shared" si="70"/>
        <v>12</v>
      </c>
      <c r="N1159">
        <f t="shared" si="71"/>
        <v>56</v>
      </c>
      <c r="O1159" s="17">
        <f t="shared" si="72"/>
        <v>0.21428571428571427</v>
      </c>
      <c r="P1159">
        <f t="shared" si="73"/>
        <v>38</v>
      </c>
      <c r="Q1159" s="9">
        <f t="shared" si="74"/>
        <v>0.6785714285714286</v>
      </c>
    </row>
    <row r="1160" spans="1:17" x14ac:dyDescent="0.25">
      <c r="A1160" s="1">
        <v>43955.674305555556</v>
      </c>
      <c r="B1160" t="s">
        <v>20</v>
      </c>
      <c r="C1160">
        <v>2892603189</v>
      </c>
      <c r="E1160" t="s">
        <v>16</v>
      </c>
      <c r="F1160">
        <v>0</v>
      </c>
      <c r="G1160">
        <v>0</v>
      </c>
      <c r="H1160">
        <v>0</v>
      </c>
      <c r="I1160">
        <v>9999999</v>
      </c>
      <c r="J1160">
        <v>0</v>
      </c>
      <c r="K1160">
        <v>0</v>
      </c>
      <c r="L1160" s="10">
        <f>SUM(F$2:F1160)</f>
        <v>-46.570000000000192</v>
      </c>
      <c r="M1160">
        <f t="shared" si="70"/>
        <v>12</v>
      </c>
      <c r="N1160">
        <f t="shared" si="71"/>
        <v>56</v>
      </c>
      <c r="O1160" s="17">
        <f t="shared" si="72"/>
        <v>0.21428571428571427</v>
      </c>
      <c r="P1160">
        <f t="shared" si="73"/>
        <v>37</v>
      </c>
      <c r="Q1160" s="9">
        <f t="shared" si="74"/>
        <v>0.6607142857142857</v>
      </c>
    </row>
    <row r="1161" spans="1:17" x14ac:dyDescent="0.25">
      <c r="A1161" s="1">
        <v>43955.675000000003</v>
      </c>
      <c r="B1161" t="s">
        <v>28</v>
      </c>
      <c r="C1161">
        <v>2892602641</v>
      </c>
      <c r="E1161" t="s">
        <v>16</v>
      </c>
      <c r="F1161">
        <v>2.7</v>
      </c>
      <c r="G1161">
        <v>0</v>
      </c>
      <c r="H1161">
        <v>0</v>
      </c>
      <c r="I1161">
        <v>9999999</v>
      </c>
      <c r="J1161">
        <v>0</v>
      </c>
      <c r="K1161">
        <v>0</v>
      </c>
      <c r="L1161" s="10">
        <f>SUM(F$2:F1161)</f>
        <v>-43.870000000000189</v>
      </c>
      <c r="M1161">
        <f t="shared" si="70"/>
        <v>11</v>
      </c>
      <c r="N1161">
        <f t="shared" si="71"/>
        <v>55</v>
      </c>
      <c r="O1161" s="17">
        <f t="shared" si="72"/>
        <v>0.2</v>
      </c>
      <c r="P1161">
        <f t="shared" si="73"/>
        <v>38</v>
      </c>
      <c r="Q1161" s="9">
        <f t="shared" si="74"/>
        <v>0.69090909090909092</v>
      </c>
    </row>
    <row r="1162" spans="1:17" x14ac:dyDescent="0.25">
      <c r="A1162" s="1">
        <v>43955.675000000003</v>
      </c>
      <c r="B1162" t="s">
        <v>31</v>
      </c>
      <c r="C1162">
        <v>2892602641</v>
      </c>
      <c r="E1162" t="s">
        <v>16</v>
      </c>
      <c r="F1162">
        <v>4.05</v>
      </c>
      <c r="G1162">
        <v>0</v>
      </c>
      <c r="H1162">
        <v>0</v>
      </c>
      <c r="I1162">
        <v>9999999</v>
      </c>
      <c r="J1162">
        <v>0</v>
      </c>
      <c r="K1162">
        <v>0</v>
      </c>
      <c r="L1162" s="10">
        <f>SUM(F$2:F1162)</f>
        <v>-39.820000000000192</v>
      </c>
      <c r="M1162">
        <f t="shared" ref="M1162:M1225" si="75">COUNTIF($B963:$B1162, "Tournament Pool Tournament Registration") - COUNTIF($B963:$B1162, "Tournament Pool Registration (inc. Fee)")</f>
        <v>12</v>
      </c>
      <c r="N1162">
        <f t="shared" ref="N1162:N1225" si="76">COUNTIF($B963:$B1162, "Tournament Pool Tournament Registration")</f>
        <v>55</v>
      </c>
      <c r="O1162" s="17">
        <f t="shared" ref="O1162:O1225" si="77">M1162/N1162</f>
        <v>0.21818181818181817</v>
      </c>
      <c r="P1162">
        <f t="shared" ref="P1162:P1225" si="78">COUNTIF($B963:$B1162, "Tournament Pool Tournament KO Award")</f>
        <v>38</v>
      </c>
      <c r="Q1162" s="9">
        <f t="shared" ref="Q1162:Q1225" si="79">P1162/N1162</f>
        <v>0.69090909090909092</v>
      </c>
    </row>
    <row r="1163" spans="1:17" x14ac:dyDescent="0.25">
      <c r="A1163" s="1">
        <v>43955.675000000003</v>
      </c>
      <c r="B1163" t="s">
        <v>20</v>
      </c>
      <c r="C1163">
        <v>2892597479</v>
      </c>
      <c r="E1163" t="s">
        <v>16</v>
      </c>
      <c r="F1163">
        <v>0</v>
      </c>
      <c r="G1163">
        <v>0</v>
      </c>
      <c r="H1163">
        <v>0</v>
      </c>
      <c r="I1163">
        <v>9999999</v>
      </c>
      <c r="J1163">
        <v>0</v>
      </c>
      <c r="K1163">
        <v>0</v>
      </c>
      <c r="L1163" s="10">
        <f>SUM(F$2:F1163)</f>
        <v>-39.820000000000192</v>
      </c>
      <c r="M1163">
        <f t="shared" si="75"/>
        <v>11</v>
      </c>
      <c r="N1163">
        <f t="shared" si="76"/>
        <v>54</v>
      </c>
      <c r="O1163" s="17">
        <f t="shared" si="77"/>
        <v>0.20370370370370369</v>
      </c>
      <c r="P1163">
        <f t="shared" si="78"/>
        <v>38</v>
      </c>
      <c r="Q1163" s="9">
        <f t="shared" si="79"/>
        <v>0.70370370370370372</v>
      </c>
    </row>
    <row r="1164" spans="1:17" x14ac:dyDescent="0.25">
      <c r="A1164" s="1">
        <v>43955.676388888889</v>
      </c>
      <c r="B1164" t="s">
        <v>28</v>
      </c>
      <c r="C1164">
        <v>2892602641</v>
      </c>
      <c r="E1164" t="s">
        <v>16</v>
      </c>
      <c r="F1164">
        <v>3.41</v>
      </c>
      <c r="G1164">
        <v>0</v>
      </c>
      <c r="H1164">
        <v>0</v>
      </c>
      <c r="I1164">
        <v>9999999</v>
      </c>
      <c r="J1164">
        <v>0</v>
      </c>
      <c r="K1164">
        <v>0</v>
      </c>
      <c r="L1164" s="10">
        <f>SUM(F$2:F1164)</f>
        <v>-36.410000000000196</v>
      </c>
      <c r="M1164">
        <f t="shared" si="75"/>
        <v>12</v>
      </c>
      <c r="N1164">
        <f t="shared" si="76"/>
        <v>54</v>
      </c>
      <c r="O1164" s="17">
        <f t="shared" si="77"/>
        <v>0.22222222222222221</v>
      </c>
      <c r="P1164">
        <f t="shared" si="78"/>
        <v>39</v>
      </c>
      <c r="Q1164" s="9">
        <f t="shared" si="79"/>
        <v>0.72222222222222221</v>
      </c>
    </row>
    <row r="1165" spans="1:17" x14ac:dyDescent="0.25">
      <c r="A1165" s="1">
        <v>43955.676388888889</v>
      </c>
      <c r="B1165" t="s">
        <v>31</v>
      </c>
      <c r="C1165">
        <v>2892602641</v>
      </c>
      <c r="E1165" t="s">
        <v>16</v>
      </c>
      <c r="F1165">
        <v>6.82</v>
      </c>
      <c r="G1165">
        <v>0</v>
      </c>
      <c r="H1165">
        <v>0</v>
      </c>
      <c r="I1165">
        <v>9999999</v>
      </c>
      <c r="J1165">
        <v>0</v>
      </c>
      <c r="K1165">
        <v>0</v>
      </c>
      <c r="L1165" s="10">
        <f>SUM(F$2:F1165)</f>
        <v>-29.590000000000195</v>
      </c>
      <c r="M1165">
        <f t="shared" si="75"/>
        <v>11</v>
      </c>
      <c r="N1165">
        <f t="shared" si="76"/>
        <v>53</v>
      </c>
      <c r="O1165" s="17">
        <f t="shared" si="77"/>
        <v>0.20754716981132076</v>
      </c>
      <c r="P1165">
        <f t="shared" si="78"/>
        <v>39</v>
      </c>
      <c r="Q1165" s="9">
        <f t="shared" si="79"/>
        <v>0.73584905660377353</v>
      </c>
    </row>
    <row r="1166" spans="1:17" x14ac:dyDescent="0.25">
      <c r="A1166" s="1">
        <v>43955.676388888889</v>
      </c>
      <c r="B1166" t="s">
        <v>20</v>
      </c>
      <c r="C1166">
        <v>2892602641</v>
      </c>
      <c r="E1166" t="s">
        <v>16</v>
      </c>
      <c r="F1166">
        <v>0</v>
      </c>
      <c r="G1166">
        <v>0</v>
      </c>
      <c r="H1166">
        <v>0</v>
      </c>
      <c r="I1166">
        <v>9999999</v>
      </c>
      <c r="J1166">
        <v>0</v>
      </c>
      <c r="K1166">
        <v>0</v>
      </c>
      <c r="L1166" s="10">
        <f>SUM(F$2:F1166)</f>
        <v>-29.590000000000195</v>
      </c>
      <c r="M1166">
        <f t="shared" si="75"/>
        <v>12</v>
      </c>
      <c r="N1166">
        <f t="shared" si="76"/>
        <v>53</v>
      </c>
      <c r="O1166" s="17">
        <f t="shared" si="77"/>
        <v>0.22641509433962265</v>
      </c>
      <c r="P1166">
        <f t="shared" si="78"/>
        <v>39</v>
      </c>
      <c r="Q1166" s="9">
        <f t="shared" si="79"/>
        <v>0.73584905660377353</v>
      </c>
    </row>
    <row r="1167" spans="1:17" x14ac:dyDescent="0.25">
      <c r="A1167" s="1">
        <v>43955.712500000001</v>
      </c>
      <c r="B1167" t="s">
        <v>18</v>
      </c>
      <c r="C1167">
        <v>2892682376</v>
      </c>
      <c r="E1167" t="s">
        <v>16</v>
      </c>
      <c r="F1167">
        <v>0</v>
      </c>
      <c r="G1167">
        <v>0</v>
      </c>
      <c r="H1167">
        <v>0</v>
      </c>
      <c r="I1167">
        <v>9999999</v>
      </c>
      <c r="J1167">
        <v>0</v>
      </c>
      <c r="K1167">
        <v>0</v>
      </c>
      <c r="L1167" s="10">
        <f>SUM(F$2:F1167)</f>
        <v>-29.590000000000195</v>
      </c>
      <c r="M1167">
        <f t="shared" si="75"/>
        <v>12</v>
      </c>
      <c r="N1167">
        <f t="shared" si="76"/>
        <v>53</v>
      </c>
      <c r="O1167" s="17">
        <f t="shared" si="77"/>
        <v>0.22641509433962265</v>
      </c>
      <c r="P1167">
        <f t="shared" si="78"/>
        <v>39</v>
      </c>
      <c r="Q1167" s="9">
        <f t="shared" si="79"/>
        <v>0.73584905660377353</v>
      </c>
    </row>
    <row r="1168" spans="1:17" x14ac:dyDescent="0.25">
      <c r="A1168" s="1">
        <v>43955.713194444441</v>
      </c>
      <c r="B1168" t="s">
        <v>15</v>
      </c>
      <c r="C1168">
        <v>2000005</v>
      </c>
      <c r="E1168" t="s">
        <v>16</v>
      </c>
      <c r="F1168">
        <v>-12</v>
      </c>
      <c r="G1168">
        <v>0</v>
      </c>
      <c r="H1168">
        <v>0</v>
      </c>
      <c r="I1168">
        <v>9999999</v>
      </c>
      <c r="J1168">
        <v>0</v>
      </c>
      <c r="K1168">
        <v>0</v>
      </c>
      <c r="L1168" s="10">
        <f>SUM(F$2:F1168)</f>
        <v>-41.590000000000195</v>
      </c>
      <c r="M1168">
        <f t="shared" si="75"/>
        <v>11</v>
      </c>
      <c r="N1168">
        <f t="shared" si="76"/>
        <v>53</v>
      </c>
      <c r="O1168" s="17">
        <f t="shared" si="77"/>
        <v>0.20754716981132076</v>
      </c>
      <c r="P1168">
        <f t="shared" si="78"/>
        <v>39</v>
      </c>
      <c r="Q1168" s="9">
        <f t="shared" si="79"/>
        <v>0.73584905660377353</v>
      </c>
    </row>
    <row r="1169" spans="1:17" x14ac:dyDescent="0.25">
      <c r="A1169" s="1">
        <v>43955.713194444441</v>
      </c>
      <c r="B1169" t="s">
        <v>18</v>
      </c>
      <c r="C1169">
        <v>2892684056</v>
      </c>
      <c r="E1169" t="s">
        <v>16</v>
      </c>
      <c r="F1169">
        <v>0</v>
      </c>
      <c r="G1169">
        <v>0</v>
      </c>
      <c r="H1169">
        <v>0</v>
      </c>
      <c r="I1169">
        <v>9999999</v>
      </c>
      <c r="J1169">
        <v>0</v>
      </c>
      <c r="K1169">
        <v>0</v>
      </c>
      <c r="L1169" s="10">
        <f>SUM(F$2:F1169)</f>
        <v>-41.590000000000195</v>
      </c>
      <c r="M1169">
        <f t="shared" si="75"/>
        <v>13</v>
      </c>
      <c r="N1169">
        <f t="shared" si="76"/>
        <v>54</v>
      </c>
      <c r="O1169" s="17">
        <f t="shared" si="77"/>
        <v>0.24074074074074073</v>
      </c>
      <c r="P1169">
        <f t="shared" si="78"/>
        <v>39</v>
      </c>
      <c r="Q1169" s="9">
        <f t="shared" si="79"/>
        <v>0.72222222222222221</v>
      </c>
    </row>
    <row r="1170" spans="1:17" x14ac:dyDescent="0.25">
      <c r="A1170" s="1">
        <v>43955.713194444441</v>
      </c>
      <c r="B1170" t="s">
        <v>15</v>
      </c>
      <c r="C1170">
        <v>2000005</v>
      </c>
      <c r="E1170" t="s">
        <v>16</v>
      </c>
      <c r="F1170">
        <v>-12</v>
      </c>
      <c r="G1170">
        <v>0</v>
      </c>
      <c r="H1170">
        <v>0</v>
      </c>
      <c r="I1170">
        <v>9999999</v>
      </c>
      <c r="J1170">
        <v>0</v>
      </c>
      <c r="K1170">
        <v>0</v>
      </c>
      <c r="L1170" s="10">
        <f>SUM(F$2:F1170)</f>
        <v>-53.590000000000195</v>
      </c>
      <c r="M1170">
        <f t="shared" si="75"/>
        <v>11</v>
      </c>
      <c r="N1170">
        <f t="shared" si="76"/>
        <v>53</v>
      </c>
      <c r="O1170" s="17">
        <f t="shared" si="77"/>
        <v>0.20754716981132076</v>
      </c>
      <c r="P1170">
        <f t="shared" si="78"/>
        <v>39</v>
      </c>
      <c r="Q1170" s="9">
        <f t="shared" si="79"/>
        <v>0.73584905660377353</v>
      </c>
    </row>
    <row r="1171" spans="1:17" x14ac:dyDescent="0.25">
      <c r="A1171" s="1">
        <v>43955.713194444441</v>
      </c>
      <c r="B1171" t="s">
        <v>18</v>
      </c>
      <c r="C1171">
        <v>2892684133</v>
      </c>
      <c r="E1171" t="s">
        <v>16</v>
      </c>
      <c r="F1171">
        <v>0</v>
      </c>
      <c r="G1171">
        <v>0</v>
      </c>
      <c r="H1171">
        <v>0</v>
      </c>
      <c r="I1171">
        <v>9999999</v>
      </c>
      <c r="J1171">
        <v>0</v>
      </c>
      <c r="K1171">
        <v>0</v>
      </c>
      <c r="L1171" s="10">
        <f>SUM(F$2:F1171)</f>
        <v>-53.590000000000195</v>
      </c>
      <c r="M1171">
        <f t="shared" si="75"/>
        <v>12</v>
      </c>
      <c r="N1171">
        <f t="shared" si="76"/>
        <v>54</v>
      </c>
      <c r="O1171" s="17">
        <f t="shared" si="77"/>
        <v>0.22222222222222221</v>
      </c>
      <c r="P1171">
        <f t="shared" si="78"/>
        <v>39</v>
      </c>
      <c r="Q1171" s="9">
        <f t="shared" si="79"/>
        <v>0.72222222222222221</v>
      </c>
    </row>
    <row r="1172" spans="1:17" x14ac:dyDescent="0.25">
      <c r="A1172" s="1">
        <v>43955.715277777781</v>
      </c>
      <c r="B1172" t="s">
        <v>31</v>
      </c>
      <c r="C1172">
        <v>2892684133</v>
      </c>
      <c r="E1172" t="s">
        <v>16</v>
      </c>
      <c r="F1172">
        <v>5.72</v>
      </c>
      <c r="G1172">
        <v>0</v>
      </c>
      <c r="H1172">
        <v>0</v>
      </c>
      <c r="I1172">
        <v>9999999</v>
      </c>
      <c r="J1172">
        <v>0</v>
      </c>
      <c r="K1172">
        <v>0</v>
      </c>
      <c r="L1172" s="10">
        <f>SUM(F$2:F1172)</f>
        <v>-47.870000000000196</v>
      </c>
      <c r="M1172">
        <f t="shared" si="75"/>
        <v>12</v>
      </c>
      <c r="N1172">
        <f t="shared" si="76"/>
        <v>54</v>
      </c>
      <c r="O1172" s="17">
        <f t="shared" si="77"/>
        <v>0.22222222222222221</v>
      </c>
      <c r="P1172">
        <f t="shared" si="78"/>
        <v>38</v>
      </c>
      <c r="Q1172" s="9">
        <f t="shared" si="79"/>
        <v>0.70370370370370372</v>
      </c>
    </row>
    <row r="1173" spans="1:17" x14ac:dyDescent="0.25">
      <c r="A1173" s="1">
        <v>43955.715277777781</v>
      </c>
      <c r="B1173" t="s">
        <v>28</v>
      </c>
      <c r="C1173">
        <v>2892684133</v>
      </c>
      <c r="E1173" t="s">
        <v>16</v>
      </c>
      <c r="F1173">
        <v>2.29</v>
      </c>
      <c r="G1173">
        <v>0</v>
      </c>
      <c r="H1173">
        <v>0</v>
      </c>
      <c r="I1173">
        <v>9999999</v>
      </c>
      <c r="J1173">
        <v>0</v>
      </c>
      <c r="K1173">
        <v>0</v>
      </c>
      <c r="L1173" s="10">
        <f>SUM(F$2:F1173)</f>
        <v>-45.580000000000197</v>
      </c>
      <c r="M1173">
        <f t="shared" si="75"/>
        <v>12</v>
      </c>
      <c r="N1173">
        <f t="shared" si="76"/>
        <v>54</v>
      </c>
      <c r="O1173" s="17">
        <f t="shared" si="77"/>
        <v>0.22222222222222221</v>
      </c>
      <c r="P1173">
        <f t="shared" si="78"/>
        <v>39</v>
      </c>
      <c r="Q1173" s="9">
        <f t="shared" si="79"/>
        <v>0.72222222222222221</v>
      </c>
    </row>
    <row r="1174" spans="1:17" x14ac:dyDescent="0.25">
      <c r="A1174" s="1">
        <v>43955.71597222222</v>
      </c>
      <c r="B1174" t="s">
        <v>28</v>
      </c>
      <c r="C1174">
        <v>2892684133</v>
      </c>
      <c r="E1174" t="s">
        <v>16</v>
      </c>
      <c r="F1174">
        <v>2.16</v>
      </c>
      <c r="G1174">
        <v>0</v>
      </c>
      <c r="H1174">
        <v>0</v>
      </c>
      <c r="I1174">
        <v>9999999</v>
      </c>
      <c r="J1174">
        <v>0</v>
      </c>
      <c r="K1174">
        <v>0</v>
      </c>
      <c r="L1174" s="10">
        <f>SUM(F$2:F1174)</f>
        <v>-43.420000000000201</v>
      </c>
      <c r="M1174">
        <f t="shared" si="75"/>
        <v>12</v>
      </c>
      <c r="N1174">
        <f t="shared" si="76"/>
        <v>54</v>
      </c>
      <c r="O1174" s="17">
        <f t="shared" si="77"/>
        <v>0.22222222222222221</v>
      </c>
      <c r="P1174">
        <f t="shared" si="78"/>
        <v>40</v>
      </c>
      <c r="Q1174" s="9">
        <f t="shared" si="79"/>
        <v>0.7407407407407407</v>
      </c>
    </row>
    <row r="1175" spans="1:17" x14ac:dyDescent="0.25">
      <c r="A1175" s="1">
        <v>43955.71597222222</v>
      </c>
      <c r="B1175" t="s">
        <v>31</v>
      </c>
      <c r="C1175">
        <v>2892684133</v>
      </c>
      <c r="E1175" t="s">
        <v>16</v>
      </c>
      <c r="F1175">
        <v>1.08</v>
      </c>
      <c r="G1175">
        <v>0</v>
      </c>
      <c r="H1175">
        <v>0</v>
      </c>
      <c r="I1175">
        <v>9999999</v>
      </c>
      <c r="J1175">
        <v>0</v>
      </c>
      <c r="K1175">
        <v>0</v>
      </c>
      <c r="L1175" s="10">
        <f>SUM(F$2:F1175)</f>
        <v>-42.340000000000202</v>
      </c>
      <c r="M1175">
        <f t="shared" si="75"/>
        <v>12</v>
      </c>
      <c r="N1175">
        <f t="shared" si="76"/>
        <v>54</v>
      </c>
      <c r="O1175" s="17">
        <f t="shared" si="77"/>
        <v>0.22222222222222221</v>
      </c>
      <c r="P1175">
        <f t="shared" si="78"/>
        <v>39</v>
      </c>
      <c r="Q1175" s="9">
        <f t="shared" si="79"/>
        <v>0.72222222222222221</v>
      </c>
    </row>
    <row r="1176" spans="1:17" x14ac:dyDescent="0.25">
      <c r="A1176" s="1">
        <v>43955.71597222222</v>
      </c>
      <c r="B1176" t="s">
        <v>31</v>
      </c>
      <c r="C1176">
        <v>2892684133</v>
      </c>
      <c r="E1176" t="s">
        <v>16</v>
      </c>
      <c r="F1176">
        <v>2.16</v>
      </c>
      <c r="G1176">
        <v>0</v>
      </c>
      <c r="H1176">
        <v>0</v>
      </c>
      <c r="I1176">
        <v>9999999</v>
      </c>
      <c r="J1176">
        <v>0</v>
      </c>
      <c r="K1176">
        <v>0</v>
      </c>
      <c r="L1176" s="10">
        <f>SUM(F$2:F1176)</f>
        <v>-40.180000000000206</v>
      </c>
      <c r="M1176">
        <f t="shared" si="75"/>
        <v>12</v>
      </c>
      <c r="N1176">
        <f t="shared" si="76"/>
        <v>54</v>
      </c>
      <c r="O1176" s="17">
        <f t="shared" si="77"/>
        <v>0.22222222222222221</v>
      </c>
      <c r="P1176">
        <f t="shared" si="78"/>
        <v>39</v>
      </c>
      <c r="Q1176" s="9">
        <f t="shared" si="79"/>
        <v>0.72222222222222221</v>
      </c>
    </row>
    <row r="1177" spans="1:17" x14ac:dyDescent="0.25">
      <c r="A1177" s="1">
        <v>43955.71597222222</v>
      </c>
      <c r="B1177" t="s">
        <v>20</v>
      </c>
      <c r="C1177">
        <v>2892684133</v>
      </c>
      <c r="E1177" t="s">
        <v>16</v>
      </c>
      <c r="F1177">
        <v>0</v>
      </c>
      <c r="G1177">
        <v>0</v>
      </c>
      <c r="H1177">
        <v>0</v>
      </c>
      <c r="I1177">
        <v>9999999</v>
      </c>
      <c r="J1177">
        <v>0</v>
      </c>
      <c r="K1177">
        <v>0</v>
      </c>
      <c r="L1177" s="10">
        <f>SUM(F$2:F1177)</f>
        <v>-40.180000000000206</v>
      </c>
      <c r="M1177">
        <f t="shared" si="75"/>
        <v>12</v>
      </c>
      <c r="N1177">
        <f t="shared" si="76"/>
        <v>54</v>
      </c>
      <c r="O1177" s="17">
        <f t="shared" si="77"/>
        <v>0.22222222222222221</v>
      </c>
      <c r="P1177">
        <f t="shared" si="78"/>
        <v>38</v>
      </c>
      <c r="Q1177" s="9">
        <f t="shared" si="79"/>
        <v>0.70370370370370372</v>
      </c>
    </row>
    <row r="1178" spans="1:17" x14ac:dyDescent="0.25">
      <c r="A1178" s="1">
        <v>43955.71597222222</v>
      </c>
      <c r="B1178" t="s">
        <v>28</v>
      </c>
      <c r="C1178">
        <v>2892684133</v>
      </c>
      <c r="E1178" t="s">
        <v>16</v>
      </c>
      <c r="F1178">
        <v>2.16</v>
      </c>
      <c r="G1178">
        <v>0</v>
      </c>
      <c r="H1178">
        <v>0</v>
      </c>
      <c r="I1178">
        <v>9999999</v>
      </c>
      <c r="J1178">
        <v>0</v>
      </c>
      <c r="K1178">
        <v>0</v>
      </c>
      <c r="L1178" s="10">
        <f>SUM(F$2:F1178)</f>
        <v>-38.020000000000209</v>
      </c>
      <c r="M1178">
        <f t="shared" si="75"/>
        <v>12</v>
      </c>
      <c r="N1178">
        <f t="shared" si="76"/>
        <v>54</v>
      </c>
      <c r="O1178" s="17">
        <f t="shared" si="77"/>
        <v>0.22222222222222221</v>
      </c>
      <c r="P1178">
        <f t="shared" si="78"/>
        <v>39</v>
      </c>
      <c r="Q1178" s="9">
        <f t="shared" si="79"/>
        <v>0.72222222222222221</v>
      </c>
    </row>
    <row r="1179" spans="1:17" x14ac:dyDescent="0.25">
      <c r="A1179" s="1">
        <v>43955.71597222222</v>
      </c>
      <c r="B1179" t="s">
        <v>18</v>
      </c>
      <c r="C1179">
        <v>2892689391</v>
      </c>
      <c r="E1179" t="s">
        <v>16</v>
      </c>
      <c r="F1179">
        <v>0</v>
      </c>
      <c r="G1179">
        <v>0</v>
      </c>
      <c r="H1179">
        <v>0</v>
      </c>
      <c r="I1179">
        <v>9999999</v>
      </c>
      <c r="J1179">
        <v>0</v>
      </c>
      <c r="K1179">
        <v>0</v>
      </c>
      <c r="L1179" s="10">
        <f>SUM(F$2:F1179)</f>
        <v>-38.020000000000209</v>
      </c>
      <c r="M1179">
        <f t="shared" si="75"/>
        <v>13</v>
      </c>
      <c r="N1179">
        <f t="shared" si="76"/>
        <v>55</v>
      </c>
      <c r="O1179" s="17">
        <f t="shared" si="77"/>
        <v>0.23636363636363636</v>
      </c>
      <c r="P1179">
        <f t="shared" si="78"/>
        <v>39</v>
      </c>
      <c r="Q1179" s="9">
        <f t="shared" si="79"/>
        <v>0.70909090909090911</v>
      </c>
    </row>
    <row r="1180" spans="1:17" x14ac:dyDescent="0.25">
      <c r="A1180" s="1">
        <v>43955.717361111114</v>
      </c>
      <c r="B1180" t="s">
        <v>28</v>
      </c>
      <c r="C1180">
        <v>2892682376</v>
      </c>
      <c r="E1180" t="s">
        <v>16</v>
      </c>
      <c r="F1180">
        <v>5.16</v>
      </c>
      <c r="G1180">
        <v>0</v>
      </c>
      <c r="H1180">
        <v>0</v>
      </c>
      <c r="I1180">
        <v>9999999</v>
      </c>
      <c r="J1180">
        <v>0</v>
      </c>
      <c r="K1180">
        <v>0</v>
      </c>
      <c r="L1180" s="10">
        <f>SUM(F$2:F1180)</f>
        <v>-32.860000000000213</v>
      </c>
      <c r="M1180">
        <f t="shared" si="75"/>
        <v>12</v>
      </c>
      <c r="N1180">
        <f t="shared" si="76"/>
        <v>54</v>
      </c>
      <c r="O1180" s="17">
        <f t="shared" si="77"/>
        <v>0.22222222222222221</v>
      </c>
      <c r="P1180">
        <f t="shared" si="78"/>
        <v>40</v>
      </c>
      <c r="Q1180" s="9">
        <f t="shared" si="79"/>
        <v>0.7407407407407407</v>
      </c>
    </row>
    <row r="1181" spans="1:17" x14ac:dyDescent="0.25">
      <c r="A1181" s="1">
        <v>43955.718055555553</v>
      </c>
      <c r="B1181" t="s">
        <v>15</v>
      </c>
      <c r="C1181">
        <v>2000005</v>
      </c>
      <c r="E1181" t="s">
        <v>16</v>
      </c>
      <c r="F1181">
        <v>-5</v>
      </c>
      <c r="G1181">
        <v>0</v>
      </c>
      <c r="H1181">
        <v>0</v>
      </c>
      <c r="I1181">
        <v>9999999</v>
      </c>
      <c r="J1181">
        <v>0</v>
      </c>
      <c r="K1181">
        <v>0</v>
      </c>
      <c r="L1181" s="10">
        <f>SUM(F$2:F1181)</f>
        <v>-37.860000000000213</v>
      </c>
      <c r="M1181">
        <f t="shared" si="75"/>
        <v>12</v>
      </c>
      <c r="N1181">
        <f t="shared" si="76"/>
        <v>54</v>
      </c>
      <c r="O1181" s="17">
        <f t="shared" si="77"/>
        <v>0.22222222222222221</v>
      </c>
      <c r="P1181">
        <f t="shared" si="78"/>
        <v>40</v>
      </c>
      <c r="Q1181" s="9">
        <f t="shared" si="79"/>
        <v>0.7407407407407407</v>
      </c>
    </row>
    <row r="1182" spans="1:17" x14ac:dyDescent="0.25">
      <c r="A1182" s="1">
        <v>43955.718055555553</v>
      </c>
      <c r="B1182" t="s">
        <v>18</v>
      </c>
      <c r="C1182">
        <v>2892693113</v>
      </c>
      <c r="E1182" t="s">
        <v>16</v>
      </c>
      <c r="F1182">
        <v>0</v>
      </c>
      <c r="G1182">
        <v>0</v>
      </c>
      <c r="H1182">
        <v>0</v>
      </c>
      <c r="I1182">
        <v>9999999</v>
      </c>
      <c r="J1182">
        <v>0</v>
      </c>
      <c r="K1182">
        <v>0</v>
      </c>
      <c r="L1182" s="10">
        <f>SUM(F$2:F1182)</f>
        <v>-37.860000000000213</v>
      </c>
      <c r="M1182">
        <f t="shared" si="75"/>
        <v>14</v>
      </c>
      <c r="N1182">
        <f t="shared" si="76"/>
        <v>55</v>
      </c>
      <c r="O1182" s="17">
        <f t="shared" si="77"/>
        <v>0.25454545454545452</v>
      </c>
      <c r="P1182">
        <f t="shared" si="78"/>
        <v>40</v>
      </c>
      <c r="Q1182" s="9">
        <f t="shared" si="79"/>
        <v>0.72727272727272729</v>
      </c>
    </row>
    <row r="1183" spans="1:17" x14ac:dyDescent="0.25">
      <c r="A1183" s="1">
        <v>43955.71875</v>
      </c>
      <c r="B1183" t="s">
        <v>20</v>
      </c>
      <c r="C1183">
        <v>2892693113</v>
      </c>
      <c r="E1183" t="s">
        <v>16</v>
      </c>
      <c r="F1183">
        <v>0</v>
      </c>
      <c r="G1183">
        <v>0</v>
      </c>
      <c r="H1183">
        <v>0</v>
      </c>
      <c r="I1183">
        <v>9999999</v>
      </c>
      <c r="J1183">
        <v>0</v>
      </c>
      <c r="K1183">
        <v>0</v>
      </c>
      <c r="L1183" s="10">
        <f>SUM(F$2:F1183)</f>
        <v>-37.860000000000213</v>
      </c>
      <c r="M1183">
        <f t="shared" si="75"/>
        <v>13</v>
      </c>
      <c r="N1183">
        <f t="shared" si="76"/>
        <v>54</v>
      </c>
      <c r="O1183" s="17">
        <f t="shared" si="77"/>
        <v>0.24074074074074073</v>
      </c>
      <c r="P1183">
        <f t="shared" si="78"/>
        <v>40</v>
      </c>
      <c r="Q1183" s="9">
        <f t="shared" si="79"/>
        <v>0.7407407407407407</v>
      </c>
    </row>
    <row r="1184" spans="1:17" x14ac:dyDescent="0.25">
      <c r="A1184" s="1">
        <v>43955.71875</v>
      </c>
      <c r="B1184" t="s">
        <v>15</v>
      </c>
      <c r="C1184">
        <v>2000005</v>
      </c>
      <c r="E1184" t="s">
        <v>16</v>
      </c>
      <c r="F1184">
        <v>-5</v>
      </c>
      <c r="G1184">
        <v>0</v>
      </c>
      <c r="H1184">
        <v>0</v>
      </c>
      <c r="I1184">
        <v>9999999</v>
      </c>
      <c r="J1184">
        <v>0</v>
      </c>
      <c r="K1184">
        <v>0</v>
      </c>
      <c r="L1184" s="10">
        <f>SUM(F$2:F1184)</f>
        <v>-42.860000000000213</v>
      </c>
      <c r="M1184">
        <f t="shared" si="75"/>
        <v>11</v>
      </c>
      <c r="N1184">
        <f t="shared" si="76"/>
        <v>53</v>
      </c>
      <c r="O1184" s="17">
        <f t="shared" si="77"/>
        <v>0.20754716981132076</v>
      </c>
      <c r="P1184">
        <f t="shared" si="78"/>
        <v>40</v>
      </c>
      <c r="Q1184" s="9">
        <f t="shared" si="79"/>
        <v>0.75471698113207553</v>
      </c>
    </row>
    <row r="1185" spans="1:17" x14ac:dyDescent="0.25">
      <c r="A1185" s="1">
        <v>43955.71875</v>
      </c>
      <c r="B1185" t="s">
        <v>18</v>
      </c>
      <c r="C1185">
        <v>2892694685</v>
      </c>
      <c r="E1185" t="s">
        <v>16</v>
      </c>
      <c r="F1185">
        <v>0</v>
      </c>
      <c r="G1185">
        <v>0</v>
      </c>
      <c r="H1185">
        <v>0</v>
      </c>
      <c r="I1185">
        <v>9999999</v>
      </c>
      <c r="J1185">
        <v>0</v>
      </c>
      <c r="K1185">
        <v>0</v>
      </c>
      <c r="L1185" s="10">
        <f>SUM(F$2:F1185)</f>
        <v>-42.860000000000213</v>
      </c>
      <c r="M1185">
        <f t="shared" si="75"/>
        <v>12</v>
      </c>
      <c r="N1185">
        <f t="shared" si="76"/>
        <v>54</v>
      </c>
      <c r="O1185" s="17">
        <f t="shared" si="77"/>
        <v>0.22222222222222221</v>
      </c>
      <c r="P1185">
        <f t="shared" si="78"/>
        <v>40</v>
      </c>
      <c r="Q1185" s="9">
        <f t="shared" si="79"/>
        <v>0.7407407407407407</v>
      </c>
    </row>
    <row r="1186" spans="1:17" x14ac:dyDescent="0.25">
      <c r="A1186" s="1">
        <v>43955.719444444447</v>
      </c>
      <c r="B1186" t="s">
        <v>20</v>
      </c>
      <c r="C1186">
        <v>2892684056</v>
      </c>
      <c r="E1186" t="s">
        <v>16</v>
      </c>
      <c r="F1186">
        <v>0</v>
      </c>
      <c r="G1186">
        <v>0</v>
      </c>
      <c r="H1186">
        <v>0</v>
      </c>
      <c r="I1186">
        <v>9999999</v>
      </c>
      <c r="J1186">
        <v>0</v>
      </c>
      <c r="K1186">
        <v>0</v>
      </c>
      <c r="L1186" s="10">
        <f>SUM(F$2:F1186)</f>
        <v>-42.860000000000213</v>
      </c>
      <c r="M1186">
        <f t="shared" si="75"/>
        <v>13</v>
      </c>
      <c r="N1186">
        <f t="shared" si="76"/>
        <v>54</v>
      </c>
      <c r="O1186" s="17">
        <f t="shared" si="77"/>
        <v>0.24074074074074073</v>
      </c>
      <c r="P1186">
        <f t="shared" si="78"/>
        <v>40</v>
      </c>
      <c r="Q1186" s="9">
        <f t="shared" si="79"/>
        <v>0.7407407407407407</v>
      </c>
    </row>
    <row r="1187" spans="1:17" x14ac:dyDescent="0.25">
      <c r="A1187" s="1">
        <v>43955.720833333333</v>
      </c>
      <c r="B1187" t="s">
        <v>15</v>
      </c>
      <c r="C1187">
        <v>2000005</v>
      </c>
      <c r="E1187" t="s">
        <v>16</v>
      </c>
      <c r="F1187">
        <v>-12</v>
      </c>
      <c r="G1187">
        <v>0</v>
      </c>
      <c r="H1187">
        <v>0</v>
      </c>
      <c r="I1187">
        <v>9999999</v>
      </c>
      <c r="J1187">
        <v>0</v>
      </c>
      <c r="K1187">
        <v>0</v>
      </c>
      <c r="L1187" s="10">
        <f>SUM(F$2:F1187)</f>
        <v>-54.860000000000213</v>
      </c>
      <c r="M1187">
        <f t="shared" si="75"/>
        <v>11</v>
      </c>
      <c r="N1187">
        <f t="shared" si="76"/>
        <v>53</v>
      </c>
      <c r="O1187" s="17">
        <f t="shared" si="77"/>
        <v>0.20754716981132076</v>
      </c>
      <c r="P1187">
        <f t="shared" si="78"/>
        <v>40</v>
      </c>
      <c r="Q1187" s="9">
        <f t="shared" si="79"/>
        <v>0.75471698113207553</v>
      </c>
    </row>
    <row r="1188" spans="1:17" x14ac:dyDescent="0.25">
      <c r="A1188" s="1">
        <v>43955.720833333333</v>
      </c>
      <c r="B1188" t="s">
        <v>18</v>
      </c>
      <c r="C1188">
        <v>2892697412</v>
      </c>
      <c r="E1188" t="s">
        <v>16</v>
      </c>
      <c r="F1188">
        <v>0</v>
      </c>
      <c r="G1188">
        <v>0</v>
      </c>
      <c r="H1188">
        <v>0</v>
      </c>
      <c r="I1188">
        <v>9999999</v>
      </c>
      <c r="J1188">
        <v>0</v>
      </c>
      <c r="K1188">
        <v>0</v>
      </c>
      <c r="L1188" s="10">
        <f>SUM(F$2:F1188)</f>
        <v>-54.860000000000213</v>
      </c>
      <c r="M1188">
        <f t="shared" si="75"/>
        <v>12</v>
      </c>
      <c r="N1188">
        <f t="shared" si="76"/>
        <v>54</v>
      </c>
      <c r="O1188" s="17">
        <f t="shared" si="77"/>
        <v>0.22222222222222221</v>
      </c>
      <c r="P1188">
        <f t="shared" si="78"/>
        <v>39</v>
      </c>
      <c r="Q1188" s="9">
        <f t="shared" si="79"/>
        <v>0.72222222222222221</v>
      </c>
    </row>
    <row r="1189" spans="1:17" x14ac:dyDescent="0.25">
      <c r="A1189" s="1">
        <v>43955.72152777778</v>
      </c>
      <c r="B1189" t="s">
        <v>20</v>
      </c>
      <c r="C1189">
        <v>2892694685</v>
      </c>
      <c r="E1189" t="s">
        <v>16</v>
      </c>
      <c r="F1189">
        <v>0</v>
      </c>
      <c r="G1189">
        <v>0</v>
      </c>
      <c r="H1189">
        <v>0</v>
      </c>
      <c r="I1189">
        <v>9999999</v>
      </c>
      <c r="J1189">
        <v>0</v>
      </c>
      <c r="K1189">
        <v>0</v>
      </c>
      <c r="L1189" s="10">
        <f>SUM(F$2:F1189)</f>
        <v>-54.860000000000213</v>
      </c>
      <c r="M1189">
        <f t="shared" si="75"/>
        <v>12</v>
      </c>
      <c r="N1189">
        <f t="shared" si="76"/>
        <v>54</v>
      </c>
      <c r="O1189" s="17">
        <f t="shared" si="77"/>
        <v>0.22222222222222221</v>
      </c>
      <c r="P1189">
        <f t="shared" si="78"/>
        <v>38</v>
      </c>
      <c r="Q1189" s="9">
        <f t="shared" si="79"/>
        <v>0.70370370370370372</v>
      </c>
    </row>
    <row r="1190" spans="1:17" x14ac:dyDescent="0.25">
      <c r="A1190" s="1">
        <v>43955.72152777778</v>
      </c>
      <c r="B1190" t="s">
        <v>15</v>
      </c>
      <c r="C1190">
        <v>2000005</v>
      </c>
      <c r="E1190" t="s">
        <v>16</v>
      </c>
      <c r="F1190">
        <v>-5</v>
      </c>
      <c r="G1190">
        <v>0</v>
      </c>
      <c r="H1190">
        <v>0</v>
      </c>
      <c r="I1190">
        <v>9999999</v>
      </c>
      <c r="J1190">
        <v>0</v>
      </c>
      <c r="K1190">
        <v>0</v>
      </c>
      <c r="L1190" s="10">
        <f>SUM(F$2:F1190)</f>
        <v>-59.860000000000213</v>
      </c>
      <c r="M1190">
        <f t="shared" si="75"/>
        <v>11</v>
      </c>
      <c r="N1190">
        <f t="shared" si="76"/>
        <v>54</v>
      </c>
      <c r="O1190" s="17">
        <f t="shared" si="77"/>
        <v>0.20370370370370369</v>
      </c>
      <c r="P1190">
        <f t="shared" si="78"/>
        <v>37</v>
      </c>
      <c r="Q1190" s="9">
        <f t="shared" si="79"/>
        <v>0.68518518518518523</v>
      </c>
    </row>
    <row r="1191" spans="1:17" x14ac:dyDescent="0.25">
      <c r="A1191" s="1">
        <v>43955.72152777778</v>
      </c>
      <c r="B1191" t="s">
        <v>18</v>
      </c>
      <c r="C1191">
        <v>2892699739</v>
      </c>
      <c r="E1191" t="s">
        <v>16</v>
      </c>
      <c r="F1191">
        <v>0</v>
      </c>
      <c r="G1191">
        <v>0</v>
      </c>
      <c r="H1191">
        <v>0</v>
      </c>
      <c r="I1191">
        <v>9999999</v>
      </c>
      <c r="J1191">
        <v>0</v>
      </c>
      <c r="K1191">
        <v>0</v>
      </c>
      <c r="L1191" s="10">
        <f>SUM(F$2:F1191)</f>
        <v>-59.860000000000213</v>
      </c>
      <c r="M1191">
        <f t="shared" si="75"/>
        <v>12</v>
      </c>
      <c r="N1191">
        <f t="shared" si="76"/>
        <v>55</v>
      </c>
      <c r="O1191" s="17">
        <f t="shared" si="77"/>
        <v>0.21818181818181817</v>
      </c>
      <c r="P1191">
        <f t="shared" si="78"/>
        <v>37</v>
      </c>
      <c r="Q1191" s="9">
        <f t="shared" si="79"/>
        <v>0.67272727272727273</v>
      </c>
    </row>
    <row r="1192" spans="1:17" x14ac:dyDescent="0.25">
      <c r="A1192" s="1">
        <v>43955.722916666666</v>
      </c>
      <c r="B1192" t="s">
        <v>28</v>
      </c>
      <c r="C1192">
        <v>2892699739</v>
      </c>
      <c r="E1192" t="s">
        <v>16</v>
      </c>
      <c r="F1192">
        <v>1.1200000000000001</v>
      </c>
      <c r="G1192">
        <v>0</v>
      </c>
      <c r="H1192">
        <v>0</v>
      </c>
      <c r="I1192">
        <v>9999999</v>
      </c>
      <c r="J1192">
        <v>0</v>
      </c>
      <c r="K1192">
        <v>0</v>
      </c>
      <c r="L1192" s="10">
        <f>SUM(F$2:F1192)</f>
        <v>-58.740000000000215</v>
      </c>
      <c r="M1192">
        <f t="shared" si="75"/>
        <v>12</v>
      </c>
      <c r="N1192">
        <f t="shared" si="76"/>
        <v>55</v>
      </c>
      <c r="O1192" s="17">
        <f t="shared" si="77"/>
        <v>0.21818181818181817</v>
      </c>
      <c r="P1192">
        <f t="shared" si="78"/>
        <v>37</v>
      </c>
      <c r="Q1192" s="9">
        <f t="shared" si="79"/>
        <v>0.67272727272727273</v>
      </c>
    </row>
    <row r="1193" spans="1:17" x14ac:dyDescent="0.25">
      <c r="A1193" s="1">
        <v>43955.723611111112</v>
      </c>
      <c r="B1193" t="s">
        <v>28</v>
      </c>
      <c r="C1193">
        <v>2892699739</v>
      </c>
      <c r="E1193" t="s">
        <v>16</v>
      </c>
      <c r="F1193">
        <v>1.3</v>
      </c>
      <c r="G1193">
        <v>0</v>
      </c>
      <c r="H1193">
        <v>0</v>
      </c>
      <c r="I1193">
        <v>9999999</v>
      </c>
      <c r="J1193">
        <v>0</v>
      </c>
      <c r="K1193">
        <v>0</v>
      </c>
      <c r="L1193" s="10">
        <f>SUM(F$2:F1193)</f>
        <v>-57.440000000000218</v>
      </c>
      <c r="M1193">
        <f t="shared" si="75"/>
        <v>12</v>
      </c>
      <c r="N1193">
        <f t="shared" si="76"/>
        <v>55</v>
      </c>
      <c r="O1193" s="17">
        <f t="shared" si="77"/>
        <v>0.21818181818181817</v>
      </c>
      <c r="P1193">
        <f t="shared" si="78"/>
        <v>38</v>
      </c>
      <c r="Q1193" s="9">
        <f t="shared" si="79"/>
        <v>0.69090909090909092</v>
      </c>
    </row>
    <row r="1194" spans="1:17" x14ac:dyDescent="0.25">
      <c r="A1194" s="1">
        <v>43955.723611111112</v>
      </c>
      <c r="B1194" t="s">
        <v>31</v>
      </c>
      <c r="C1194">
        <v>2892699739</v>
      </c>
      <c r="E1194" t="s">
        <v>16</v>
      </c>
      <c r="F1194">
        <v>0.65</v>
      </c>
      <c r="G1194">
        <v>0</v>
      </c>
      <c r="H1194">
        <v>0</v>
      </c>
      <c r="I1194">
        <v>9999999</v>
      </c>
      <c r="J1194">
        <v>0</v>
      </c>
      <c r="K1194">
        <v>0</v>
      </c>
      <c r="L1194" s="10">
        <f>SUM(F$2:F1194)</f>
        <v>-56.790000000000219</v>
      </c>
      <c r="M1194">
        <f t="shared" si="75"/>
        <v>12</v>
      </c>
      <c r="N1194">
        <f t="shared" si="76"/>
        <v>55</v>
      </c>
      <c r="O1194" s="17">
        <f t="shared" si="77"/>
        <v>0.21818181818181817</v>
      </c>
      <c r="P1194">
        <f t="shared" si="78"/>
        <v>37</v>
      </c>
      <c r="Q1194" s="9">
        <f t="shared" si="79"/>
        <v>0.67272727272727273</v>
      </c>
    </row>
    <row r="1195" spans="1:17" x14ac:dyDescent="0.25">
      <c r="A1195" s="1">
        <v>43955.725694444445</v>
      </c>
      <c r="B1195" t="s">
        <v>20</v>
      </c>
      <c r="C1195">
        <v>2892699739</v>
      </c>
      <c r="E1195" t="s">
        <v>16</v>
      </c>
      <c r="F1195">
        <v>0</v>
      </c>
      <c r="G1195">
        <v>0</v>
      </c>
      <c r="H1195">
        <v>0</v>
      </c>
      <c r="I1195">
        <v>9999999</v>
      </c>
      <c r="J1195">
        <v>0</v>
      </c>
      <c r="K1195">
        <v>0</v>
      </c>
      <c r="L1195" s="10">
        <f>SUM(F$2:F1195)</f>
        <v>-56.790000000000219</v>
      </c>
      <c r="M1195">
        <f t="shared" si="75"/>
        <v>12</v>
      </c>
      <c r="N1195">
        <f t="shared" si="76"/>
        <v>55</v>
      </c>
      <c r="O1195" s="17">
        <f t="shared" si="77"/>
        <v>0.21818181818181817</v>
      </c>
      <c r="P1195">
        <f t="shared" si="78"/>
        <v>37</v>
      </c>
      <c r="Q1195" s="9">
        <f t="shared" si="79"/>
        <v>0.67272727272727273</v>
      </c>
    </row>
    <row r="1196" spans="1:17" x14ac:dyDescent="0.25">
      <c r="A1196" s="1">
        <v>43955.725694444445</v>
      </c>
      <c r="B1196" t="s">
        <v>15</v>
      </c>
      <c r="C1196">
        <v>2000005</v>
      </c>
      <c r="E1196" t="s">
        <v>16</v>
      </c>
      <c r="F1196">
        <v>-12</v>
      </c>
      <c r="G1196">
        <v>0</v>
      </c>
      <c r="H1196">
        <v>0</v>
      </c>
      <c r="I1196">
        <v>9999999</v>
      </c>
      <c r="J1196">
        <v>0</v>
      </c>
      <c r="K1196">
        <v>0</v>
      </c>
      <c r="L1196" s="10">
        <f>SUM(F$2:F1196)</f>
        <v>-68.790000000000219</v>
      </c>
      <c r="M1196">
        <f t="shared" si="75"/>
        <v>11</v>
      </c>
      <c r="N1196">
        <f t="shared" si="76"/>
        <v>55</v>
      </c>
      <c r="O1196" s="17">
        <f t="shared" si="77"/>
        <v>0.2</v>
      </c>
      <c r="P1196">
        <f t="shared" si="78"/>
        <v>37</v>
      </c>
      <c r="Q1196" s="9">
        <f t="shared" si="79"/>
        <v>0.67272727272727273</v>
      </c>
    </row>
    <row r="1197" spans="1:17" x14ac:dyDescent="0.25">
      <c r="A1197" s="1">
        <v>43955.725694444445</v>
      </c>
      <c r="B1197" t="s">
        <v>18</v>
      </c>
      <c r="C1197">
        <v>2892707486</v>
      </c>
      <c r="E1197" t="s">
        <v>16</v>
      </c>
      <c r="F1197">
        <v>0</v>
      </c>
      <c r="G1197">
        <v>0</v>
      </c>
      <c r="H1197">
        <v>0</v>
      </c>
      <c r="I1197">
        <v>9999999</v>
      </c>
      <c r="J1197">
        <v>0</v>
      </c>
      <c r="K1197">
        <v>0</v>
      </c>
      <c r="L1197" s="10">
        <f>SUM(F$2:F1197)</f>
        <v>-68.790000000000219</v>
      </c>
      <c r="M1197">
        <f t="shared" si="75"/>
        <v>12</v>
      </c>
      <c r="N1197">
        <f t="shared" si="76"/>
        <v>56</v>
      </c>
      <c r="O1197" s="17">
        <f t="shared" si="77"/>
        <v>0.21428571428571427</v>
      </c>
      <c r="P1197">
        <f t="shared" si="78"/>
        <v>36</v>
      </c>
      <c r="Q1197" s="9">
        <f t="shared" si="79"/>
        <v>0.6428571428571429</v>
      </c>
    </row>
    <row r="1198" spans="1:17" x14ac:dyDescent="0.25">
      <c r="A1198" s="1">
        <v>43955.726388888892</v>
      </c>
      <c r="B1198" t="s">
        <v>28</v>
      </c>
      <c r="C1198">
        <v>2892697412</v>
      </c>
      <c r="E1198" t="s">
        <v>16</v>
      </c>
      <c r="F1198">
        <v>2.16</v>
      </c>
      <c r="G1198">
        <v>0</v>
      </c>
      <c r="H1198">
        <v>0</v>
      </c>
      <c r="I1198">
        <v>9999999</v>
      </c>
      <c r="J1198">
        <v>0</v>
      </c>
      <c r="K1198">
        <v>0</v>
      </c>
      <c r="L1198" s="10">
        <f>SUM(F$2:F1198)</f>
        <v>-66.630000000000223</v>
      </c>
      <c r="M1198">
        <f t="shared" si="75"/>
        <v>13</v>
      </c>
      <c r="N1198">
        <f t="shared" si="76"/>
        <v>56</v>
      </c>
      <c r="O1198" s="17">
        <f t="shared" si="77"/>
        <v>0.23214285714285715</v>
      </c>
      <c r="P1198">
        <f t="shared" si="78"/>
        <v>37</v>
      </c>
      <c r="Q1198" s="9">
        <f t="shared" si="79"/>
        <v>0.6607142857142857</v>
      </c>
    </row>
    <row r="1199" spans="1:17" x14ac:dyDescent="0.25">
      <c r="A1199" s="1">
        <v>43955.726388888892</v>
      </c>
      <c r="B1199" t="s">
        <v>31</v>
      </c>
      <c r="C1199">
        <v>2892697412</v>
      </c>
      <c r="E1199" t="s">
        <v>16</v>
      </c>
      <c r="F1199">
        <v>8.64</v>
      </c>
      <c r="G1199">
        <v>0</v>
      </c>
      <c r="H1199">
        <v>0</v>
      </c>
      <c r="I1199">
        <v>9999999</v>
      </c>
      <c r="J1199">
        <v>0</v>
      </c>
      <c r="K1199">
        <v>0</v>
      </c>
      <c r="L1199" s="10">
        <f>SUM(F$2:F1199)</f>
        <v>-57.990000000000222</v>
      </c>
      <c r="M1199">
        <f t="shared" si="75"/>
        <v>12</v>
      </c>
      <c r="N1199">
        <f t="shared" si="76"/>
        <v>55</v>
      </c>
      <c r="O1199" s="17">
        <f t="shared" si="77"/>
        <v>0.21818181818181817</v>
      </c>
      <c r="P1199">
        <f t="shared" si="78"/>
        <v>37</v>
      </c>
      <c r="Q1199" s="9">
        <f t="shared" si="79"/>
        <v>0.67272727272727273</v>
      </c>
    </row>
    <row r="1200" spans="1:17" x14ac:dyDescent="0.25">
      <c r="A1200" s="1">
        <v>43955.727083333331</v>
      </c>
      <c r="B1200" t="s">
        <v>20</v>
      </c>
      <c r="C1200">
        <v>2892707486</v>
      </c>
      <c r="E1200" t="s">
        <v>16</v>
      </c>
      <c r="F1200">
        <v>0</v>
      </c>
      <c r="G1200">
        <v>0</v>
      </c>
      <c r="H1200">
        <v>0</v>
      </c>
      <c r="I1200">
        <v>9999999</v>
      </c>
      <c r="J1200">
        <v>0</v>
      </c>
      <c r="K1200">
        <v>0</v>
      </c>
      <c r="L1200" s="10">
        <f>SUM(F$2:F1200)</f>
        <v>-57.990000000000222</v>
      </c>
      <c r="M1200">
        <f t="shared" si="75"/>
        <v>11</v>
      </c>
      <c r="N1200">
        <f t="shared" si="76"/>
        <v>54</v>
      </c>
      <c r="O1200" s="17">
        <f t="shared" si="77"/>
        <v>0.20370370370370369</v>
      </c>
      <c r="P1200">
        <f t="shared" si="78"/>
        <v>37</v>
      </c>
      <c r="Q1200" s="9">
        <f t="shared" si="79"/>
        <v>0.68518518518518523</v>
      </c>
    </row>
    <row r="1201" spans="1:17" x14ac:dyDescent="0.25">
      <c r="A1201" s="1">
        <v>43955.727083333331</v>
      </c>
      <c r="B1201" t="s">
        <v>15</v>
      </c>
      <c r="C1201">
        <v>2000005</v>
      </c>
      <c r="E1201" t="s">
        <v>16</v>
      </c>
      <c r="F1201">
        <v>-12</v>
      </c>
      <c r="G1201">
        <v>0</v>
      </c>
      <c r="H1201">
        <v>0</v>
      </c>
      <c r="I1201">
        <v>9999999</v>
      </c>
      <c r="J1201">
        <v>0</v>
      </c>
      <c r="K1201">
        <v>0</v>
      </c>
      <c r="L1201" s="10">
        <f>SUM(F$2:F1201)</f>
        <v>-69.990000000000222</v>
      </c>
      <c r="M1201">
        <f t="shared" si="75"/>
        <v>9</v>
      </c>
      <c r="N1201">
        <f t="shared" si="76"/>
        <v>53</v>
      </c>
      <c r="O1201" s="17">
        <f t="shared" si="77"/>
        <v>0.16981132075471697</v>
      </c>
      <c r="P1201">
        <f t="shared" si="78"/>
        <v>37</v>
      </c>
      <c r="Q1201" s="9">
        <f t="shared" si="79"/>
        <v>0.69811320754716977</v>
      </c>
    </row>
    <row r="1202" spans="1:17" x14ac:dyDescent="0.25">
      <c r="A1202" s="1">
        <v>43955.727083333331</v>
      </c>
      <c r="B1202" t="s">
        <v>18</v>
      </c>
      <c r="C1202">
        <v>2892710016</v>
      </c>
      <c r="E1202" t="s">
        <v>16</v>
      </c>
      <c r="F1202">
        <v>0</v>
      </c>
      <c r="G1202">
        <v>0</v>
      </c>
      <c r="H1202">
        <v>0</v>
      </c>
      <c r="I1202">
        <v>9999999</v>
      </c>
      <c r="J1202">
        <v>0</v>
      </c>
      <c r="K1202">
        <v>0</v>
      </c>
      <c r="L1202" s="10">
        <f>SUM(F$2:F1202)</f>
        <v>-69.990000000000222</v>
      </c>
      <c r="M1202">
        <f t="shared" si="75"/>
        <v>10</v>
      </c>
      <c r="N1202">
        <f t="shared" si="76"/>
        <v>54</v>
      </c>
      <c r="O1202" s="17">
        <f t="shared" si="77"/>
        <v>0.18518518518518517</v>
      </c>
      <c r="P1202">
        <f t="shared" si="78"/>
        <v>36</v>
      </c>
      <c r="Q1202" s="9">
        <f t="shared" si="79"/>
        <v>0.66666666666666663</v>
      </c>
    </row>
    <row r="1203" spans="1:17" x14ac:dyDescent="0.25">
      <c r="A1203" s="1">
        <v>43955.728472222225</v>
      </c>
      <c r="B1203" t="s">
        <v>28</v>
      </c>
      <c r="C1203">
        <v>2892697412</v>
      </c>
      <c r="E1203" t="s">
        <v>16</v>
      </c>
      <c r="F1203">
        <v>2.2599999999999998</v>
      </c>
      <c r="G1203">
        <v>0</v>
      </c>
      <c r="H1203">
        <v>0</v>
      </c>
      <c r="I1203">
        <v>9999999</v>
      </c>
      <c r="J1203">
        <v>0</v>
      </c>
      <c r="K1203">
        <v>0</v>
      </c>
      <c r="L1203" s="10">
        <f>SUM(F$2:F1203)</f>
        <v>-67.730000000000217</v>
      </c>
      <c r="M1203">
        <f t="shared" si="75"/>
        <v>10</v>
      </c>
      <c r="N1203">
        <f t="shared" si="76"/>
        <v>54</v>
      </c>
      <c r="O1203" s="17">
        <f t="shared" si="77"/>
        <v>0.18518518518518517</v>
      </c>
      <c r="P1203">
        <f t="shared" si="78"/>
        <v>36</v>
      </c>
      <c r="Q1203" s="9">
        <f t="shared" si="79"/>
        <v>0.66666666666666663</v>
      </c>
    </row>
    <row r="1204" spans="1:17" x14ac:dyDescent="0.25">
      <c r="A1204" s="1">
        <v>43955.729166666664</v>
      </c>
      <c r="B1204" t="s">
        <v>31</v>
      </c>
      <c r="C1204">
        <v>2892710016</v>
      </c>
      <c r="E1204" t="s">
        <v>16</v>
      </c>
      <c r="F1204">
        <v>2.11</v>
      </c>
      <c r="G1204">
        <v>0</v>
      </c>
      <c r="H1204">
        <v>0</v>
      </c>
      <c r="I1204">
        <v>9999999</v>
      </c>
      <c r="J1204">
        <v>0</v>
      </c>
      <c r="K1204">
        <v>0</v>
      </c>
      <c r="L1204" s="10">
        <f>SUM(F$2:F1204)</f>
        <v>-65.620000000000218</v>
      </c>
      <c r="M1204">
        <f t="shared" si="75"/>
        <v>10</v>
      </c>
      <c r="N1204">
        <f t="shared" si="76"/>
        <v>54</v>
      </c>
      <c r="O1204" s="17">
        <f t="shared" si="77"/>
        <v>0.18518518518518517</v>
      </c>
      <c r="P1204">
        <f t="shared" si="78"/>
        <v>36</v>
      </c>
      <c r="Q1204" s="9">
        <f t="shared" si="79"/>
        <v>0.66666666666666663</v>
      </c>
    </row>
    <row r="1205" spans="1:17" x14ac:dyDescent="0.25">
      <c r="A1205" s="1">
        <v>43955.729166666664</v>
      </c>
      <c r="B1205" t="s">
        <v>28</v>
      </c>
      <c r="C1205">
        <v>2892710016</v>
      </c>
      <c r="E1205" t="s">
        <v>16</v>
      </c>
      <c r="F1205">
        <v>2.11</v>
      </c>
      <c r="G1205">
        <v>0</v>
      </c>
      <c r="H1205">
        <v>0</v>
      </c>
      <c r="I1205">
        <v>9999999</v>
      </c>
      <c r="J1205">
        <v>0</v>
      </c>
      <c r="K1205">
        <v>0</v>
      </c>
      <c r="L1205" s="10">
        <f>SUM(F$2:F1205)</f>
        <v>-63.510000000000218</v>
      </c>
      <c r="M1205">
        <f t="shared" si="75"/>
        <v>11</v>
      </c>
      <c r="N1205">
        <f t="shared" si="76"/>
        <v>54</v>
      </c>
      <c r="O1205" s="17">
        <f t="shared" si="77"/>
        <v>0.20370370370370369</v>
      </c>
      <c r="P1205">
        <f t="shared" si="78"/>
        <v>37</v>
      </c>
      <c r="Q1205" s="9">
        <f t="shared" si="79"/>
        <v>0.68518518518518523</v>
      </c>
    </row>
    <row r="1206" spans="1:17" x14ac:dyDescent="0.25">
      <c r="A1206" s="1">
        <v>43955.729861111111</v>
      </c>
      <c r="B1206" t="s">
        <v>20</v>
      </c>
      <c r="C1206">
        <v>2892710016</v>
      </c>
      <c r="E1206" t="s">
        <v>16</v>
      </c>
      <c r="F1206">
        <v>0</v>
      </c>
      <c r="G1206">
        <v>0</v>
      </c>
      <c r="H1206">
        <v>0</v>
      </c>
      <c r="I1206">
        <v>9999999</v>
      </c>
      <c r="J1206">
        <v>0</v>
      </c>
      <c r="K1206">
        <v>0</v>
      </c>
      <c r="L1206" s="10">
        <f>SUM(F$2:F1206)</f>
        <v>-63.510000000000218</v>
      </c>
      <c r="M1206">
        <f t="shared" si="75"/>
        <v>10</v>
      </c>
      <c r="N1206">
        <f t="shared" si="76"/>
        <v>53</v>
      </c>
      <c r="O1206" s="17">
        <f t="shared" si="77"/>
        <v>0.18867924528301888</v>
      </c>
      <c r="P1206">
        <f t="shared" si="78"/>
        <v>37</v>
      </c>
      <c r="Q1206" s="9">
        <f t="shared" si="79"/>
        <v>0.69811320754716977</v>
      </c>
    </row>
    <row r="1207" spans="1:17" x14ac:dyDescent="0.25">
      <c r="A1207" s="1">
        <v>43955.729861111111</v>
      </c>
      <c r="B1207" t="s">
        <v>15</v>
      </c>
      <c r="C1207">
        <v>2000005</v>
      </c>
      <c r="E1207" t="s">
        <v>16</v>
      </c>
      <c r="F1207">
        <v>-12</v>
      </c>
      <c r="G1207">
        <v>0</v>
      </c>
      <c r="H1207">
        <v>0</v>
      </c>
      <c r="I1207">
        <v>9999999</v>
      </c>
      <c r="J1207">
        <v>0</v>
      </c>
      <c r="K1207">
        <v>0</v>
      </c>
      <c r="L1207" s="10">
        <f>SUM(F$2:F1207)</f>
        <v>-75.510000000000218</v>
      </c>
      <c r="M1207">
        <f t="shared" si="75"/>
        <v>9</v>
      </c>
      <c r="N1207">
        <f t="shared" si="76"/>
        <v>53</v>
      </c>
      <c r="O1207" s="17">
        <f t="shared" si="77"/>
        <v>0.16981132075471697</v>
      </c>
      <c r="P1207">
        <f t="shared" si="78"/>
        <v>36</v>
      </c>
      <c r="Q1207" s="9">
        <f t="shared" si="79"/>
        <v>0.67924528301886788</v>
      </c>
    </row>
    <row r="1208" spans="1:17" x14ac:dyDescent="0.25">
      <c r="A1208" s="1">
        <v>43955.729861111111</v>
      </c>
      <c r="B1208" t="s">
        <v>18</v>
      </c>
      <c r="C1208">
        <v>2892714387</v>
      </c>
      <c r="E1208" t="s">
        <v>16</v>
      </c>
      <c r="F1208">
        <v>0</v>
      </c>
      <c r="G1208">
        <v>0</v>
      </c>
      <c r="H1208">
        <v>0</v>
      </c>
      <c r="I1208">
        <v>9999999</v>
      </c>
      <c r="J1208">
        <v>0</v>
      </c>
      <c r="K1208">
        <v>0</v>
      </c>
      <c r="L1208" s="10">
        <f>SUM(F$2:F1208)</f>
        <v>-75.510000000000218</v>
      </c>
      <c r="M1208">
        <f t="shared" si="75"/>
        <v>10</v>
      </c>
      <c r="N1208">
        <f t="shared" si="76"/>
        <v>54</v>
      </c>
      <c r="O1208" s="17">
        <f t="shared" si="77"/>
        <v>0.18518518518518517</v>
      </c>
      <c r="P1208">
        <f t="shared" si="78"/>
        <v>36</v>
      </c>
      <c r="Q1208" s="9">
        <f t="shared" si="79"/>
        <v>0.66666666666666663</v>
      </c>
    </row>
    <row r="1209" spans="1:17" x14ac:dyDescent="0.25">
      <c r="A1209" s="1">
        <v>43955.729861111111</v>
      </c>
      <c r="B1209" t="s">
        <v>20</v>
      </c>
      <c r="C1209">
        <v>2892697412</v>
      </c>
      <c r="E1209" t="s">
        <v>16</v>
      </c>
      <c r="F1209">
        <v>0</v>
      </c>
      <c r="G1209">
        <v>0</v>
      </c>
      <c r="H1209">
        <v>0</v>
      </c>
      <c r="I1209">
        <v>9999999</v>
      </c>
      <c r="J1209">
        <v>0</v>
      </c>
      <c r="K1209">
        <v>0</v>
      </c>
      <c r="L1209" s="10">
        <f>SUM(F$2:F1209)</f>
        <v>-75.510000000000218</v>
      </c>
      <c r="M1209">
        <f t="shared" si="75"/>
        <v>9</v>
      </c>
      <c r="N1209">
        <f t="shared" si="76"/>
        <v>53</v>
      </c>
      <c r="O1209" s="17">
        <f t="shared" si="77"/>
        <v>0.16981132075471697</v>
      </c>
      <c r="P1209">
        <f t="shared" si="78"/>
        <v>36</v>
      </c>
      <c r="Q1209" s="9">
        <f t="shared" si="79"/>
        <v>0.67924528301886788</v>
      </c>
    </row>
    <row r="1210" spans="1:17" x14ac:dyDescent="0.25">
      <c r="A1210" s="1">
        <v>43955.729861111111</v>
      </c>
      <c r="B1210" t="s">
        <v>15</v>
      </c>
      <c r="C1210">
        <v>2000005</v>
      </c>
      <c r="E1210" t="s">
        <v>16</v>
      </c>
      <c r="F1210">
        <v>-12</v>
      </c>
      <c r="G1210">
        <v>0</v>
      </c>
      <c r="H1210">
        <v>0</v>
      </c>
      <c r="I1210">
        <v>9999999</v>
      </c>
      <c r="J1210">
        <v>0</v>
      </c>
      <c r="K1210">
        <v>0</v>
      </c>
      <c r="L1210" s="10">
        <f>SUM(F$2:F1210)</f>
        <v>-87.510000000000218</v>
      </c>
      <c r="M1210">
        <f t="shared" si="75"/>
        <v>9</v>
      </c>
      <c r="N1210">
        <f t="shared" si="76"/>
        <v>53</v>
      </c>
      <c r="O1210" s="17">
        <f t="shared" si="77"/>
        <v>0.16981132075471697</v>
      </c>
      <c r="P1210">
        <f t="shared" si="78"/>
        <v>36</v>
      </c>
      <c r="Q1210" s="9">
        <f t="shared" si="79"/>
        <v>0.67924528301886788</v>
      </c>
    </row>
    <row r="1211" spans="1:17" x14ac:dyDescent="0.25">
      <c r="A1211" s="1">
        <v>43955.729861111111</v>
      </c>
      <c r="B1211" t="s">
        <v>18</v>
      </c>
      <c r="C1211">
        <v>2892714695</v>
      </c>
      <c r="E1211" t="s">
        <v>16</v>
      </c>
      <c r="F1211">
        <v>0</v>
      </c>
      <c r="G1211">
        <v>0</v>
      </c>
      <c r="H1211">
        <v>0</v>
      </c>
      <c r="I1211">
        <v>9999999</v>
      </c>
      <c r="J1211">
        <v>0</v>
      </c>
      <c r="K1211">
        <v>0</v>
      </c>
      <c r="L1211" s="10">
        <f>SUM(F$2:F1211)</f>
        <v>-87.510000000000218</v>
      </c>
      <c r="M1211">
        <f t="shared" si="75"/>
        <v>9</v>
      </c>
      <c r="N1211">
        <f t="shared" si="76"/>
        <v>53</v>
      </c>
      <c r="O1211" s="17">
        <f t="shared" si="77"/>
        <v>0.16981132075471697</v>
      </c>
      <c r="P1211">
        <f t="shared" si="78"/>
        <v>36</v>
      </c>
      <c r="Q1211" s="9">
        <f t="shared" si="79"/>
        <v>0.67924528301886788</v>
      </c>
    </row>
    <row r="1212" spans="1:17" x14ac:dyDescent="0.25">
      <c r="A1212" s="1">
        <v>43955.734027777777</v>
      </c>
      <c r="B1212" t="s">
        <v>28</v>
      </c>
      <c r="C1212">
        <v>2892714387</v>
      </c>
      <c r="E1212" t="s">
        <v>16</v>
      </c>
      <c r="F1212">
        <v>4.72</v>
      </c>
      <c r="G1212">
        <v>0</v>
      </c>
      <c r="H1212">
        <v>0</v>
      </c>
      <c r="I1212">
        <v>9999999</v>
      </c>
      <c r="J1212">
        <v>0</v>
      </c>
      <c r="K1212">
        <v>0</v>
      </c>
      <c r="L1212" s="10">
        <f>SUM(F$2:F1212)</f>
        <v>-82.790000000000219</v>
      </c>
      <c r="M1212">
        <f t="shared" si="75"/>
        <v>9</v>
      </c>
      <c r="N1212">
        <f t="shared" si="76"/>
        <v>53</v>
      </c>
      <c r="O1212" s="17">
        <f t="shared" si="77"/>
        <v>0.16981132075471697</v>
      </c>
      <c r="P1212">
        <f t="shared" si="78"/>
        <v>37</v>
      </c>
      <c r="Q1212" s="9">
        <f t="shared" si="79"/>
        <v>0.69811320754716977</v>
      </c>
    </row>
    <row r="1213" spans="1:17" x14ac:dyDescent="0.25">
      <c r="A1213" s="1">
        <v>43955.734027777777</v>
      </c>
      <c r="B1213" t="s">
        <v>31</v>
      </c>
      <c r="C1213">
        <v>2892714387</v>
      </c>
      <c r="E1213" t="s">
        <v>16</v>
      </c>
      <c r="F1213">
        <v>7.08</v>
      </c>
      <c r="G1213">
        <v>0</v>
      </c>
      <c r="H1213">
        <v>0</v>
      </c>
      <c r="I1213">
        <v>9999999</v>
      </c>
      <c r="J1213">
        <v>0</v>
      </c>
      <c r="K1213">
        <v>0</v>
      </c>
      <c r="L1213" s="10">
        <f>SUM(F$2:F1213)</f>
        <v>-75.710000000000221</v>
      </c>
      <c r="M1213">
        <f t="shared" si="75"/>
        <v>10</v>
      </c>
      <c r="N1213">
        <f t="shared" si="76"/>
        <v>53</v>
      </c>
      <c r="O1213" s="17">
        <f t="shared" si="77"/>
        <v>0.18867924528301888</v>
      </c>
      <c r="P1213">
        <f t="shared" si="78"/>
        <v>37</v>
      </c>
      <c r="Q1213" s="9">
        <f t="shared" si="79"/>
        <v>0.69811320754716977</v>
      </c>
    </row>
    <row r="1214" spans="1:17" x14ac:dyDescent="0.25">
      <c r="A1214" s="1">
        <v>43955.734027777777</v>
      </c>
      <c r="B1214" t="s">
        <v>20</v>
      </c>
      <c r="C1214">
        <v>2892714387</v>
      </c>
      <c r="E1214" t="s">
        <v>16</v>
      </c>
      <c r="F1214">
        <v>0</v>
      </c>
      <c r="G1214">
        <v>0</v>
      </c>
      <c r="H1214">
        <v>0</v>
      </c>
      <c r="I1214">
        <v>9999999</v>
      </c>
      <c r="J1214">
        <v>0</v>
      </c>
      <c r="K1214">
        <v>0</v>
      </c>
      <c r="L1214" s="10">
        <f>SUM(F$2:F1214)</f>
        <v>-75.710000000000221</v>
      </c>
      <c r="M1214">
        <f t="shared" si="75"/>
        <v>9</v>
      </c>
      <c r="N1214">
        <f t="shared" si="76"/>
        <v>52</v>
      </c>
      <c r="O1214" s="17">
        <f t="shared" si="77"/>
        <v>0.17307692307692307</v>
      </c>
      <c r="P1214">
        <f t="shared" si="78"/>
        <v>37</v>
      </c>
      <c r="Q1214" s="9">
        <f t="shared" si="79"/>
        <v>0.71153846153846156</v>
      </c>
    </row>
    <row r="1215" spans="1:17" x14ac:dyDescent="0.25">
      <c r="A1215" s="1">
        <v>43955.734722222223</v>
      </c>
      <c r="B1215" t="s">
        <v>18</v>
      </c>
      <c r="C1215">
        <v>2892723202</v>
      </c>
      <c r="E1215" t="s">
        <v>16</v>
      </c>
      <c r="F1215">
        <v>0</v>
      </c>
      <c r="G1215">
        <v>0</v>
      </c>
      <c r="H1215">
        <v>0</v>
      </c>
      <c r="I1215">
        <v>9999999</v>
      </c>
      <c r="J1215">
        <v>0</v>
      </c>
      <c r="K1215">
        <v>0</v>
      </c>
      <c r="L1215" s="10">
        <f>SUM(F$2:F1215)</f>
        <v>-75.710000000000221</v>
      </c>
      <c r="M1215">
        <f t="shared" si="75"/>
        <v>10</v>
      </c>
      <c r="N1215">
        <f t="shared" si="76"/>
        <v>53</v>
      </c>
      <c r="O1215" s="17">
        <f t="shared" si="77"/>
        <v>0.18867924528301888</v>
      </c>
      <c r="P1215">
        <f t="shared" si="78"/>
        <v>37</v>
      </c>
      <c r="Q1215" s="9">
        <f t="shared" si="79"/>
        <v>0.69811320754716977</v>
      </c>
    </row>
    <row r="1216" spans="1:17" x14ac:dyDescent="0.25">
      <c r="A1216" s="1">
        <v>43955.734722222223</v>
      </c>
      <c r="B1216" t="s">
        <v>20</v>
      </c>
      <c r="C1216">
        <v>2892714695</v>
      </c>
      <c r="E1216" t="s">
        <v>16</v>
      </c>
      <c r="F1216">
        <v>0</v>
      </c>
      <c r="G1216">
        <v>0</v>
      </c>
      <c r="H1216">
        <v>0</v>
      </c>
      <c r="I1216">
        <v>9999999</v>
      </c>
      <c r="J1216">
        <v>0</v>
      </c>
      <c r="K1216">
        <v>0</v>
      </c>
      <c r="L1216" s="10">
        <f>SUM(F$2:F1216)</f>
        <v>-75.710000000000221</v>
      </c>
      <c r="M1216">
        <f t="shared" si="75"/>
        <v>10</v>
      </c>
      <c r="N1216">
        <f t="shared" si="76"/>
        <v>53</v>
      </c>
      <c r="O1216" s="17">
        <f t="shared" si="77"/>
        <v>0.18867924528301888</v>
      </c>
      <c r="P1216">
        <f t="shared" si="78"/>
        <v>37</v>
      </c>
      <c r="Q1216" s="9">
        <f t="shared" si="79"/>
        <v>0.69811320754716977</v>
      </c>
    </row>
    <row r="1217" spans="1:17" x14ac:dyDescent="0.25">
      <c r="A1217" s="1">
        <v>43955.734722222223</v>
      </c>
      <c r="B1217" t="s">
        <v>15</v>
      </c>
      <c r="C1217">
        <v>2000005</v>
      </c>
      <c r="E1217" t="s">
        <v>16</v>
      </c>
      <c r="F1217">
        <v>-12</v>
      </c>
      <c r="G1217">
        <v>0</v>
      </c>
      <c r="H1217">
        <v>0</v>
      </c>
      <c r="I1217">
        <v>9999999</v>
      </c>
      <c r="J1217">
        <v>0</v>
      </c>
      <c r="K1217">
        <v>0</v>
      </c>
      <c r="L1217" s="10">
        <f>SUM(F$2:F1217)</f>
        <v>-87.710000000000221</v>
      </c>
      <c r="M1217">
        <f t="shared" si="75"/>
        <v>9</v>
      </c>
      <c r="N1217">
        <f t="shared" si="76"/>
        <v>53</v>
      </c>
      <c r="O1217" s="17">
        <f t="shared" si="77"/>
        <v>0.16981132075471697</v>
      </c>
      <c r="P1217">
        <f t="shared" si="78"/>
        <v>36</v>
      </c>
      <c r="Q1217" s="9">
        <f t="shared" si="79"/>
        <v>0.67924528301886788</v>
      </c>
    </row>
    <row r="1218" spans="1:17" x14ac:dyDescent="0.25">
      <c r="A1218" s="1">
        <v>43955.734722222223</v>
      </c>
      <c r="B1218" t="s">
        <v>18</v>
      </c>
      <c r="C1218">
        <v>2892723561</v>
      </c>
      <c r="E1218" t="s">
        <v>16</v>
      </c>
      <c r="F1218">
        <v>0</v>
      </c>
      <c r="G1218">
        <v>0</v>
      </c>
      <c r="H1218">
        <v>0</v>
      </c>
      <c r="I1218">
        <v>9999999</v>
      </c>
      <c r="J1218">
        <v>0</v>
      </c>
      <c r="K1218">
        <v>0</v>
      </c>
      <c r="L1218" s="10">
        <f>SUM(F$2:F1218)</f>
        <v>-87.710000000000221</v>
      </c>
      <c r="M1218">
        <f t="shared" si="75"/>
        <v>11</v>
      </c>
      <c r="N1218">
        <f t="shared" si="76"/>
        <v>54</v>
      </c>
      <c r="O1218" s="17">
        <f t="shared" si="77"/>
        <v>0.20370370370370369</v>
      </c>
      <c r="P1218">
        <f t="shared" si="78"/>
        <v>36</v>
      </c>
      <c r="Q1218" s="9">
        <f t="shared" si="79"/>
        <v>0.66666666666666663</v>
      </c>
    </row>
    <row r="1219" spans="1:17" x14ac:dyDescent="0.25">
      <c r="A1219" s="1">
        <v>43955.736805555556</v>
      </c>
      <c r="B1219" t="s">
        <v>28</v>
      </c>
      <c r="C1219">
        <v>2892723561</v>
      </c>
      <c r="E1219" t="s">
        <v>16</v>
      </c>
      <c r="F1219">
        <v>2.7</v>
      </c>
      <c r="G1219">
        <v>0</v>
      </c>
      <c r="H1219">
        <v>0</v>
      </c>
      <c r="I1219">
        <v>9999999</v>
      </c>
      <c r="J1219">
        <v>0</v>
      </c>
      <c r="K1219">
        <v>0</v>
      </c>
      <c r="L1219" s="10">
        <f>SUM(F$2:F1219)</f>
        <v>-85.010000000000218</v>
      </c>
      <c r="M1219">
        <f t="shared" si="75"/>
        <v>10</v>
      </c>
      <c r="N1219">
        <f t="shared" si="76"/>
        <v>53</v>
      </c>
      <c r="O1219" s="17">
        <f t="shared" si="77"/>
        <v>0.18867924528301888</v>
      </c>
      <c r="P1219">
        <f t="shared" si="78"/>
        <v>37</v>
      </c>
      <c r="Q1219" s="9">
        <f t="shared" si="79"/>
        <v>0.69811320754716977</v>
      </c>
    </row>
    <row r="1220" spans="1:17" x14ac:dyDescent="0.25">
      <c r="A1220" s="1">
        <v>43955.738194444442</v>
      </c>
      <c r="B1220" t="s">
        <v>28</v>
      </c>
      <c r="C1220">
        <v>2892723561</v>
      </c>
      <c r="E1220" t="s">
        <v>16</v>
      </c>
      <c r="F1220">
        <v>4.05</v>
      </c>
      <c r="G1220">
        <v>0</v>
      </c>
      <c r="H1220">
        <v>0</v>
      </c>
      <c r="I1220">
        <v>9999999</v>
      </c>
      <c r="J1220">
        <v>0</v>
      </c>
      <c r="K1220">
        <v>0</v>
      </c>
      <c r="L1220" s="10">
        <f>SUM(F$2:F1220)</f>
        <v>-80.960000000000221</v>
      </c>
      <c r="M1220">
        <f t="shared" si="75"/>
        <v>11</v>
      </c>
      <c r="N1220">
        <f t="shared" si="76"/>
        <v>53</v>
      </c>
      <c r="O1220" s="17">
        <f t="shared" si="77"/>
        <v>0.20754716981132076</v>
      </c>
      <c r="P1220">
        <f t="shared" si="78"/>
        <v>38</v>
      </c>
      <c r="Q1220" s="9">
        <f t="shared" si="79"/>
        <v>0.71698113207547165</v>
      </c>
    </row>
    <row r="1221" spans="1:17" x14ac:dyDescent="0.25">
      <c r="A1221" s="1">
        <v>43955.738194444442</v>
      </c>
      <c r="B1221" t="s">
        <v>31</v>
      </c>
      <c r="C1221">
        <v>2892723561</v>
      </c>
      <c r="E1221" t="s">
        <v>16</v>
      </c>
      <c r="F1221">
        <v>2.02</v>
      </c>
      <c r="G1221">
        <v>0</v>
      </c>
      <c r="H1221">
        <v>0</v>
      </c>
      <c r="I1221">
        <v>9999999</v>
      </c>
      <c r="J1221">
        <v>0</v>
      </c>
      <c r="K1221">
        <v>0</v>
      </c>
      <c r="L1221" s="10">
        <f>SUM(F$2:F1221)</f>
        <v>-78.940000000000225</v>
      </c>
      <c r="M1221">
        <f t="shared" si="75"/>
        <v>10</v>
      </c>
      <c r="N1221">
        <f t="shared" si="76"/>
        <v>52</v>
      </c>
      <c r="O1221" s="17">
        <f t="shared" si="77"/>
        <v>0.19230769230769232</v>
      </c>
      <c r="P1221">
        <f t="shared" si="78"/>
        <v>38</v>
      </c>
      <c r="Q1221" s="9">
        <f t="shared" si="79"/>
        <v>0.73076923076923073</v>
      </c>
    </row>
    <row r="1222" spans="1:17" x14ac:dyDescent="0.25">
      <c r="A1222" s="1">
        <v>43955.738194444442</v>
      </c>
      <c r="B1222" t="s">
        <v>20</v>
      </c>
      <c r="C1222">
        <v>2892723561</v>
      </c>
      <c r="E1222" t="s">
        <v>16</v>
      </c>
      <c r="F1222">
        <v>0</v>
      </c>
      <c r="G1222">
        <v>0</v>
      </c>
      <c r="H1222">
        <v>0</v>
      </c>
      <c r="I1222">
        <v>9999999</v>
      </c>
      <c r="J1222">
        <v>0</v>
      </c>
      <c r="K1222">
        <v>0</v>
      </c>
      <c r="L1222" s="10">
        <f>SUM(F$2:F1222)</f>
        <v>-78.940000000000225</v>
      </c>
      <c r="M1222">
        <f t="shared" si="75"/>
        <v>11</v>
      </c>
      <c r="N1222">
        <f t="shared" si="76"/>
        <v>52</v>
      </c>
      <c r="O1222" s="17">
        <f t="shared" si="77"/>
        <v>0.21153846153846154</v>
      </c>
      <c r="P1222">
        <f t="shared" si="78"/>
        <v>38</v>
      </c>
      <c r="Q1222" s="9">
        <f t="shared" si="79"/>
        <v>0.73076923076923073</v>
      </c>
    </row>
    <row r="1223" spans="1:17" x14ac:dyDescent="0.25">
      <c r="A1223" s="1">
        <v>43955.738194444442</v>
      </c>
      <c r="B1223" t="s">
        <v>18</v>
      </c>
      <c r="C1223">
        <v>2892730711</v>
      </c>
      <c r="E1223" t="s">
        <v>16</v>
      </c>
      <c r="F1223">
        <v>0</v>
      </c>
      <c r="G1223">
        <v>0</v>
      </c>
      <c r="H1223">
        <v>0</v>
      </c>
      <c r="I1223">
        <v>9999999</v>
      </c>
      <c r="J1223">
        <v>0</v>
      </c>
      <c r="K1223">
        <v>0</v>
      </c>
      <c r="L1223" s="10">
        <f>SUM(F$2:F1223)</f>
        <v>-78.940000000000225</v>
      </c>
      <c r="M1223">
        <f t="shared" si="75"/>
        <v>11</v>
      </c>
      <c r="N1223">
        <f t="shared" si="76"/>
        <v>52</v>
      </c>
      <c r="O1223" s="17">
        <f t="shared" si="77"/>
        <v>0.21153846153846154</v>
      </c>
      <c r="P1223">
        <f t="shared" si="78"/>
        <v>38</v>
      </c>
      <c r="Q1223" s="9">
        <f t="shared" si="79"/>
        <v>0.73076923076923073</v>
      </c>
    </row>
    <row r="1224" spans="1:17" x14ac:dyDescent="0.25">
      <c r="A1224" s="1">
        <v>43955.740277777775</v>
      </c>
      <c r="B1224" t="s">
        <v>15</v>
      </c>
      <c r="C1224">
        <v>2000005</v>
      </c>
      <c r="E1224" t="s">
        <v>16</v>
      </c>
      <c r="F1224">
        <v>-12</v>
      </c>
      <c r="G1224">
        <v>0</v>
      </c>
      <c r="H1224">
        <v>0</v>
      </c>
      <c r="I1224">
        <v>9999999</v>
      </c>
      <c r="J1224">
        <v>0</v>
      </c>
      <c r="K1224">
        <v>0</v>
      </c>
      <c r="L1224" s="10">
        <f>SUM(F$2:F1224)</f>
        <v>-90.940000000000225</v>
      </c>
      <c r="M1224">
        <f t="shared" si="75"/>
        <v>10</v>
      </c>
      <c r="N1224">
        <f t="shared" si="76"/>
        <v>52</v>
      </c>
      <c r="O1224" s="17">
        <f t="shared" si="77"/>
        <v>0.19230769230769232</v>
      </c>
      <c r="P1224">
        <f t="shared" si="78"/>
        <v>38</v>
      </c>
      <c r="Q1224" s="9">
        <f t="shared" si="79"/>
        <v>0.73076923076923073</v>
      </c>
    </row>
    <row r="1225" spans="1:17" x14ac:dyDescent="0.25">
      <c r="A1225" s="1">
        <v>43955.740277777775</v>
      </c>
      <c r="B1225" t="s">
        <v>18</v>
      </c>
      <c r="C1225">
        <v>2892734675</v>
      </c>
      <c r="E1225" t="s">
        <v>16</v>
      </c>
      <c r="F1225">
        <v>0</v>
      </c>
      <c r="G1225">
        <v>0</v>
      </c>
      <c r="H1225">
        <v>0</v>
      </c>
      <c r="I1225">
        <v>9999999</v>
      </c>
      <c r="J1225">
        <v>0</v>
      </c>
      <c r="K1225">
        <v>0</v>
      </c>
      <c r="L1225" s="10">
        <f>SUM(F$2:F1225)</f>
        <v>-90.940000000000225</v>
      </c>
      <c r="M1225">
        <f t="shared" si="75"/>
        <v>11</v>
      </c>
      <c r="N1225">
        <f t="shared" si="76"/>
        <v>53</v>
      </c>
      <c r="O1225" s="17">
        <f t="shared" si="77"/>
        <v>0.20754716981132076</v>
      </c>
      <c r="P1225">
        <f t="shared" si="78"/>
        <v>37</v>
      </c>
      <c r="Q1225" s="9">
        <f t="shared" si="79"/>
        <v>0.69811320754716977</v>
      </c>
    </row>
    <row r="1226" spans="1:17" x14ac:dyDescent="0.25">
      <c r="A1226" s="1">
        <v>43955.743055555555</v>
      </c>
      <c r="B1226" t="s">
        <v>20</v>
      </c>
      <c r="C1226">
        <v>2892734675</v>
      </c>
      <c r="E1226" t="s">
        <v>16</v>
      </c>
      <c r="F1226">
        <v>0</v>
      </c>
      <c r="G1226">
        <v>0</v>
      </c>
      <c r="H1226">
        <v>0</v>
      </c>
      <c r="I1226">
        <v>9999999</v>
      </c>
      <c r="J1226">
        <v>0</v>
      </c>
      <c r="K1226">
        <v>0</v>
      </c>
      <c r="L1226" s="10">
        <f>SUM(F$2:F1226)</f>
        <v>-90.940000000000225</v>
      </c>
      <c r="M1226">
        <f t="shared" ref="M1226:M1289" si="80">COUNTIF($B1027:$B1226, "Tournament Pool Tournament Registration") - COUNTIF($B1027:$B1226, "Tournament Pool Registration (inc. Fee)")</f>
        <v>11</v>
      </c>
      <c r="N1226">
        <f t="shared" ref="N1226:N1289" si="81">COUNTIF($B1027:$B1226, "Tournament Pool Tournament Registration")</f>
        <v>53</v>
      </c>
      <c r="O1226" s="17">
        <f t="shared" ref="O1226:O1289" si="82">M1226/N1226</f>
        <v>0.20754716981132076</v>
      </c>
      <c r="P1226">
        <f t="shared" ref="P1226:P1289" si="83">COUNTIF($B1027:$B1226, "Tournament Pool Tournament KO Award")</f>
        <v>37</v>
      </c>
      <c r="Q1226" s="9">
        <f t="shared" ref="Q1226:Q1289" si="84">P1226/N1226</f>
        <v>0.69811320754716977</v>
      </c>
    </row>
    <row r="1227" spans="1:17" x14ac:dyDescent="0.25">
      <c r="A1227" s="1">
        <v>43955.743055555555</v>
      </c>
      <c r="B1227" t="s">
        <v>15</v>
      </c>
      <c r="C1227">
        <v>2000005</v>
      </c>
      <c r="E1227" t="s">
        <v>16</v>
      </c>
      <c r="F1227">
        <v>-12</v>
      </c>
      <c r="G1227">
        <v>0</v>
      </c>
      <c r="H1227">
        <v>0</v>
      </c>
      <c r="I1227">
        <v>9999999</v>
      </c>
      <c r="J1227">
        <v>0</v>
      </c>
      <c r="K1227">
        <v>0</v>
      </c>
      <c r="L1227" s="10">
        <f>SUM(F$2:F1227)</f>
        <v>-102.94000000000023</v>
      </c>
      <c r="M1227">
        <f t="shared" si="80"/>
        <v>10</v>
      </c>
      <c r="N1227">
        <f t="shared" si="81"/>
        <v>53</v>
      </c>
      <c r="O1227" s="17">
        <f t="shared" si="82"/>
        <v>0.18867924528301888</v>
      </c>
      <c r="P1227">
        <f t="shared" si="83"/>
        <v>37</v>
      </c>
      <c r="Q1227" s="9">
        <f t="shared" si="84"/>
        <v>0.69811320754716977</v>
      </c>
    </row>
    <row r="1228" spans="1:17" x14ac:dyDescent="0.25">
      <c r="A1228" s="1">
        <v>43955.743055555555</v>
      </c>
      <c r="B1228" t="s">
        <v>18</v>
      </c>
      <c r="C1228">
        <v>2892739852</v>
      </c>
      <c r="E1228" t="s">
        <v>16</v>
      </c>
      <c r="F1228">
        <v>0</v>
      </c>
      <c r="G1228">
        <v>0</v>
      </c>
      <c r="H1228">
        <v>0</v>
      </c>
      <c r="I1228">
        <v>9999999</v>
      </c>
      <c r="J1228">
        <v>0</v>
      </c>
      <c r="K1228">
        <v>0</v>
      </c>
      <c r="L1228" s="10">
        <f>SUM(F$2:F1228)</f>
        <v>-102.94000000000023</v>
      </c>
      <c r="M1228">
        <f t="shared" si="80"/>
        <v>12</v>
      </c>
      <c r="N1228">
        <f t="shared" si="81"/>
        <v>54</v>
      </c>
      <c r="O1228" s="17">
        <f t="shared" si="82"/>
        <v>0.22222222222222221</v>
      </c>
      <c r="P1228">
        <f t="shared" si="83"/>
        <v>37</v>
      </c>
      <c r="Q1228" s="9">
        <f t="shared" si="84"/>
        <v>0.68518518518518523</v>
      </c>
    </row>
    <row r="1229" spans="1:17" x14ac:dyDescent="0.25">
      <c r="A1229" s="1">
        <v>43955.743750000001</v>
      </c>
      <c r="B1229" t="s">
        <v>28</v>
      </c>
      <c r="C1229">
        <v>2892739852</v>
      </c>
      <c r="E1229" t="s">
        <v>16</v>
      </c>
      <c r="F1229">
        <v>2.5</v>
      </c>
      <c r="G1229">
        <v>0</v>
      </c>
      <c r="H1229">
        <v>0</v>
      </c>
      <c r="I1229">
        <v>9999999</v>
      </c>
      <c r="J1229">
        <v>0</v>
      </c>
      <c r="K1229">
        <v>0</v>
      </c>
      <c r="L1229" s="10">
        <f>SUM(F$2:F1229)</f>
        <v>-100.44000000000023</v>
      </c>
      <c r="M1229">
        <f t="shared" si="80"/>
        <v>13</v>
      </c>
      <c r="N1229">
        <f t="shared" si="81"/>
        <v>54</v>
      </c>
      <c r="O1229" s="17">
        <f t="shared" si="82"/>
        <v>0.24074074074074073</v>
      </c>
      <c r="P1229">
        <f t="shared" si="83"/>
        <v>38</v>
      </c>
      <c r="Q1229" s="9">
        <f t="shared" si="84"/>
        <v>0.70370370370370372</v>
      </c>
    </row>
    <row r="1230" spans="1:17" x14ac:dyDescent="0.25">
      <c r="A1230" s="1">
        <v>43955.743750000001</v>
      </c>
      <c r="B1230" t="s">
        <v>31</v>
      </c>
      <c r="C1230">
        <v>2892739852</v>
      </c>
      <c r="E1230" t="s">
        <v>16</v>
      </c>
      <c r="F1230">
        <v>1.25</v>
      </c>
      <c r="G1230">
        <v>0</v>
      </c>
      <c r="H1230">
        <v>0</v>
      </c>
      <c r="I1230">
        <v>9999999</v>
      </c>
      <c r="J1230">
        <v>0</v>
      </c>
      <c r="K1230">
        <v>0</v>
      </c>
      <c r="L1230" s="10">
        <f>SUM(F$2:F1230)</f>
        <v>-99.190000000000225</v>
      </c>
      <c r="M1230">
        <f t="shared" si="80"/>
        <v>12</v>
      </c>
      <c r="N1230">
        <f t="shared" si="81"/>
        <v>53</v>
      </c>
      <c r="O1230" s="17">
        <f t="shared" si="82"/>
        <v>0.22641509433962265</v>
      </c>
      <c r="P1230">
        <f t="shared" si="83"/>
        <v>38</v>
      </c>
      <c r="Q1230" s="9">
        <f t="shared" si="84"/>
        <v>0.71698113207547165</v>
      </c>
    </row>
    <row r="1231" spans="1:17" x14ac:dyDescent="0.25">
      <c r="A1231" s="1">
        <v>43955.744444444441</v>
      </c>
      <c r="B1231" t="s">
        <v>28</v>
      </c>
      <c r="C1231">
        <v>2892730711</v>
      </c>
      <c r="E1231" t="s">
        <v>16</v>
      </c>
      <c r="F1231">
        <v>9.9</v>
      </c>
      <c r="G1231">
        <v>0</v>
      </c>
      <c r="H1231">
        <v>0</v>
      </c>
      <c r="I1231">
        <v>9999999</v>
      </c>
      <c r="J1231">
        <v>0</v>
      </c>
      <c r="K1231">
        <v>0</v>
      </c>
      <c r="L1231" s="10">
        <f>SUM(F$2:F1231)</f>
        <v>-89.290000000000219</v>
      </c>
      <c r="M1231">
        <f t="shared" si="80"/>
        <v>13</v>
      </c>
      <c r="N1231">
        <f t="shared" si="81"/>
        <v>53</v>
      </c>
      <c r="O1231" s="17">
        <f t="shared" si="82"/>
        <v>0.24528301886792453</v>
      </c>
      <c r="P1231">
        <f t="shared" si="83"/>
        <v>39</v>
      </c>
      <c r="Q1231" s="9">
        <f t="shared" si="84"/>
        <v>0.73584905660377353</v>
      </c>
    </row>
    <row r="1232" spans="1:17" x14ac:dyDescent="0.25">
      <c r="A1232" s="1">
        <v>43955.745138888888</v>
      </c>
      <c r="B1232" t="s">
        <v>18</v>
      </c>
      <c r="C1232">
        <v>2892743331</v>
      </c>
      <c r="E1232" t="s">
        <v>16</v>
      </c>
      <c r="F1232">
        <v>0</v>
      </c>
      <c r="G1232">
        <v>0</v>
      </c>
      <c r="H1232">
        <v>0</v>
      </c>
      <c r="I1232">
        <v>9999999</v>
      </c>
      <c r="J1232">
        <v>0</v>
      </c>
      <c r="K1232">
        <v>0</v>
      </c>
      <c r="L1232" s="10">
        <f>SUM(F$2:F1232)</f>
        <v>-89.290000000000219</v>
      </c>
      <c r="M1232">
        <f t="shared" si="80"/>
        <v>13</v>
      </c>
      <c r="N1232">
        <f t="shared" si="81"/>
        <v>53</v>
      </c>
      <c r="O1232" s="17">
        <f t="shared" si="82"/>
        <v>0.24528301886792453</v>
      </c>
      <c r="P1232">
        <f t="shared" si="83"/>
        <v>39</v>
      </c>
      <c r="Q1232" s="9">
        <f t="shared" si="84"/>
        <v>0.73584905660377353</v>
      </c>
    </row>
    <row r="1233" spans="1:17" x14ac:dyDescent="0.25">
      <c r="A1233" s="1">
        <v>43955.746527777781</v>
      </c>
      <c r="B1233" t="s">
        <v>28</v>
      </c>
      <c r="C1233">
        <v>2892739852</v>
      </c>
      <c r="E1233" t="s">
        <v>16</v>
      </c>
      <c r="F1233">
        <v>2.74</v>
      </c>
      <c r="G1233">
        <v>0</v>
      </c>
      <c r="H1233">
        <v>0</v>
      </c>
      <c r="I1233">
        <v>9999999</v>
      </c>
      <c r="J1233">
        <v>0</v>
      </c>
      <c r="K1233">
        <v>0</v>
      </c>
      <c r="L1233" s="10">
        <f>SUM(F$2:F1233)</f>
        <v>-86.550000000000225</v>
      </c>
      <c r="M1233">
        <f t="shared" si="80"/>
        <v>12</v>
      </c>
      <c r="N1233">
        <f t="shared" si="81"/>
        <v>52</v>
      </c>
      <c r="O1233" s="17">
        <f t="shared" si="82"/>
        <v>0.23076923076923078</v>
      </c>
      <c r="P1233">
        <f t="shared" si="83"/>
        <v>40</v>
      </c>
      <c r="Q1233" s="9">
        <f t="shared" si="84"/>
        <v>0.76923076923076927</v>
      </c>
    </row>
    <row r="1234" spans="1:17" x14ac:dyDescent="0.25">
      <c r="A1234" s="1">
        <v>43955.74722222222</v>
      </c>
      <c r="B1234" t="s">
        <v>28</v>
      </c>
      <c r="C1234">
        <v>2892739852</v>
      </c>
      <c r="E1234" t="s">
        <v>16</v>
      </c>
      <c r="F1234">
        <v>2.5299999999999998</v>
      </c>
      <c r="G1234">
        <v>0</v>
      </c>
      <c r="H1234">
        <v>0</v>
      </c>
      <c r="I1234">
        <v>9999999</v>
      </c>
      <c r="J1234">
        <v>0</v>
      </c>
      <c r="K1234">
        <v>0</v>
      </c>
      <c r="L1234" s="10">
        <f>SUM(F$2:F1234)</f>
        <v>-84.020000000000223</v>
      </c>
      <c r="M1234">
        <f t="shared" si="80"/>
        <v>12</v>
      </c>
      <c r="N1234">
        <f t="shared" si="81"/>
        <v>52</v>
      </c>
      <c r="O1234" s="17">
        <f t="shared" si="82"/>
        <v>0.23076923076923078</v>
      </c>
      <c r="P1234">
        <f t="shared" si="83"/>
        <v>41</v>
      </c>
      <c r="Q1234" s="9">
        <f t="shared" si="84"/>
        <v>0.78846153846153844</v>
      </c>
    </row>
    <row r="1235" spans="1:17" x14ac:dyDescent="0.25">
      <c r="A1235" s="1">
        <v>43955.74722222222</v>
      </c>
      <c r="B1235" t="s">
        <v>31</v>
      </c>
      <c r="C1235">
        <v>2892739852</v>
      </c>
      <c r="E1235" t="s">
        <v>16</v>
      </c>
      <c r="F1235">
        <v>2.5299999999999998</v>
      </c>
      <c r="G1235">
        <v>0</v>
      </c>
      <c r="H1235">
        <v>0</v>
      </c>
      <c r="I1235">
        <v>9999999</v>
      </c>
      <c r="J1235">
        <v>0</v>
      </c>
      <c r="K1235">
        <v>0</v>
      </c>
      <c r="L1235" s="10">
        <f>SUM(F$2:F1235)</f>
        <v>-81.490000000000222</v>
      </c>
      <c r="M1235">
        <f t="shared" si="80"/>
        <v>12</v>
      </c>
      <c r="N1235">
        <f t="shared" si="81"/>
        <v>52</v>
      </c>
      <c r="O1235" s="17">
        <f t="shared" si="82"/>
        <v>0.23076923076923078</v>
      </c>
      <c r="P1235">
        <f t="shared" si="83"/>
        <v>41</v>
      </c>
      <c r="Q1235" s="9">
        <f t="shared" si="84"/>
        <v>0.78846153846153844</v>
      </c>
    </row>
    <row r="1236" spans="1:17" x14ac:dyDescent="0.25">
      <c r="A1236" s="1">
        <v>43955.74722222222</v>
      </c>
      <c r="B1236" t="s">
        <v>20</v>
      </c>
      <c r="C1236">
        <v>2892739852</v>
      </c>
      <c r="E1236" t="s">
        <v>16</v>
      </c>
      <c r="F1236">
        <v>0</v>
      </c>
      <c r="G1236">
        <v>0</v>
      </c>
      <c r="H1236">
        <v>0</v>
      </c>
      <c r="I1236">
        <v>9999999</v>
      </c>
      <c r="J1236">
        <v>0</v>
      </c>
      <c r="K1236">
        <v>0</v>
      </c>
      <c r="L1236" s="10">
        <f>SUM(F$2:F1236)</f>
        <v>-81.490000000000222</v>
      </c>
      <c r="M1236">
        <f t="shared" si="80"/>
        <v>12</v>
      </c>
      <c r="N1236">
        <f t="shared" si="81"/>
        <v>52</v>
      </c>
      <c r="O1236" s="17">
        <f t="shared" si="82"/>
        <v>0.23076923076923078</v>
      </c>
      <c r="P1236">
        <f t="shared" si="83"/>
        <v>41</v>
      </c>
      <c r="Q1236" s="9">
        <f t="shared" si="84"/>
        <v>0.78846153846153844</v>
      </c>
    </row>
    <row r="1237" spans="1:17" x14ac:dyDescent="0.25">
      <c r="A1237" s="1">
        <v>43955.753472222219</v>
      </c>
      <c r="B1237" t="s">
        <v>18</v>
      </c>
      <c r="C1237">
        <v>2892758648</v>
      </c>
      <c r="E1237" t="s">
        <v>16</v>
      </c>
      <c r="F1237">
        <v>0</v>
      </c>
      <c r="G1237">
        <v>0</v>
      </c>
      <c r="H1237">
        <v>0</v>
      </c>
      <c r="I1237">
        <v>9999999</v>
      </c>
      <c r="J1237">
        <v>0</v>
      </c>
      <c r="K1237">
        <v>0</v>
      </c>
      <c r="L1237" s="10">
        <f>SUM(F$2:F1237)</f>
        <v>-81.490000000000222</v>
      </c>
      <c r="M1237">
        <f t="shared" si="80"/>
        <v>14</v>
      </c>
      <c r="N1237">
        <f t="shared" si="81"/>
        <v>53</v>
      </c>
      <c r="O1237" s="17">
        <f t="shared" si="82"/>
        <v>0.26415094339622641</v>
      </c>
      <c r="P1237">
        <f t="shared" si="83"/>
        <v>41</v>
      </c>
      <c r="Q1237" s="9">
        <f t="shared" si="84"/>
        <v>0.77358490566037741</v>
      </c>
    </row>
    <row r="1238" spans="1:17" x14ac:dyDescent="0.25">
      <c r="A1238" s="1">
        <v>43955.754166666666</v>
      </c>
      <c r="B1238" t="s">
        <v>15</v>
      </c>
      <c r="C1238">
        <v>2000005</v>
      </c>
      <c r="E1238" t="s">
        <v>16</v>
      </c>
      <c r="F1238">
        <v>-12</v>
      </c>
      <c r="G1238">
        <v>0</v>
      </c>
      <c r="H1238">
        <v>0</v>
      </c>
      <c r="I1238">
        <v>9999999</v>
      </c>
      <c r="J1238">
        <v>0</v>
      </c>
      <c r="K1238">
        <v>0</v>
      </c>
      <c r="L1238" s="10">
        <f>SUM(F$2:F1238)</f>
        <v>-93.490000000000222</v>
      </c>
      <c r="M1238">
        <f t="shared" si="80"/>
        <v>12</v>
      </c>
      <c r="N1238">
        <f t="shared" si="81"/>
        <v>52</v>
      </c>
      <c r="O1238" s="17">
        <f t="shared" si="82"/>
        <v>0.23076923076923078</v>
      </c>
      <c r="P1238">
        <f t="shared" si="83"/>
        <v>41</v>
      </c>
      <c r="Q1238" s="9">
        <f t="shared" si="84"/>
        <v>0.78846153846153844</v>
      </c>
    </row>
    <row r="1239" spans="1:17" x14ac:dyDescent="0.25">
      <c r="A1239" s="1">
        <v>43955.754166666666</v>
      </c>
      <c r="B1239" t="s">
        <v>18</v>
      </c>
      <c r="C1239">
        <v>2892759821</v>
      </c>
      <c r="E1239" t="s">
        <v>16</v>
      </c>
      <c r="F1239">
        <v>0</v>
      </c>
      <c r="G1239">
        <v>0</v>
      </c>
      <c r="H1239">
        <v>0</v>
      </c>
      <c r="I1239">
        <v>9999999</v>
      </c>
      <c r="J1239">
        <v>0</v>
      </c>
      <c r="K1239">
        <v>0</v>
      </c>
      <c r="L1239" s="10">
        <f>SUM(F$2:F1239)</f>
        <v>-93.490000000000222</v>
      </c>
      <c r="M1239">
        <f t="shared" si="80"/>
        <v>14</v>
      </c>
      <c r="N1239">
        <f t="shared" si="81"/>
        <v>53</v>
      </c>
      <c r="O1239" s="17">
        <f t="shared" si="82"/>
        <v>0.26415094339622641</v>
      </c>
      <c r="P1239">
        <f t="shared" si="83"/>
        <v>41</v>
      </c>
      <c r="Q1239" s="9">
        <f t="shared" si="84"/>
        <v>0.77358490566037741</v>
      </c>
    </row>
    <row r="1240" spans="1:17" x14ac:dyDescent="0.25">
      <c r="A1240" s="1">
        <v>43955.754861111112</v>
      </c>
      <c r="B1240" t="s">
        <v>15</v>
      </c>
      <c r="C1240">
        <v>2000005</v>
      </c>
      <c r="E1240" t="s">
        <v>16</v>
      </c>
      <c r="F1240">
        <v>-12</v>
      </c>
      <c r="G1240">
        <v>0</v>
      </c>
      <c r="H1240">
        <v>0</v>
      </c>
      <c r="I1240">
        <v>9999999</v>
      </c>
      <c r="J1240">
        <v>0</v>
      </c>
      <c r="K1240">
        <v>0</v>
      </c>
      <c r="L1240" s="10">
        <f>SUM(F$2:F1240)</f>
        <v>-105.49000000000022</v>
      </c>
      <c r="M1240">
        <f t="shared" si="80"/>
        <v>14</v>
      </c>
      <c r="N1240">
        <f t="shared" si="81"/>
        <v>53</v>
      </c>
      <c r="O1240" s="17">
        <f t="shared" si="82"/>
        <v>0.26415094339622641</v>
      </c>
      <c r="P1240">
        <f t="shared" si="83"/>
        <v>41</v>
      </c>
      <c r="Q1240" s="9">
        <f t="shared" si="84"/>
        <v>0.77358490566037741</v>
      </c>
    </row>
    <row r="1241" spans="1:17" x14ac:dyDescent="0.25">
      <c r="A1241" s="1">
        <v>43955.754861111112</v>
      </c>
      <c r="B1241" t="s">
        <v>18</v>
      </c>
      <c r="C1241">
        <v>2892761223</v>
      </c>
      <c r="E1241" t="s">
        <v>16</v>
      </c>
      <c r="F1241">
        <v>0</v>
      </c>
      <c r="G1241">
        <v>0</v>
      </c>
      <c r="H1241">
        <v>0</v>
      </c>
      <c r="I1241">
        <v>9999999</v>
      </c>
      <c r="J1241">
        <v>0</v>
      </c>
      <c r="K1241">
        <v>0</v>
      </c>
      <c r="L1241" s="10">
        <f>SUM(F$2:F1241)</f>
        <v>-105.49000000000022</v>
      </c>
      <c r="M1241">
        <f t="shared" si="80"/>
        <v>14</v>
      </c>
      <c r="N1241">
        <f t="shared" si="81"/>
        <v>53</v>
      </c>
      <c r="O1241" s="17">
        <f t="shared" si="82"/>
        <v>0.26415094339622641</v>
      </c>
      <c r="P1241">
        <f t="shared" si="83"/>
        <v>41</v>
      </c>
      <c r="Q1241" s="9">
        <f t="shared" si="84"/>
        <v>0.77358490566037741</v>
      </c>
    </row>
    <row r="1242" spans="1:17" x14ac:dyDescent="0.25">
      <c r="A1242" s="1">
        <v>43955.756249999999</v>
      </c>
      <c r="B1242" t="s">
        <v>20</v>
      </c>
      <c r="C1242">
        <v>2892761223</v>
      </c>
      <c r="E1242" t="s">
        <v>16</v>
      </c>
      <c r="F1242">
        <v>0</v>
      </c>
      <c r="G1242">
        <v>0</v>
      </c>
      <c r="H1242">
        <v>0</v>
      </c>
      <c r="I1242">
        <v>9999999</v>
      </c>
      <c r="J1242">
        <v>0</v>
      </c>
      <c r="K1242">
        <v>0</v>
      </c>
      <c r="L1242" s="10">
        <f>SUM(F$2:F1242)</f>
        <v>-105.49000000000022</v>
      </c>
      <c r="M1242">
        <f t="shared" si="80"/>
        <v>13</v>
      </c>
      <c r="N1242">
        <f t="shared" si="81"/>
        <v>52</v>
      </c>
      <c r="O1242" s="17">
        <f t="shared" si="82"/>
        <v>0.25</v>
      </c>
      <c r="P1242">
        <f t="shared" si="83"/>
        <v>41</v>
      </c>
      <c r="Q1242" s="9">
        <f t="shared" si="84"/>
        <v>0.78846153846153844</v>
      </c>
    </row>
    <row r="1243" spans="1:17" x14ac:dyDescent="0.25">
      <c r="A1243" s="1">
        <v>43955.756249999999</v>
      </c>
      <c r="B1243" t="s">
        <v>15</v>
      </c>
      <c r="C1243">
        <v>2000005</v>
      </c>
      <c r="E1243" t="s">
        <v>16</v>
      </c>
      <c r="F1243">
        <v>-12</v>
      </c>
      <c r="G1243">
        <v>0</v>
      </c>
      <c r="H1243">
        <v>0</v>
      </c>
      <c r="I1243">
        <v>9999999</v>
      </c>
      <c r="J1243">
        <v>0</v>
      </c>
      <c r="K1243">
        <v>0</v>
      </c>
      <c r="L1243" s="10">
        <f>SUM(F$2:F1243)</f>
        <v>-117.49000000000022</v>
      </c>
      <c r="M1243">
        <f t="shared" si="80"/>
        <v>12</v>
      </c>
      <c r="N1243">
        <f t="shared" si="81"/>
        <v>52</v>
      </c>
      <c r="O1243" s="17">
        <f t="shared" si="82"/>
        <v>0.23076923076923078</v>
      </c>
      <c r="P1243">
        <f t="shared" si="83"/>
        <v>41</v>
      </c>
      <c r="Q1243" s="9">
        <f t="shared" si="84"/>
        <v>0.78846153846153844</v>
      </c>
    </row>
    <row r="1244" spans="1:17" x14ac:dyDescent="0.25">
      <c r="A1244" s="1">
        <v>43955.756249999999</v>
      </c>
      <c r="B1244" t="s">
        <v>18</v>
      </c>
      <c r="C1244">
        <v>2892763862</v>
      </c>
      <c r="E1244" t="s">
        <v>16</v>
      </c>
      <c r="F1244">
        <v>0</v>
      </c>
      <c r="G1244">
        <v>0</v>
      </c>
      <c r="H1244">
        <v>0</v>
      </c>
      <c r="I1244">
        <v>9999999</v>
      </c>
      <c r="J1244">
        <v>0</v>
      </c>
      <c r="K1244">
        <v>0</v>
      </c>
      <c r="L1244" s="10">
        <f>SUM(F$2:F1244)</f>
        <v>-117.49000000000022</v>
      </c>
      <c r="M1244">
        <f t="shared" si="80"/>
        <v>14</v>
      </c>
      <c r="N1244">
        <f t="shared" si="81"/>
        <v>53</v>
      </c>
      <c r="O1244" s="17">
        <f t="shared" si="82"/>
        <v>0.26415094339622641</v>
      </c>
      <c r="P1244">
        <f t="shared" si="83"/>
        <v>41</v>
      </c>
      <c r="Q1244" s="9">
        <f t="shared" si="84"/>
        <v>0.77358490566037741</v>
      </c>
    </row>
    <row r="1245" spans="1:17" x14ac:dyDescent="0.25">
      <c r="A1245" s="1">
        <v>43955.756944444445</v>
      </c>
      <c r="B1245" t="s">
        <v>20</v>
      </c>
      <c r="C1245">
        <v>2892759821</v>
      </c>
      <c r="E1245" t="s">
        <v>16</v>
      </c>
      <c r="F1245">
        <v>0</v>
      </c>
      <c r="G1245">
        <v>0</v>
      </c>
      <c r="H1245">
        <v>0</v>
      </c>
      <c r="I1245">
        <v>9999999</v>
      </c>
      <c r="J1245">
        <v>0</v>
      </c>
      <c r="K1245">
        <v>0</v>
      </c>
      <c r="L1245" s="10">
        <f>SUM(F$2:F1245)</f>
        <v>-117.49000000000022</v>
      </c>
      <c r="M1245">
        <f t="shared" si="80"/>
        <v>13</v>
      </c>
      <c r="N1245">
        <f t="shared" si="81"/>
        <v>52</v>
      </c>
      <c r="O1245" s="17">
        <f t="shared" si="82"/>
        <v>0.25</v>
      </c>
      <c r="P1245">
        <f t="shared" si="83"/>
        <v>41</v>
      </c>
      <c r="Q1245" s="9">
        <f t="shared" si="84"/>
        <v>0.78846153846153844</v>
      </c>
    </row>
    <row r="1246" spans="1:17" x14ac:dyDescent="0.25">
      <c r="A1246" s="1">
        <v>43955.756944444445</v>
      </c>
      <c r="B1246" t="s">
        <v>15</v>
      </c>
      <c r="C1246">
        <v>2000005</v>
      </c>
      <c r="E1246" t="s">
        <v>16</v>
      </c>
      <c r="F1246">
        <v>-12</v>
      </c>
      <c r="G1246">
        <v>0</v>
      </c>
      <c r="H1246">
        <v>0</v>
      </c>
      <c r="I1246">
        <v>9999999</v>
      </c>
      <c r="J1246">
        <v>0</v>
      </c>
      <c r="K1246">
        <v>0</v>
      </c>
      <c r="L1246" s="10">
        <f>SUM(F$2:F1246)</f>
        <v>-129.49000000000024</v>
      </c>
      <c r="M1246">
        <f t="shared" si="80"/>
        <v>12</v>
      </c>
      <c r="N1246">
        <f t="shared" si="81"/>
        <v>52</v>
      </c>
      <c r="O1246" s="17">
        <f t="shared" si="82"/>
        <v>0.23076923076923078</v>
      </c>
      <c r="P1246">
        <f t="shared" si="83"/>
        <v>40</v>
      </c>
      <c r="Q1246" s="9">
        <f t="shared" si="84"/>
        <v>0.76923076923076927</v>
      </c>
    </row>
    <row r="1247" spans="1:17" x14ac:dyDescent="0.25">
      <c r="A1247" s="1">
        <v>43955.756944444445</v>
      </c>
      <c r="B1247" t="s">
        <v>18</v>
      </c>
      <c r="C1247">
        <v>2892764974</v>
      </c>
      <c r="E1247" t="s">
        <v>16</v>
      </c>
      <c r="F1247">
        <v>0</v>
      </c>
      <c r="G1247">
        <v>0</v>
      </c>
      <c r="H1247">
        <v>0</v>
      </c>
      <c r="I1247">
        <v>9999999</v>
      </c>
      <c r="J1247">
        <v>0</v>
      </c>
      <c r="K1247">
        <v>0</v>
      </c>
      <c r="L1247" s="10">
        <f>SUM(F$2:F1247)</f>
        <v>-129.49000000000024</v>
      </c>
      <c r="M1247">
        <f t="shared" si="80"/>
        <v>13</v>
      </c>
      <c r="N1247">
        <f t="shared" si="81"/>
        <v>53</v>
      </c>
      <c r="O1247" s="17">
        <f t="shared" si="82"/>
        <v>0.24528301886792453</v>
      </c>
      <c r="P1247">
        <f t="shared" si="83"/>
        <v>40</v>
      </c>
      <c r="Q1247" s="9">
        <f t="shared" si="84"/>
        <v>0.75471698113207553</v>
      </c>
    </row>
    <row r="1248" spans="1:17" x14ac:dyDescent="0.25">
      <c r="A1248" s="1">
        <v>43955.758333333331</v>
      </c>
      <c r="B1248" t="s">
        <v>28</v>
      </c>
      <c r="C1248">
        <v>2892764974</v>
      </c>
      <c r="E1248" t="s">
        <v>16</v>
      </c>
      <c r="F1248">
        <v>2.16</v>
      </c>
      <c r="G1248">
        <v>0</v>
      </c>
      <c r="H1248">
        <v>0</v>
      </c>
      <c r="I1248">
        <v>9999999</v>
      </c>
      <c r="J1248">
        <v>0</v>
      </c>
      <c r="K1248">
        <v>0</v>
      </c>
      <c r="L1248" s="10">
        <f>SUM(F$2:F1248)</f>
        <v>-127.33000000000024</v>
      </c>
      <c r="M1248">
        <f t="shared" si="80"/>
        <v>13</v>
      </c>
      <c r="N1248">
        <f t="shared" si="81"/>
        <v>53</v>
      </c>
      <c r="O1248" s="17">
        <f t="shared" si="82"/>
        <v>0.24528301886792453</v>
      </c>
      <c r="P1248">
        <f t="shared" si="83"/>
        <v>40</v>
      </c>
      <c r="Q1248" s="9">
        <f t="shared" si="84"/>
        <v>0.75471698113207553</v>
      </c>
    </row>
    <row r="1249" spans="1:17" x14ac:dyDescent="0.25">
      <c r="A1249" s="1">
        <v>43955.758333333331</v>
      </c>
      <c r="B1249" t="s">
        <v>31</v>
      </c>
      <c r="C1249">
        <v>2892764974</v>
      </c>
      <c r="E1249" t="s">
        <v>16</v>
      </c>
      <c r="F1249">
        <v>1.08</v>
      </c>
      <c r="G1249">
        <v>0</v>
      </c>
      <c r="H1249">
        <v>0</v>
      </c>
      <c r="I1249">
        <v>9999999</v>
      </c>
      <c r="J1249">
        <v>0</v>
      </c>
      <c r="K1249">
        <v>0</v>
      </c>
      <c r="L1249" s="10">
        <f>SUM(F$2:F1249)</f>
        <v>-126.25000000000024</v>
      </c>
      <c r="M1249">
        <f t="shared" si="80"/>
        <v>13</v>
      </c>
      <c r="N1249">
        <f t="shared" si="81"/>
        <v>53</v>
      </c>
      <c r="O1249" s="17">
        <f t="shared" si="82"/>
        <v>0.24528301886792453</v>
      </c>
      <c r="P1249">
        <f t="shared" si="83"/>
        <v>39</v>
      </c>
      <c r="Q1249" s="9">
        <f t="shared" si="84"/>
        <v>0.73584905660377353</v>
      </c>
    </row>
    <row r="1250" spans="1:17" x14ac:dyDescent="0.25">
      <c r="A1250" s="1">
        <v>43955.758333333331</v>
      </c>
      <c r="B1250" t="s">
        <v>28</v>
      </c>
      <c r="C1250">
        <v>2892764974</v>
      </c>
      <c r="E1250" t="s">
        <v>16</v>
      </c>
      <c r="F1250">
        <v>2.19</v>
      </c>
      <c r="G1250">
        <v>0</v>
      </c>
      <c r="H1250">
        <v>0</v>
      </c>
      <c r="I1250">
        <v>9999999</v>
      </c>
      <c r="J1250">
        <v>0</v>
      </c>
      <c r="K1250">
        <v>0</v>
      </c>
      <c r="L1250" s="10">
        <f>SUM(F$2:F1250)</f>
        <v>-124.06000000000024</v>
      </c>
      <c r="M1250">
        <f t="shared" si="80"/>
        <v>13</v>
      </c>
      <c r="N1250">
        <f t="shared" si="81"/>
        <v>53</v>
      </c>
      <c r="O1250" s="17">
        <f t="shared" si="82"/>
        <v>0.24528301886792453</v>
      </c>
      <c r="P1250">
        <f t="shared" si="83"/>
        <v>40</v>
      </c>
      <c r="Q1250" s="9">
        <f t="shared" si="84"/>
        <v>0.75471698113207553</v>
      </c>
    </row>
    <row r="1251" spans="1:17" x14ac:dyDescent="0.25">
      <c r="A1251" s="1">
        <v>43955.758333333331</v>
      </c>
      <c r="B1251" t="s">
        <v>31</v>
      </c>
      <c r="C1251">
        <v>2892764974</v>
      </c>
      <c r="E1251" t="s">
        <v>16</v>
      </c>
      <c r="F1251">
        <v>2.19</v>
      </c>
      <c r="G1251">
        <v>0</v>
      </c>
      <c r="H1251">
        <v>0</v>
      </c>
      <c r="I1251">
        <v>9999999</v>
      </c>
      <c r="J1251">
        <v>0</v>
      </c>
      <c r="K1251">
        <v>0</v>
      </c>
      <c r="L1251" s="10">
        <f>SUM(F$2:F1251)</f>
        <v>-121.87000000000025</v>
      </c>
      <c r="M1251">
        <f t="shared" si="80"/>
        <v>13</v>
      </c>
      <c r="N1251">
        <f t="shared" si="81"/>
        <v>53</v>
      </c>
      <c r="O1251" s="17">
        <f t="shared" si="82"/>
        <v>0.24528301886792453</v>
      </c>
      <c r="P1251">
        <f t="shared" si="83"/>
        <v>40</v>
      </c>
      <c r="Q1251" s="9">
        <f t="shared" si="84"/>
        <v>0.75471698113207553</v>
      </c>
    </row>
    <row r="1252" spans="1:17" x14ac:dyDescent="0.25">
      <c r="A1252" s="1">
        <v>43955.759722222225</v>
      </c>
      <c r="B1252" t="s">
        <v>28</v>
      </c>
      <c r="C1252">
        <v>2892764974</v>
      </c>
      <c r="E1252" t="s">
        <v>16</v>
      </c>
      <c r="F1252">
        <v>2.16</v>
      </c>
      <c r="G1252">
        <v>0</v>
      </c>
      <c r="H1252">
        <v>0</v>
      </c>
      <c r="I1252">
        <v>9999999</v>
      </c>
      <c r="J1252">
        <v>0</v>
      </c>
      <c r="K1252">
        <v>0</v>
      </c>
      <c r="L1252" s="10">
        <f>SUM(F$2:F1252)</f>
        <v>-119.71000000000025</v>
      </c>
      <c r="M1252">
        <f t="shared" si="80"/>
        <v>14</v>
      </c>
      <c r="N1252">
        <f t="shared" si="81"/>
        <v>53</v>
      </c>
      <c r="O1252" s="17">
        <f t="shared" si="82"/>
        <v>0.26415094339622641</v>
      </c>
      <c r="P1252">
        <f t="shared" si="83"/>
        <v>41</v>
      </c>
      <c r="Q1252" s="9">
        <f t="shared" si="84"/>
        <v>0.77358490566037741</v>
      </c>
    </row>
    <row r="1253" spans="1:17" x14ac:dyDescent="0.25">
      <c r="A1253" s="1">
        <v>43955.759722222225</v>
      </c>
      <c r="B1253" t="s">
        <v>31</v>
      </c>
      <c r="C1253">
        <v>2892764974</v>
      </c>
      <c r="E1253" t="s">
        <v>16</v>
      </c>
      <c r="F1253">
        <v>4.32</v>
      </c>
      <c r="G1253">
        <v>0</v>
      </c>
      <c r="H1253">
        <v>0</v>
      </c>
      <c r="I1253">
        <v>9999999</v>
      </c>
      <c r="J1253">
        <v>0</v>
      </c>
      <c r="K1253">
        <v>0</v>
      </c>
      <c r="L1253" s="10">
        <f>SUM(F$2:F1253)</f>
        <v>-115.39000000000024</v>
      </c>
      <c r="M1253">
        <f t="shared" si="80"/>
        <v>13</v>
      </c>
      <c r="N1253">
        <f t="shared" si="81"/>
        <v>52</v>
      </c>
      <c r="O1253" s="17">
        <f t="shared" si="82"/>
        <v>0.25</v>
      </c>
      <c r="P1253">
        <f t="shared" si="83"/>
        <v>41</v>
      </c>
      <c r="Q1253" s="9">
        <f t="shared" si="84"/>
        <v>0.78846153846153844</v>
      </c>
    </row>
    <row r="1254" spans="1:17" x14ac:dyDescent="0.25">
      <c r="A1254" s="1">
        <v>43955.759722222225</v>
      </c>
      <c r="B1254" t="s">
        <v>20</v>
      </c>
      <c r="C1254">
        <v>2892764974</v>
      </c>
      <c r="E1254" t="s">
        <v>16</v>
      </c>
      <c r="F1254">
        <v>0</v>
      </c>
      <c r="G1254">
        <v>0</v>
      </c>
      <c r="H1254">
        <v>0</v>
      </c>
      <c r="I1254">
        <v>9999999</v>
      </c>
      <c r="J1254">
        <v>0</v>
      </c>
      <c r="K1254">
        <v>0</v>
      </c>
      <c r="L1254" s="10">
        <f>SUM(F$2:F1254)</f>
        <v>-115.39000000000024</v>
      </c>
      <c r="M1254">
        <f t="shared" si="80"/>
        <v>13</v>
      </c>
      <c r="N1254">
        <f t="shared" si="81"/>
        <v>52</v>
      </c>
      <c r="O1254" s="17">
        <f t="shared" si="82"/>
        <v>0.25</v>
      </c>
      <c r="P1254">
        <f t="shared" si="83"/>
        <v>40</v>
      </c>
      <c r="Q1254" s="9">
        <f t="shared" si="84"/>
        <v>0.76923076923076927</v>
      </c>
    </row>
    <row r="1255" spans="1:17" x14ac:dyDescent="0.25">
      <c r="A1255" s="1">
        <v>43955.759722222225</v>
      </c>
      <c r="B1255" t="s">
        <v>18</v>
      </c>
      <c r="C1255">
        <v>2892769941</v>
      </c>
      <c r="E1255" t="s">
        <v>16</v>
      </c>
      <c r="F1255">
        <v>0</v>
      </c>
      <c r="G1255">
        <v>0</v>
      </c>
      <c r="H1255">
        <v>0</v>
      </c>
      <c r="I1255">
        <v>9999999</v>
      </c>
      <c r="J1255">
        <v>0</v>
      </c>
      <c r="K1255">
        <v>0</v>
      </c>
      <c r="L1255" s="10">
        <f>SUM(F$2:F1255)</f>
        <v>-115.39000000000024</v>
      </c>
      <c r="M1255">
        <f t="shared" si="80"/>
        <v>14</v>
      </c>
      <c r="N1255">
        <f t="shared" si="81"/>
        <v>53</v>
      </c>
      <c r="O1255" s="17">
        <f t="shared" si="82"/>
        <v>0.26415094339622641</v>
      </c>
      <c r="P1255">
        <f t="shared" si="83"/>
        <v>40</v>
      </c>
      <c r="Q1255" s="9">
        <f t="shared" si="84"/>
        <v>0.75471698113207553</v>
      </c>
    </row>
    <row r="1256" spans="1:17" x14ac:dyDescent="0.25">
      <c r="A1256" s="1">
        <v>43955.761111111111</v>
      </c>
      <c r="B1256" t="s">
        <v>28</v>
      </c>
      <c r="C1256">
        <v>2892769941</v>
      </c>
      <c r="E1256" t="s">
        <v>16</v>
      </c>
      <c r="F1256">
        <v>3.94</v>
      </c>
      <c r="G1256">
        <v>0</v>
      </c>
      <c r="H1256">
        <v>0</v>
      </c>
      <c r="I1256">
        <v>9999999</v>
      </c>
      <c r="J1256">
        <v>0</v>
      </c>
      <c r="K1256">
        <v>0</v>
      </c>
      <c r="L1256" s="10">
        <f>SUM(F$2:F1256)</f>
        <v>-111.45000000000024</v>
      </c>
      <c r="M1256">
        <f t="shared" si="80"/>
        <v>15</v>
      </c>
      <c r="N1256">
        <f t="shared" si="81"/>
        <v>53</v>
      </c>
      <c r="O1256" s="17">
        <f t="shared" si="82"/>
        <v>0.28301886792452829</v>
      </c>
      <c r="P1256">
        <f t="shared" si="83"/>
        <v>41</v>
      </c>
      <c r="Q1256" s="9">
        <f t="shared" si="84"/>
        <v>0.77358490566037741</v>
      </c>
    </row>
    <row r="1257" spans="1:17" x14ac:dyDescent="0.25">
      <c r="A1257" s="1">
        <v>43955.761805555558</v>
      </c>
      <c r="B1257" t="s">
        <v>28</v>
      </c>
      <c r="C1257">
        <v>2892763862</v>
      </c>
      <c r="E1257" t="s">
        <v>16</v>
      </c>
      <c r="F1257">
        <v>3.63</v>
      </c>
      <c r="G1257">
        <v>0</v>
      </c>
      <c r="H1257">
        <v>0</v>
      </c>
      <c r="I1257">
        <v>9999999</v>
      </c>
      <c r="J1257">
        <v>0</v>
      </c>
      <c r="K1257">
        <v>0</v>
      </c>
      <c r="L1257" s="10">
        <f>SUM(F$2:F1257)</f>
        <v>-107.82000000000025</v>
      </c>
      <c r="M1257">
        <f t="shared" si="80"/>
        <v>14</v>
      </c>
      <c r="N1257">
        <f t="shared" si="81"/>
        <v>52</v>
      </c>
      <c r="O1257" s="17">
        <f t="shared" si="82"/>
        <v>0.26923076923076922</v>
      </c>
      <c r="P1257">
        <f t="shared" si="83"/>
        <v>42</v>
      </c>
      <c r="Q1257" s="9">
        <f t="shared" si="84"/>
        <v>0.80769230769230771</v>
      </c>
    </row>
    <row r="1258" spans="1:17" x14ac:dyDescent="0.25">
      <c r="A1258" s="1">
        <v>43955.761805555558</v>
      </c>
      <c r="B1258" t="s">
        <v>31</v>
      </c>
      <c r="C1258">
        <v>2892763862</v>
      </c>
      <c r="E1258" t="s">
        <v>16</v>
      </c>
      <c r="F1258">
        <v>1.81</v>
      </c>
      <c r="G1258">
        <v>0</v>
      </c>
      <c r="H1258">
        <v>0</v>
      </c>
      <c r="I1258">
        <v>9999999</v>
      </c>
      <c r="J1258">
        <v>0</v>
      </c>
      <c r="K1258">
        <v>0</v>
      </c>
      <c r="L1258" s="10">
        <f>SUM(F$2:F1258)</f>
        <v>-106.01000000000025</v>
      </c>
      <c r="M1258">
        <f t="shared" si="80"/>
        <v>14</v>
      </c>
      <c r="N1258">
        <f t="shared" si="81"/>
        <v>52</v>
      </c>
      <c r="O1258" s="17">
        <f t="shared" si="82"/>
        <v>0.26923076923076922</v>
      </c>
      <c r="P1258">
        <f t="shared" si="83"/>
        <v>41</v>
      </c>
      <c r="Q1258" s="9">
        <f t="shared" si="84"/>
        <v>0.78846153846153844</v>
      </c>
    </row>
    <row r="1259" spans="1:17" x14ac:dyDescent="0.25">
      <c r="A1259" s="1">
        <v>43955.763194444444</v>
      </c>
      <c r="B1259" t="s">
        <v>28</v>
      </c>
      <c r="C1259">
        <v>2892763862</v>
      </c>
      <c r="E1259" t="s">
        <v>16</v>
      </c>
      <c r="F1259">
        <v>2.04</v>
      </c>
      <c r="G1259">
        <v>0</v>
      </c>
      <c r="H1259">
        <v>0</v>
      </c>
      <c r="I1259">
        <v>9999999</v>
      </c>
      <c r="J1259">
        <v>0</v>
      </c>
      <c r="K1259">
        <v>0</v>
      </c>
      <c r="L1259" s="10">
        <f>SUM(F$2:F1259)</f>
        <v>-103.97000000000024</v>
      </c>
      <c r="M1259">
        <f t="shared" si="80"/>
        <v>14</v>
      </c>
      <c r="N1259">
        <f t="shared" si="81"/>
        <v>52</v>
      </c>
      <c r="O1259" s="17">
        <f t="shared" si="82"/>
        <v>0.26923076923076922</v>
      </c>
      <c r="P1259">
        <f t="shared" si="83"/>
        <v>42</v>
      </c>
      <c r="Q1259" s="9">
        <f t="shared" si="84"/>
        <v>0.80769230769230771</v>
      </c>
    </row>
    <row r="1260" spans="1:17" x14ac:dyDescent="0.25">
      <c r="A1260" s="1">
        <v>43955.763194444444</v>
      </c>
      <c r="B1260" t="s">
        <v>20</v>
      </c>
      <c r="C1260">
        <v>2892763862</v>
      </c>
      <c r="E1260" t="s">
        <v>16</v>
      </c>
      <c r="F1260">
        <v>0</v>
      </c>
      <c r="G1260">
        <v>0</v>
      </c>
      <c r="H1260">
        <v>0</v>
      </c>
      <c r="I1260">
        <v>9999999</v>
      </c>
      <c r="J1260">
        <v>0</v>
      </c>
      <c r="K1260">
        <v>0</v>
      </c>
      <c r="L1260" s="10">
        <f>SUM(F$2:F1260)</f>
        <v>-103.97000000000024</v>
      </c>
      <c r="M1260">
        <f t="shared" si="80"/>
        <v>14</v>
      </c>
      <c r="N1260">
        <f t="shared" si="81"/>
        <v>52</v>
      </c>
      <c r="O1260" s="17">
        <f t="shared" si="82"/>
        <v>0.26923076923076922</v>
      </c>
      <c r="P1260">
        <f t="shared" si="83"/>
        <v>42</v>
      </c>
      <c r="Q1260" s="9">
        <f t="shared" si="84"/>
        <v>0.80769230769230771</v>
      </c>
    </row>
    <row r="1261" spans="1:17" x14ac:dyDescent="0.25">
      <c r="A1261" s="1">
        <v>43955.763194444444</v>
      </c>
      <c r="B1261" t="s">
        <v>18</v>
      </c>
      <c r="C1261">
        <v>2892775029</v>
      </c>
      <c r="E1261" t="s">
        <v>16</v>
      </c>
      <c r="F1261">
        <v>0</v>
      </c>
      <c r="G1261">
        <v>0</v>
      </c>
      <c r="H1261">
        <v>0</v>
      </c>
      <c r="I1261">
        <v>9999999</v>
      </c>
      <c r="J1261">
        <v>0</v>
      </c>
      <c r="K1261">
        <v>0</v>
      </c>
      <c r="L1261" s="10">
        <f>SUM(F$2:F1261)</f>
        <v>-103.97000000000024</v>
      </c>
      <c r="M1261">
        <f t="shared" si="80"/>
        <v>14</v>
      </c>
      <c r="N1261">
        <f t="shared" si="81"/>
        <v>52</v>
      </c>
      <c r="O1261" s="17">
        <f t="shared" si="82"/>
        <v>0.26923076923076922</v>
      </c>
      <c r="P1261">
        <f t="shared" si="83"/>
        <v>42</v>
      </c>
      <c r="Q1261" s="9">
        <f t="shared" si="84"/>
        <v>0.80769230769230771</v>
      </c>
    </row>
    <row r="1262" spans="1:17" x14ac:dyDescent="0.25">
      <c r="A1262" s="1">
        <v>43955.763194444444</v>
      </c>
      <c r="B1262" t="s">
        <v>28</v>
      </c>
      <c r="C1262">
        <v>2892775029</v>
      </c>
      <c r="E1262" t="s">
        <v>16</v>
      </c>
      <c r="F1262">
        <v>4.5</v>
      </c>
      <c r="G1262">
        <v>0</v>
      </c>
      <c r="H1262">
        <v>0</v>
      </c>
      <c r="I1262">
        <v>9999999</v>
      </c>
      <c r="J1262">
        <v>0</v>
      </c>
      <c r="K1262">
        <v>0</v>
      </c>
      <c r="L1262" s="10">
        <f>SUM(F$2:F1262)</f>
        <v>-99.47000000000024</v>
      </c>
      <c r="M1262">
        <f t="shared" si="80"/>
        <v>14</v>
      </c>
      <c r="N1262">
        <f t="shared" si="81"/>
        <v>52</v>
      </c>
      <c r="O1262" s="17">
        <f t="shared" si="82"/>
        <v>0.26923076923076922</v>
      </c>
      <c r="P1262">
        <f t="shared" si="83"/>
        <v>42</v>
      </c>
      <c r="Q1262" s="9">
        <f t="shared" si="84"/>
        <v>0.80769230769230771</v>
      </c>
    </row>
    <row r="1263" spans="1:17" x14ac:dyDescent="0.25">
      <c r="A1263" s="1">
        <v>43955.763194444444</v>
      </c>
      <c r="B1263" t="s">
        <v>31</v>
      </c>
      <c r="C1263">
        <v>2892775029</v>
      </c>
      <c r="E1263" t="s">
        <v>16</v>
      </c>
      <c r="F1263">
        <v>4.5</v>
      </c>
      <c r="G1263">
        <v>0</v>
      </c>
      <c r="H1263">
        <v>0</v>
      </c>
      <c r="I1263">
        <v>9999999</v>
      </c>
      <c r="J1263">
        <v>0</v>
      </c>
      <c r="K1263">
        <v>0</v>
      </c>
      <c r="L1263" s="10">
        <f>SUM(F$2:F1263)</f>
        <v>-94.97000000000024</v>
      </c>
      <c r="M1263">
        <f t="shared" si="80"/>
        <v>14</v>
      </c>
      <c r="N1263">
        <f t="shared" si="81"/>
        <v>52</v>
      </c>
      <c r="O1263" s="17">
        <f t="shared" si="82"/>
        <v>0.26923076923076922</v>
      </c>
      <c r="P1263">
        <f t="shared" si="83"/>
        <v>41</v>
      </c>
      <c r="Q1263" s="9">
        <f t="shared" si="84"/>
        <v>0.78846153846153844</v>
      </c>
    </row>
    <row r="1264" spans="1:17" x14ac:dyDescent="0.25">
      <c r="A1264" s="1">
        <v>43955.763888888891</v>
      </c>
      <c r="B1264" t="s">
        <v>28</v>
      </c>
      <c r="C1264">
        <v>2892769941</v>
      </c>
      <c r="E1264" t="s">
        <v>16</v>
      </c>
      <c r="F1264">
        <v>4.5</v>
      </c>
      <c r="G1264">
        <v>0</v>
      </c>
      <c r="H1264">
        <v>0</v>
      </c>
      <c r="I1264">
        <v>9999999</v>
      </c>
      <c r="J1264">
        <v>0</v>
      </c>
      <c r="K1264">
        <v>0</v>
      </c>
      <c r="L1264" s="10">
        <f>SUM(F$2:F1264)</f>
        <v>-90.47000000000024</v>
      </c>
      <c r="M1264">
        <f t="shared" si="80"/>
        <v>14</v>
      </c>
      <c r="N1264">
        <f t="shared" si="81"/>
        <v>52</v>
      </c>
      <c r="O1264" s="17">
        <f t="shared" si="82"/>
        <v>0.26923076923076922</v>
      </c>
      <c r="P1264">
        <f t="shared" si="83"/>
        <v>42</v>
      </c>
      <c r="Q1264" s="9">
        <f t="shared" si="84"/>
        <v>0.80769230769230771</v>
      </c>
    </row>
    <row r="1265" spans="1:17" x14ac:dyDescent="0.25">
      <c r="A1265" s="1">
        <v>43955.763888888891</v>
      </c>
      <c r="B1265" t="s">
        <v>31</v>
      </c>
      <c r="C1265">
        <v>2892769941</v>
      </c>
      <c r="E1265" t="s">
        <v>16</v>
      </c>
      <c r="F1265">
        <v>6.75</v>
      </c>
      <c r="G1265">
        <v>0</v>
      </c>
      <c r="H1265">
        <v>0</v>
      </c>
      <c r="I1265">
        <v>9999999</v>
      </c>
      <c r="J1265">
        <v>0</v>
      </c>
      <c r="K1265">
        <v>0</v>
      </c>
      <c r="L1265" s="10">
        <f>SUM(F$2:F1265)</f>
        <v>-83.72000000000024</v>
      </c>
      <c r="M1265">
        <f t="shared" si="80"/>
        <v>14</v>
      </c>
      <c r="N1265">
        <f t="shared" si="81"/>
        <v>52</v>
      </c>
      <c r="O1265" s="17">
        <f t="shared" si="82"/>
        <v>0.26923076923076922</v>
      </c>
      <c r="P1265">
        <f t="shared" si="83"/>
        <v>42</v>
      </c>
      <c r="Q1265" s="9">
        <f t="shared" si="84"/>
        <v>0.80769230769230771</v>
      </c>
    </row>
    <row r="1266" spans="1:17" x14ac:dyDescent="0.25">
      <c r="A1266" s="1">
        <v>43955.76666666667</v>
      </c>
      <c r="B1266" t="s">
        <v>15</v>
      </c>
      <c r="C1266">
        <v>2000005</v>
      </c>
      <c r="E1266" t="s">
        <v>16</v>
      </c>
      <c r="F1266">
        <v>-12</v>
      </c>
      <c r="G1266">
        <v>0</v>
      </c>
      <c r="H1266">
        <v>0</v>
      </c>
      <c r="I1266">
        <v>9999999</v>
      </c>
      <c r="J1266">
        <v>0</v>
      </c>
      <c r="K1266">
        <v>0</v>
      </c>
      <c r="L1266" s="10">
        <f>SUM(F$2:F1266)</f>
        <v>-95.72000000000024</v>
      </c>
      <c r="M1266">
        <f t="shared" si="80"/>
        <v>13</v>
      </c>
      <c r="N1266">
        <f t="shared" si="81"/>
        <v>52</v>
      </c>
      <c r="O1266" s="17">
        <f t="shared" si="82"/>
        <v>0.25</v>
      </c>
      <c r="P1266">
        <f t="shared" si="83"/>
        <v>41</v>
      </c>
      <c r="Q1266" s="9">
        <f t="shared" si="84"/>
        <v>0.78846153846153844</v>
      </c>
    </row>
    <row r="1267" spans="1:17" x14ac:dyDescent="0.25">
      <c r="A1267" s="1">
        <v>43955.76666666667</v>
      </c>
      <c r="B1267" t="s">
        <v>18</v>
      </c>
      <c r="C1267">
        <v>2892780975</v>
      </c>
      <c r="E1267" t="s">
        <v>16</v>
      </c>
      <c r="F1267">
        <v>0</v>
      </c>
      <c r="G1267">
        <v>0</v>
      </c>
      <c r="H1267">
        <v>0</v>
      </c>
      <c r="I1267">
        <v>9999999</v>
      </c>
      <c r="J1267">
        <v>0</v>
      </c>
      <c r="K1267">
        <v>0</v>
      </c>
      <c r="L1267" s="10">
        <f>SUM(F$2:F1267)</f>
        <v>-95.72000000000024</v>
      </c>
      <c r="M1267">
        <f t="shared" si="80"/>
        <v>14</v>
      </c>
      <c r="N1267">
        <f t="shared" si="81"/>
        <v>53</v>
      </c>
      <c r="O1267" s="17">
        <f t="shared" si="82"/>
        <v>0.26415094339622641</v>
      </c>
      <c r="P1267">
        <f t="shared" si="83"/>
        <v>41</v>
      </c>
      <c r="Q1267" s="9">
        <f t="shared" si="84"/>
        <v>0.77358490566037741</v>
      </c>
    </row>
    <row r="1268" spans="1:17" x14ac:dyDescent="0.25">
      <c r="A1268" s="1">
        <v>43955.767361111109</v>
      </c>
      <c r="B1268" t="s">
        <v>28</v>
      </c>
      <c r="C1268">
        <v>2892775029</v>
      </c>
      <c r="E1268" t="s">
        <v>16</v>
      </c>
      <c r="F1268">
        <v>5.94</v>
      </c>
      <c r="G1268">
        <v>0</v>
      </c>
      <c r="H1268">
        <v>0</v>
      </c>
      <c r="I1268">
        <v>9999999</v>
      </c>
      <c r="J1268">
        <v>0</v>
      </c>
      <c r="K1268">
        <v>0</v>
      </c>
      <c r="L1268" s="10">
        <f>SUM(F$2:F1268)</f>
        <v>-89.780000000000243</v>
      </c>
      <c r="M1268">
        <f t="shared" si="80"/>
        <v>14</v>
      </c>
      <c r="N1268">
        <f t="shared" si="81"/>
        <v>53</v>
      </c>
      <c r="O1268" s="17">
        <f t="shared" si="82"/>
        <v>0.26415094339622641</v>
      </c>
      <c r="P1268">
        <f t="shared" si="83"/>
        <v>41</v>
      </c>
      <c r="Q1268" s="9">
        <f t="shared" si="84"/>
        <v>0.77358490566037741</v>
      </c>
    </row>
    <row r="1269" spans="1:17" x14ac:dyDescent="0.25">
      <c r="A1269" s="1">
        <v>43955.767361111109</v>
      </c>
      <c r="B1269" t="s">
        <v>31</v>
      </c>
      <c r="C1269">
        <v>2892775029</v>
      </c>
      <c r="E1269" t="s">
        <v>16</v>
      </c>
      <c r="F1269">
        <v>2.97</v>
      </c>
      <c r="G1269">
        <v>0</v>
      </c>
      <c r="H1269">
        <v>0</v>
      </c>
      <c r="I1269">
        <v>9999999</v>
      </c>
      <c r="J1269">
        <v>0</v>
      </c>
      <c r="K1269">
        <v>0</v>
      </c>
      <c r="L1269" s="10">
        <f>SUM(F$2:F1269)</f>
        <v>-86.810000000000244</v>
      </c>
      <c r="M1269">
        <f t="shared" si="80"/>
        <v>14</v>
      </c>
      <c r="N1269">
        <f t="shared" si="81"/>
        <v>53</v>
      </c>
      <c r="O1269" s="17">
        <f t="shared" si="82"/>
        <v>0.26415094339622641</v>
      </c>
      <c r="P1269">
        <f t="shared" si="83"/>
        <v>41</v>
      </c>
      <c r="Q1269" s="9">
        <f t="shared" si="84"/>
        <v>0.77358490566037741</v>
      </c>
    </row>
    <row r="1270" spans="1:17" x14ac:dyDescent="0.25">
      <c r="A1270" s="1">
        <v>43955.768055555556</v>
      </c>
      <c r="B1270" t="s">
        <v>28</v>
      </c>
      <c r="C1270">
        <v>2892775029</v>
      </c>
      <c r="E1270" t="s">
        <v>16</v>
      </c>
      <c r="F1270">
        <v>3.72</v>
      </c>
      <c r="G1270">
        <v>0</v>
      </c>
      <c r="H1270">
        <v>0</v>
      </c>
      <c r="I1270">
        <v>9999999</v>
      </c>
      <c r="J1270">
        <v>0</v>
      </c>
      <c r="K1270">
        <v>0</v>
      </c>
      <c r="L1270" s="10">
        <f>SUM(F$2:F1270)</f>
        <v>-83.090000000000245</v>
      </c>
      <c r="M1270">
        <f t="shared" si="80"/>
        <v>15</v>
      </c>
      <c r="N1270">
        <f t="shared" si="81"/>
        <v>53</v>
      </c>
      <c r="O1270" s="17">
        <f t="shared" si="82"/>
        <v>0.28301886792452829</v>
      </c>
      <c r="P1270">
        <f t="shared" si="83"/>
        <v>42</v>
      </c>
      <c r="Q1270" s="9">
        <f t="shared" si="84"/>
        <v>0.79245283018867929</v>
      </c>
    </row>
    <row r="1271" spans="1:17" x14ac:dyDescent="0.25">
      <c r="A1271" s="1">
        <v>43955.768055555556</v>
      </c>
      <c r="B1271" t="s">
        <v>31</v>
      </c>
      <c r="C1271">
        <v>2892775029</v>
      </c>
      <c r="E1271" t="s">
        <v>16</v>
      </c>
      <c r="F1271">
        <v>1.86</v>
      </c>
      <c r="G1271">
        <v>0</v>
      </c>
      <c r="H1271">
        <v>0</v>
      </c>
      <c r="I1271">
        <v>9999999</v>
      </c>
      <c r="J1271">
        <v>0</v>
      </c>
      <c r="K1271">
        <v>0</v>
      </c>
      <c r="L1271" s="10">
        <f>SUM(F$2:F1271)</f>
        <v>-81.230000000000246</v>
      </c>
      <c r="M1271">
        <f t="shared" si="80"/>
        <v>14</v>
      </c>
      <c r="N1271">
        <f t="shared" si="81"/>
        <v>52</v>
      </c>
      <c r="O1271" s="17">
        <f t="shared" si="82"/>
        <v>0.26923076923076922</v>
      </c>
      <c r="P1271">
        <f t="shared" si="83"/>
        <v>42</v>
      </c>
      <c r="Q1271" s="9">
        <f t="shared" si="84"/>
        <v>0.80769230769230771</v>
      </c>
    </row>
    <row r="1272" spans="1:17" x14ac:dyDescent="0.25">
      <c r="A1272" s="1">
        <v>43955.768750000003</v>
      </c>
      <c r="B1272" t="s">
        <v>18</v>
      </c>
      <c r="C1272">
        <v>2892785266</v>
      </c>
      <c r="E1272" t="s">
        <v>16</v>
      </c>
      <c r="F1272">
        <v>0</v>
      </c>
      <c r="G1272">
        <v>0</v>
      </c>
      <c r="H1272">
        <v>0</v>
      </c>
      <c r="I1272">
        <v>9999999</v>
      </c>
      <c r="J1272">
        <v>0</v>
      </c>
      <c r="K1272">
        <v>0</v>
      </c>
      <c r="L1272" s="10">
        <f>SUM(F$2:F1272)</f>
        <v>-81.230000000000246</v>
      </c>
      <c r="M1272">
        <f t="shared" si="80"/>
        <v>16</v>
      </c>
      <c r="N1272">
        <f t="shared" si="81"/>
        <v>53</v>
      </c>
      <c r="O1272" s="17">
        <f t="shared" si="82"/>
        <v>0.30188679245283018</v>
      </c>
      <c r="P1272">
        <f t="shared" si="83"/>
        <v>42</v>
      </c>
      <c r="Q1272" s="9">
        <f t="shared" si="84"/>
        <v>0.79245283018867929</v>
      </c>
    </row>
    <row r="1273" spans="1:17" x14ac:dyDescent="0.25">
      <c r="A1273" s="1">
        <v>43955.769444444442</v>
      </c>
      <c r="B1273" t="s">
        <v>20</v>
      </c>
      <c r="C1273">
        <v>2892780975</v>
      </c>
      <c r="E1273" t="s">
        <v>16</v>
      </c>
      <c r="F1273">
        <v>0</v>
      </c>
      <c r="G1273">
        <v>0</v>
      </c>
      <c r="H1273">
        <v>0</v>
      </c>
      <c r="I1273">
        <v>9999999</v>
      </c>
      <c r="J1273">
        <v>0</v>
      </c>
      <c r="K1273">
        <v>0</v>
      </c>
      <c r="L1273" s="10">
        <f>SUM(F$2:F1273)</f>
        <v>-81.230000000000246</v>
      </c>
      <c r="M1273">
        <f t="shared" si="80"/>
        <v>15</v>
      </c>
      <c r="N1273">
        <f t="shared" si="81"/>
        <v>52</v>
      </c>
      <c r="O1273" s="17">
        <f t="shared" si="82"/>
        <v>0.28846153846153844</v>
      </c>
      <c r="P1273">
        <f t="shared" si="83"/>
        <v>42</v>
      </c>
      <c r="Q1273" s="9">
        <f t="shared" si="84"/>
        <v>0.80769230769230771</v>
      </c>
    </row>
    <row r="1274" spans="1:17" x14ac:dyDescent="0.25">
      <c r="A1274" s="1">
        <v>43955.769444444442</v>
      </c>
      <c r="B1274" t="s">
        <v>15</v>
      </c>
      <c r="C1274">
        <v>2000005</v>
      </c>
      <c r="E1274" t="s">
        <v>16</v>
      </c>
      <c r="F1274">
        <v>-12</v>
      </c>
      <c r="G1274">
        <v>0</v>
      </c>
      <c r="H1274">
        <v>0</v>
      </c>
      <c r="I1274">
        <v>9999999</v>
      </c>
      <c r="J1274">
        <v>0</v>
      </c>
      <c r="K1274">
        <v>0</v>
      </c>
      <c r="L1274" s="10">
        <f>SUM(F$2:F1274)</f>
        <v>-93.230000000000246</v>
      </c>
      <c r="M1274">
        <f t="shared" si="80"/>
        <v>13</v>
      </c>
      <c r="N1274">
        <f t="shared" si="81"/>
        <v>51</v>
      </c>
      <c r="O1274" s="17">
        <f t="shared" si="82"/>
        <v>0.25490196078431371</v>
      </c>
      <c r="P1274">
        <f t="shared" si="83"/>
        <v>42</v>
      </c>
      <c r="Q1274" s="9">
        <f t="shared" si="84"/>
        <v>0.82352941176470584</v>
      </c>
    </row>
    <row r="1275" spans="1:17" x14ac:dyDescent="0.25">
      <c r="A1275" s="1">
        <v>43955.769444444442</v>
      </c>
      <c r="B1275" t="s">
        <v>18</v>
      </c>
      <c r="C1275">
        <v>2892786296</v>
      </c>
      <c r="E1275" t="s">
        <v>16</v>
      </c>
      <c r="F1275">
        <v>0</v>
      </c>
      <c r="G1275">
        <v>0</v>
      </c>
      <c r="H1275">
        <v>0</v>
      </c>
      <c r="I1275">
        <v>9999999</v>
      </c>
      <c r="J1275">
        <v>0</v>
      </c>
      <c r="K1275">
        <v>0</v>
      </c>
      <c r="L1275" s="10">
        <f>SUM(F$2:F1275)</f>
        <v>-93.230000000000246</v>
      </c>
      <c r="M1275">
        <f t="shared" si="80"/>
        <v>14</v>
      </c>
      <c r="N1275">
        <f t="shared" si="81"/>
        <v>52</v>
      </c>
      <c r="O1275" s="17">
        <f t="shared" si="82"/>
        <v>0.26923076923076922</v>
      </c>
      <c r="P1275">
        <f t="shared" si="83"/>
        <v>42</v>
      </c>
      <c r="Q1275" s="9">
        <f t="shared" si="84"/>
        <v>0.80769230769230771</v>
      </c>
    </row>
    <row r="1276" spans="1:17" x14ac:dyDescent="0.25">
      <c r="A1276" s="1">
        <v>43955.770138888889</v>
      </c>
      <c r="B1276" t="s">
        <v>28</v>
      </c>
      <c r="C1276">
        <v>2892785266</v>
      </c>
      <c r="E1276" t="s">
        <v>16</v>
      </c>
      <c r="F1276">
        <v>12.31</v>
      </c>
      <c r="G1276">
        <v>0</v>
      </c>
      <c r="H1276">
        <v>0</v>
      </c>
      <c r="I1276">
        <v>9999999</v>
      </c>
      <c r="J1276">
        <v>0</v>
      </c>
      <c r="K1276">
        <v>0</v>
      </c>
      <c r="L1276" s="10">
        <f>SUM(F$2:F1276)</f>
        <v>-80.920000000000243</v>
      </c>
      <c r="M1276">
        <f t="shared" si="80"/>
        <v>14</v>
      </c>
      <c r="N1276">
        <f t="shared" si="81"/>
        <v>52</v>
      </c>
      <c r="O1276" s="17">
        <f t="shared" si="82"/>
        <v>0.26923076923076922</v>
      </c>
      <c r="P1276">
        <f t="shared" si="83"/>
        <v>42</v>
      </c>
      <c r="Q1276" s="9">
        <f t="shared" si="84"/>
        <v>0.80769230769230771</v>
      </c>
    </row>
    <row r="1277" spans="1:17" x14ac:dyDescent="0.25">
      <c r="A1277" s="1">
        <v>43955.770138888889</v>
      </c>
      <c r="B1277" t="s">
        <v>31</v>
      </c>
      <c r="C1277">
        <v>2892785266</v>
      </c>
      <c r="E1277" t="s">
        <v>16</v>
      </c>
      <c r="F1277">
        <v>36.93</v>
      </c>
      <c r="G1277">
        <v>0</v>
      </c>
      <c r="H1277">
        <v>0</v>
      </c>
      <c r="I1277">
        <v>9999999</v>
      </c>
      <c r="J1277">
        <v>0</v>
      </c>
      <c r="K1277">
        <v>0</v>
      </c>
      <c r="L1277" s="10">
        <f>SUM(F$2:F1277)</f>
        <v>-43.990000000000244</v>
      </c>
      <c r="M1277">
        <f t="shared" si="80"/>
        <v>14</v>
      </c>
      <c r="N1277">
        <f t="shared" si="81"/>
        <v>52</v>
      </c>
      <c r="O1277" s="17">
        <f t="shared" si="82"/>
        <v>0.26923076923076922</v>
      </c>
      <c r="P1277">
        <f t="shared" si="83"/>
        <v>42</v>
      </c>
      <c r="Q1277" s="9">
        <f t="shared" si="84"/>
        <v>0.80769230769230771</v>
      </c>
    </row>
    <row r="1278" spans="1:17" x14ac:dyDescent="0.25">
      <c r="A1278" s="1">
        <v>43955.770833333336</v>
      </c>
      <c r="B1278" t="s">
        <v>20</v>
      </c>
      <c r="C1278">
        <v>2892786296</v>
      </c>
      <c r="E1278" t="s">
        <v>16</v>
      </c>
      <c r="F1278">
        <v>0</v>
      </c>
      <c r="G1278">
        <v>0</v>
      </c>
      <c r="H1278">
        <v>0</v>
      </c>
      <c r="I1278">
        <v>9999999</v>
      </c>
      <c r="J1278">
        <v>0</v>
      </c>
      <c r="K1278">
        <v>0</v>
      </c>
      <c r="L1278" s="10">
        <f>SUM(F$2:F1278)</f>
        <v>-43.990000000000244</v>
      </c>
      <c r="M1278">
        <f t="shared" si="80"/>
        <v>14</v>
      </c>
      <c r="N1278">
        <f t="shared" si="81"/>
        <v>52</v>
      </c>
      <c r="O1278" s="17">
        <f t="shared" si="82"/>
        <v>0.26923076923076922</v>
      </c>
      <c r="P1278">
        <f t="shared" si="83"/>
        <v>41</v>
      </c>
      <c r="Q1278" s="9">
        <f t="shared" si="84"/>
        <v>0.78846153846153844</v>
      </c>
    </row>
    <row r="1279" spans="1:17" x14ac:dyDescent="0.25">
      <c r="A1279" s="1">
        <v>43955.771527777775</v>
      </c>
      <c r="B1279" t="s">
        <v>28</v>
      </c>
      <c r="C1279">
        <v>2892785266</v>
      </c>
      <c r="E1279" t="s">
        <v>16</v>
      </c>
      <c r="F1279">
        <v>19.53</v>
      </c>
      <c r="G1279">
        <v>0</v>
      </c>
      <c r="H1279">
        <v>0</v>
      </c>
      <c r="I1279">
        <v>9999999</v>
      </c>
      <c r="J1279">
        <v>0</v>
      </c>
      <c r="K1279">
        <v>0</v>
      </c>
      <c r="L1279" s="10">
        <f>SUM(F$2:F1279)</f>
        <v>-24.460000000000242</v>
      </c>
      <c r="M1279">
        <f t="shared" si="80"/>
        <v>14</v>
      </c>
      <c r="N1279">
        <f t="shared" si="81"/>
        <v>52</v>
      </c>
      <c r="O1279" s="17">
        <f t="shared" si="82"/>
        <v>0.26923076923076922</v>
      </c>
      <c r="P1279">
        <f t="shared" si="83"/>
        <v>42</v>
      </c>
      <c r="Q1279" s="9">
        <f t="shared" si="84"/>
        <v>0.80769230769230771</v>
      </c>
    </row>
    <row r="1280" spans="1:17" x14ac:dyDescent="0.25">
      <c r="A1280" s="1">
        <v>43955.774305555555</v>
      </c>
      <c r="B1280" t="s">
        <v>15</v>
      </c>
      <c r="C1280">
        <v>2000005</v>
      </c>
      <c r="E1280" t="s">
        <v>16</v>
      </c>
      <c r="F1280">
        <v>-12</v>
      </c>
      <c r="G1280">
        <v>0</v>
      </c>
      <c r="H1280">
        <v>0</v>
      </c>
      <c r="I1280">
        <v>9999999</v>
      </c>
      <c r="J1280">
        <v>0</v>
      </c>
      <c r="K1280">
        <v>0</v>
      </c>
      <c r="L1280" s="10">
        <f>SUM(F$2:F1280)</f>
        <v>-36.460000000000242</v>
      </c>
      <c r="M1280">
        <f t="shared" si="80"/>
        <v>13</v>
      </c>
      <c r="N1280">
        <f t="shared" si="81"/>
        <v>52</v>
      </c>
      <c r="O1280" s="17">
        <f t="shared" si="82"/>
        <v>0.25</v>
      </c>
      <c r="P1280">
        <f t="shared" si="83"/>
        <v>42</v>
      </c>
      <c r="Q1280" s="9">
        <f t="shared" si="84"/>
        <v>0.80769230769230771</v>
      </c>
    </row>
    <row r="1281" spans="1:17" x14ac:dyDescent="0.25">
      <c r="A1281" s="1">
        <v>43955.774305555555</v>
      </c>
      <c r="B1281" t="s">
        <v>18</v>
      </c>
      <c r="C1281">
        <v>2892794112</v>
      </c>
      <c r="E1281" t="s">
        <v>16</v>
      </c>
      <c r="F1281">
        <v>0</v>
      </c>
      <c r="G1281">
        <v>0</v>
      </c>
      <c r="H1281">
        <v>0</v>
      </c>
      <c r="I1281">
        <v>9999999</v>
      </c>
      <c r="J1281">
        <v>0</v>
      </c>
      <c r="K1281">
        <v>0</v>
      </c>
      <c r="L1281" s="10">
        <f>SUM(F$2:F1281)</f>
        <v>-36.460000000000242</v>
      </c>
      <c r="M1281">
        <f t="shared" si="80"/>
        <v>15</v>
      </c>
      <c r="N1281">
        <f t="shared" si="81"/>
        <v>53</v>
      </c>
      <c r="O1281" s="17">
        <f t="shared" si="82"/>
        <v>0.28301886792452829</v>
      </c>
      <c r="P1281">
        <f t="shared" si="83"/>
        <v>42</v>
      </c>
      <c r="Q1281" s="9">
        <f t="shared" si="84"/>
        <v>0.79245283018867929</v>
      </c>
    </row>
    <row r="1282" spans="1:17" x14ac:dyDescent="0.25">
      <c r="A1282" s="1">
        <v>43955.774305555555</v>
      </c>
      <c r="B1282" t="s">
        <v>15</v>
      </c>
      <c r="C1282">
        <v>2000005</v>
      </c>
      <c r="E1282" t="s">
        <v>16</v>
      </c>
      <c r="F1282">
        <v>-12</v>
      </c>
      <c r="G1282">
        <v>0</v>
      </c>
      <c r="H1282">
        <v>0</v>
      </c>
      <c r="I1282">
        <v>9999999</v>
      </c>
      <c r="J1282">
        <v>0</v>
      </c>
      <c r="K1282">
        <v>0</v>
      </c>
      <c r="L1282" s="10">
        <f>SUM(F$2:F1282)</f>
        <v>-48.460000000000242</v>
      </c>
      <c r="M1282">
        <f t="shared" si="80"/>
        <v>15</v>
      </c>
      <c r="N1282">
        <f t="shared" si="81"/>
        <v>53</v>
      </c>
      <c r="O1282" s="17">
        <f t="shared" si="82"/>
        <v>0.28301886792452829</v>
      </c>
      <c r="P1282">
        <f t="shared" si="83"/>
        <v>42</v>
      </c>
      <c r="Q1282" s="9">
        <f t="shared" si="84"/>
        <v>0.79245283018867929</v>
      </c>
    </row>
    <row r="1283" spans="1:17" x14ac:dyDescent="0.25">
      <c r="A1283" s="1">
        <v>43955.774305555555</v>
      </c>
      <c r="B1283" t="s">
        <v>18</v>
      </c>
      <c r="C1283">
        <v>2892794187</v>
      </c>
      <c r="E1283" t="s">
        <v>16</v>
      </c>
      <c r="F1283">
        <v>0</v>
      </c>
      <c r="G1283">
        <v>0</v>
      </c>
      <c r="H1283">
        <v>0</v>
      </c>
      <c r="I1283">
        <v>9999999</v>
      </c>
      <c r="J1283">
        <v>0</v>
      </c>
      <c r="K1283">
        <v>0</v>
      </c>
      <c r="L1283" s="10">
        <f>SUM(F$2:F1283)</f>
        <v>-48.460000000000242</v>
      </c>
      <c r="M1283">
        <f t="shared" si="80"/>
        <v>15</v>
      </c>
      <c r="N1283">
        <f t="shared" si="81"/>
        <v>53</v>
      </c>
      <c r="O1283" s="17">
        <f t="shared" si="82"/>
        <v>0.28301886792452829</v>
      </c>
      <c r="P1283">
        <f t="shared" si="83"/>
        <v>42</v>
      </c>
      <c r="Q1283" s="9">
        <f t="shared" si="84"/>
        <v>0.79245283018867929</v>
      </c>
    </row>
    <row r="1284" spans="1:17" x14ac:dyDescent="0.25">
      <c r="A1284" s="1">
        <v>43955.775694444441</v>
      </c>
      <c r="B1284" t="s">
        <v>20</v>
      </c>
      <c r="C1284">
        <v>2892794112</v>
      </c>
      <c r="E1284" t="s">
        <v>16</v>
      </c>
      <c r="F1284">
        <v>0</v>
      </c>
      <c r="G1284">
        <v>0</v>
      </c>
      <c r="H1284">
        <v>0</v>
      </c>
      <c r="I1284">
        <v>9999999</v>
      </c>
      <c r="J1284">
        <v>0</v>
      </c>
      <c r="K1284">
        <v>0</v>
      </c>
      <c r="L1284" s="10">
        <f>SUM(F$2:F1284)</f>
        <v>-48.460000000000242</v>
      </c>
      <c r="M1284">
        <f t="shared" si="80"/>
        <v>14</v>
      </c>
      <c r="N1284">
        <f t="shared" si="81"/>
        <v>52</v>
      </c>
      <c r="O1284" s="17">
        <f t="shared" si="82"/>
        <v>0.26923076923076922</v>
      </c>
      <c r="P1284">
        <f t="shared" si="83"/>
        <v>42</v>
      </c>
      <c r="Q1284" s="9">
        <f t="shared" si="84"/>
        <v>0.80769230769230771</v>
      </c>
    </row>
    <row r="1285" spans="1:17" x14ac:dyDescent="0.25">
      <c r="A1285" s="1">
        <v>43955.775694444441</v>
      </c>
      <c r="B1285" t="s">
        <v>15</v>
      </c>
      <c r="C1285">
        <v>2000005</v>
      </c>
      <c r="E1285" t="s">
        <v>16</v>
      </c>
      <c r="F1285">
        <v>-12</v>
      </c>
      <c r="G1285">
        <v>0</v>
      </c>
      <c r="H1285">
        <v>0</v>
      </c>
      <c r="I1285">
        <v>9999999</v>
      </c>
      <c r="J1285">
        <v>0</v>
      </c>
      <c r="K1285">
        <v>0</v>
      </c>
      <c r="L1285" s="10">
        <f>SUM(F$2:F1285)</f>
        <v>-60.460000000000242</v>
      </c>
      <c r="M1285">
        <f t="shared" si="80"/>
        <v>12</v>
      </c>
      <c r="N1285">
        <f t="shared" si="81"/>
        <v>51</v>
      </c>
      <c r="O1285" s="17">
        <f t="shared" si="82"/>
        <v>0.23529411764705882</v>
      </c>
      <c r="P1285">
        <f t="shared" si="83"/>
        <v>42</v>
      </c>
      <c r="Q1285" s="9">
        <f t="shared" si="84"/>
        <v>0.82352941176470584</v>
      </c>
    </row>
    <row r="1286" spans="1:17" x14ac:dyDescent="0.25">
      <c r="A1286" s="1">
        <v>43955.775694444441</v>
      </c>
      <c r="B1286" t="s">
        <v>18</v>
      </c>
      <c r="C1286">
        <v>2892796106</v>
      </c>
      <c r="E1286" t="s">
        <v>16</v>
      </c>
      <c r="F1286">
        <v>0</v>
      </c>
      <c r="G1286">
        <v>0</v>
      </c>
      <c r="H1286">
        <v>0</v>
      </c>
      <c r="I1286">
        <v>9999999</v>
      </c>
      <c r="J1286">
        <v>0</v>
      </c>
      <c r="K1286">
        <v>0</v>
      </c>
      <c r="L1286" s="10">
        <f>SUM(F$2:F1286)</f>
        <v>-60.460000000000242</v>
      </c>
      <c r="M1286">
        <f t="shared" si="80"/>
        <v>13</v>
      </c>
      <c r="N1286">
        <f t="shared" si="81"/>
        <v>52</v>
      </c>
      <c r="O1286" s="17">
        <f t="shared" si="82"/>
        <v>0.25</v>
      </c>
      <c r="P1286">
        <f t="shared" si="83"/>
        <v>42</v>
      </c>
      <c r="Q1286" s="9">
        <f t="shared" si="84"/>
        <v>0.80769230769230771</v>
      </c>
    </row>
    <row r="1287" spans="1:17" x14ac:dyDescent="0.25">
      <c r="A1287" s="1">
        <v>43955.777083333334</v>
      </c>
      <c r="B1287" t="s">
        <v>20</v>
      </c>
      <c r="C1287">
        <v>2892794187</v>
      </c>
      <c r="E1287" t="s">
        <v>16</v>
      </c>
      <c r="F1287">
        <v>0</v>
      </c>
      <c r="G1287">
        <v>0</v>
      </c>
      <c r="H1287">
        <v>0</v>
      </c>
      <c r="I1287">
        <v>9999999</v>
      </c>
      <c r="J1287">
        <v>0</v>
      </c>
      <c r="K1287">
        <v>0</v>
      </c>
      <c r="L1287" s="10">
        <f>SUM(F$2:F1287)</f>
        <v>-60.460000000000242</v>
      </c>
      <c r="M1287">
        <f t="shared" si="80"/>
        <v>13</v>
      </c>
      <c r="N1287">
        <f t="shared" si="81"/>
        <v>52</v>
      </c>
      <c r="O1287" s="17">
        <f t="shared" si="82"/>
        <v>0.25</v>
      </c>
      <c r="P1287">
        <f t="shared" si="83"/>
        <v>41</v>
      </c>
      <c r="Q1287" s="9">
        <f t="shared" si="84"/>
        <v>0.78846153846153844</v>
      </c>
    </row>
    <row r="1288" spans="1:17" x14ac:dyDescent="0.25">
      <c r="A1288" s="1">
        <v>43955.777777777781</v>
      </c>
      <c r="B1288" t="s">
        <v>20</v>
      </c>
      <c r="C1288">
        <v>2892796106</v>
      </c>
      <c r="E1288" t="s">
        <v>16</v>
      </c>
      <c r="F1288">
        <v>0</v>
      </c>
      <c r="G1288">
        <v>0</v>
      </c>
      <c r="H1288">
        <v>0</v>
      </c>
      <c r="I1288">
        <v>9999999</v>
      </c>
      <c r="J1288">
        <v>0</v>
      </c>
      <c r="K1288">
        <v>0</v>
      </c>
      <c r="L1288" s="10">
        <f>SUM(F$2:F1288)</f>
        <v>-60.460000000000242</v>
      </c>
      <c r="M1288">
        <f t="shared" si="80"/>
        <v>13</v>
      </c>
      <c r="N1288">
        <f t="shared" si="81"/>
        <v>52</v>
      </c>
      <c r="O1288" s="17">
        <f t="shared" si="82"/>
        <v>0.25</v>
      </c>
      <c r="P1288">
        <f t="shared" si="83"/>
        <v>41</v>
      </c>
      <c r="Q1288" s="9">
        <f t="shared" si="84"/>
        <v>0.78846153846153844</v>
      </c>
    </row>
    <row r="1289" spans="1:17" x14ac:dyDescent="0.25">
      <c r="A1289" s="1">
        <v>43955.779166666667</v>
      </c>
      <c r="B1289" t="s">
        <v>15</v>
      </c>
      <c r="C1289">
        <v>2000005</v>
      </c>
      <c r="E1289" t="s">
        <v>16</v>
      </c>
      <c r="F1289">
        <v>-12</v>
      </c>
      <c r="G1289">
        <v>0</v>
      </c>
      <c r="H1289">
        <v>0</v>
      </c>
      <c r="I1289">
        <v>9999999</v>
      </c>
      <c r="J1289">
        <v>0</v>
      </c>
      <c r="K1289">
        <v>0</v>
      </c>
      <c r="L1289" s="10">
        <f>SUM(F$2:F1289)</f>
        <v>-72.460000000000235</v>
      </c>
      <c r="M1289">
        <f t="shared" si="80"/>
        <v>12</v>
      </c>
      <c r="N1289">
        <f t="shared" si="81"/>
        <v>52</v>
      </c>
      <c r="O1289" s="17">
        <f t="shared" si="82"/>
        <v>0.23076923076923078</v>
      </c>
      <c r="P1289">
        <f t="shared" si="83"/>
        <v>40</v>
      </c>
      <c r="Q1289" s="9">
        <f t="shared" si="84"/>
        <v>0.76923076923076927</v>
      </c>
    </row>
    <row r="1290" spans="1:17" x14ac:dyDescent="0.25">
      <c r="A1290" s="1">
        <v>43955.779166666667</v>
      </c>
      <c r="B1290" t="s">
        <v>18</v>
      </c>
      <c r="C1290">
        <v>2892801925</v>
      </c>
      <c r="E1290" t="s">
        <v>16</v>
      </c>
      <c r="F1290">
        <v>0</v>
      </c>
      <c r="G1290">
        <v>0</v>
      </c>
      <c r="H1290">
        <v>0</v>
      </c>
      <c r="I1290">
        <v>9999999</v>
      </c>
      <c r="J1290">
        <v>0</v>
      </c>
      <c r="K1290">
        <v>0</v>
      </c>
      <c r="L1290" s="10">
        <f>SUM(F$2:F1290)</f>
        <v>-72.460000000000235</v>
      </c>
      <c r="M1290">
        <f t="shared" ref="M1290:M1353" si="85">COUNTIF($B1091:$B1290, "Tournament Pool Tournament Registration") - COUNTIF($B1091:$B1290, "Tournament Pool Registration (inc. Fee)")</f>
        <v>13</v>
      </c>
      <c r="N1290">
        <f t="shared" ref="N1290:N1353" si="86">COUNTIF($B1091:$B1290, "Tournament Pool Tournament Registration")</f>
        <v>53</v>
      </c>
      <c r="O1290" s="17">
        <f t="shared" ref="O1290:O1353" si="87">M1290/N1290</f>
        <v>0.24528301886792453</v>
      </c>
      <c r="P1290">
        <f t="shared" ref="P1290:P1353" si="88">COUNTIF($B1091:$B1290, "Tournament Pool Tournament KO Award")</f>
        <v>40</v>
      </c>
      <c r="Q1290" s="9">
        <f t="shared" ref="Q1290:Q1353" si="89">P1290/N1290</f>
        <v>0.75471698113207553</v>
      </c>
    </row>
    <row r="1291" spans="1:17" x14ac:dyDescent="0.25">
      <c r="A1291" s="1">
        <v>43955.779166666667</v>
      </c>
      <c r="B1291" t="s">
        <v>15</v>
      </c>
      <c r="C1291">
        <v>2000005</v>
      </c>
      <c r="E1291" t="s">
        <v>16</v>
      </c>
      <c r="F1291">
        <v>-12</v>
      </c>
      <c r="G1291">
        <v>0</v>
      </c>
      <c r="H1291">
        <v>0</v>
      </c>
      <c r="I1291">
        <v>9999999</v>
      </c>
      <c r="J1291">
        <v>0</v>
      </c>
      <c r="K1291">
        <v>0</v>
      </c>
      <c r="L1291" s="10">
        <f>SUM(F$2:F1291)</f>
        <v>-84.460000000000235</v>
      </c>
      <c r="M1291">
        <f t="shared" si="85"/>
        <v>13</v>
      </c>
      <c r="N1291">
        <f t="shared" si="86"/>
        <v>53</v>
      </c>
      <c r="O1291" s="17">
        <f t="shared" si="87"/>
        <v>0.24528301886792453</v>
      </c>
      <c r="P1291">
        <f t="shared" si="88"/>
        <v>40</v>
      </c>
      <c r="Q1291" s="9">
        <f t="shared" si="89"/>
        <v>0.75471698113207553</v>
      </c>
    </row>
    <row r="1292" spans="1:17" x14ac:dyDescent="0.25">
      <c r="A1292" s="1">
        <v>43955.779166666667</v>
      </c>
      <c r="B1292" t="s">
        <v>18</v>
      </c>
      <c r="C1292">
        <v>2892802069</v>
      </c>
      <c r="E1292" t="s">
        <v>16</v>
      </c>
      <c r="F1292">
        <v>0</v>
      </c>
      <c r="G1292">
        <v>0</v>
      </c>
      <c r="H1292">
        <v>0</v>
      </c>
      <c r="I1292">
        <v>9999999</v>
      </c>
      <c r="J1292">
        <v>0</v>
      </c>
      <c r="K1292">
        <v>0</v>
      </c>
      <c r="L1292" s="10">
        <f>SUM(F$2:F1292)</f>
        <v>-84.460000000000235</v>
      </c>
      <c r="M1292">
        <f t="shared" si="85"/>
        <v>13</v>
      </c>
      <c r="N1292">
        <f t="shared" si="86"/>
        <v>53</v>
      </c>
      <c r="O1292" s="17">
        <f t="shared" si="87"/>
        <v>0.24528301886792453</v>
      </c>
      <c r="P1292">
        <f t="shared" si="88"/>
        <v>40</v>
      </c>
      <c r="Q1292" s="9">
        <f t="shared" si="89"/>
        <v>0.75471698113207553</v>
      </c>
    </row>
    <row r="1293" spans="1:17" x14ac:dyDescent="0.25">
      <c r="A1293" s="1">
        <v>43955.781944444447</v>
      </c>
      <c r="B1293" t="s">
        <v>20</v>
      </c>
      <c r="C1293">
        <v>2892801925</v>
      </c>
      <c r="E1293" t="s">
        <v>16</v>
      </c>
      <c r="F1293">
        <v>0</v>
      </c>
      <c r="G1293">
        <v>0</v>
      </c>
      <c r="H1293">
        <v>0</v>
      </c>
      <c r="I1293">
        <v>9999999</v>
      </c>
      <c r="J1293">
        <v>0</v>
      </c>
      <c r="K1293">
        <v>0</v>
      </c>
      <c r="L1293" s="10">
        <f>SUM(F$2:F1293)</f>
        <v>-84.460000000000235</v>
      </c>
      <c r="M1293">
        <f t="shared" si="85"/>
        <v>14</v>
      </c>
      <c r="N1293">
        <f t="shared" si="86"/>
        <v>53</v>
      </c>
      <c r="O1293" s="17">
        <f t="shared" si="87"/>
        <v>0.26415094339622641</v>
      </c>
      <c r="P1293">
        <f t="shared" si="88"/>
        <v>40</v>
      </c>
      <c r="Q1293" s="9">
        <f t="shared" si="89"/>
        <v>0.75471698113207553</v>
      </c>
    </row>
    <row r="1294" spans="1:17" x14ac:dyDescent="0.25">
      <c r="A1294" s="1">
        <v>43955.781944444447</v>
      </c>
      <c r="B1294" t="s">
        <v>20</v>
      </c>
      <c r="C1294">
        <v>2892802069</v>
      </c>
      <c r="E1294" t="s">
        <v>16</v>
      </c>
      <c r="F1294">
        <v>0</v>
      </c>
      <c r="G1294">
        <v>0</v>
      </c>
      <c r="H1294">
        <v>0</v>
      </c>
      <c r="I1294">
        <v>9999999</v>
      </c>
      <c r="J1294">
        <v>0</v>
      </c>
      <c r="K1294">
        <v>0</v>
      </c>
      <c r="L1294" s="10">
        <f>SUM(F$2:F1294)</f>
        <v>-84.460000000000235</v>
      </c>
      <c r="M1294">
        <f t="shared" si="85"/>
        <v>13</v>
      </c>
      <c r="N1294">
        <f t="shared" si="86"/>
        <v>52</v>
      </c>
      <c r="O1294" s="17">
        <f t="shared" si="87"/>
        <v>0.25</v>
      </c>
      <c r="P1294">
        <f t="shared" si="88"/>
        <v>40</v>
      </c>
      <c r="Q1294" s="9">
        <f t="shared" si="89"/>
        <v>0.76923076923076927</v>
      </c>
    </row>
    <row r="1295" spans="1:17" x14ac:dyDescent="0.25">
      <c r="A1295" s="1">
        <v>43955.79583333333</v>
      </c>
      <c r="B1295" t="s">
        <v>15</v>
      </c>
      <c r="C1295">
        <v>2000005</v>
      </c>
      <c r="E1295" t="s">
        <v>16</v>
      </c>
      <c r="F1295">
        <v>-12</v>
      </c>
      <c r="G1295">
        <v>0</v>
      </c>
      <c r="H1295">
        <v>0</v>
      </c>
      <c r="I1295">
        <v>9999999</v>
      </c>
      <c r="J1295">
        <v>0</v>
      </c>
      <c r="K1295">
        <v>0</v>
      </c>
      <c r="L1295" s="10">
        <f>SUM(F$2:F1295)</f>
        <v>-96.460000000000235</v>
      </c>
      <c r="M1295">
        <f t="shared" si="85"/>
        <v>11</v>
      </c>
      <c r="N1295">
        <f t="shared" si="86"/>
        <v>51</v>
      </c>
      <c r="O1295" s="17">
        <f t="shared" si="87"/>
        <v>0.21568627450980393</v>
      </c>
      <c r="P1295">
        <f t="shared" si="88"/>
        <v>40</v>
      </c>
      <c r="Q1295" s="9">
        <f t="shared" si="89"/>
        <v>0.78431372549019607</v>
      </c>
    </row>
    <row r="1296" spans="1:17" x14ac:dyDescent="0.25">
      <c r="A1296" s="1">
        <v>43955.79583333333</v>
      </c>
      <c r="B1296" t="s">
        <v>15</v>
      </c>
      <c r="C1296">
        <v>2000005</v>
      </c>
      <c r="E1296" t="s">
        <v>16</v>
      </c>
      <c r="F1296">
        <v>-5</v>
      </c>
      <c r="G1296">
        <v>0</v>
      </c>
      <c r="H1296">
        <v>0</v>
      </c>
      <c r="I1296">
        <v>9999999</v>
      </c>
      <c r="J1296">
        <v>0</v>
      </c>
      <c r="K1296">
        <v>0</v>
      </c>
      <c r="L1296" s="10">
        <f>SUM(F$2:F1296)</f>
        <v>-101.46000000000024</v>
      </c>
      <c r="M1296">
        <f t="shared" si="85"/>
        <v>10</v>
      </c>
      <c r="N1296">
        <f t="shared" si="86"/>
        <v>51</v>
      </c>
      <c r="O1296" s="17">
        <f t="shared" si="87"/>
        <v>0.19607843137254902</v>
      </c>
      <c r="P1296">
        <f t="shared" si="88"/>
        <v>40</v>
      </c>
      <c r="Q1296" s="9">
        <f t="shared" si="89"/>
        <v>0.78431372549019607</v>
      </c>
    </row>
    <row r="1297" spans="1:17" x14ac:dyDescent="0.25">
      <c r="A1297" s="1">
        <v>43955.79583333333</v>
      </c>
      <c r="B1297" t="s">
        <v>18</v>
      </c>
      <c r="C1297">
        <v>2892827575</v>
      </c>
      <c r="E1297" t="s">
        <v>16</v>
      </c>
      <c r="F1297">
        <v>0</v>
      </c>
      <c r="G1297">
        <v>0</v>
      </c>
      <c r="H1297">
        <v>0</v>
      </c>
      <c r="I1297">
        <v>9999999</v>
      </c>
      <c r="J1297">
        <v>0</v>
      </c>
      <c r="K1297">
        <v>0</v>
      </c>
      <c r="L1297" s="10">
        <f>SUM(F$2:F1297)</f>
        <v>-101.46000000000024</v>
      </c>
      <c r="M1297">
        <f t="shared" si="85"/>
        <v>11</v>
      </c>
      <c r="N1297">
        <f t="shared" si="86"/>
        <v>52</v>
      </c>
      <c r="O1297" s="17">
        <f t="shared" si="87"/>
        <v>0.21153846153846154</v>
      </c>
      <c r="P1297">
        <f t="shared" si="88"/>
        <v>39</v>
      </c>
      <c r="Q1297" s="9">
        <f t="shared" si="89"/>
        <v>0.75</v>
      </c>
    </row>
    <row r="1298" spans="1:17" x14ac:dyDescent="0.25">
      <c r="A1298" s="1">
        <v>43955.79583333333</v>
      </c>
      <c r="B1298" t="s">
        <v>18</v>
      </c>
      <c r="C1298">
        <v>2892827609</v>
      </c>
      <c r="E1298" t="s">
        <v>16</v>
      </c>
      <c r="F1298">
        <v>0</v>
      </c>
      <c r="G1298">
        <v>0</v>
      </c>
      <c r="H1298">
        <v>0</v>
      </c>
      <c r="I1298">
        <v>9999999</v>
      </c>
      <c r="J1298">
        <v>0</v>
      </c>
      <c r="K1298">
        <v>0</v>
      </c>
      <c r="L1298" s="10">
        <f>SUM(F$2:F1298)</f>
        <v>-101.46000000000024</v>
      </c>
      <c r="M1298">
        <f t="shared" si="85"/>
        <v>12</v>
      </c>
      <c r="N1298">
        <f t="shared" si="86"/>
        <v>53</v>
      </c>
      <c r="O1298" s="17">
        <f t="shared" si="87"/>
        <v>0.22641509433962265</v>
      </c>
      <c r="P1298">
        <f t="shared" si="88"/>
        <v>39</v>
      </c>
      <c r="Q1298" s="9">
        <f t="shared" si="89"/>
        <v>0.73584905660377353</v>
      </c>
    </row>
    <row r="1299" spans="1:17" x14ac:dyDescent="0.25">
      <c r="A1299" s="1">
        <v>43955.79791666667</v>
      </c>
      <c r="B1299" t="s">
        <v>28</v>
      </c>
      <c r="C1299">
        <v>2892827575</v>
      </c>
      <c r="E1299" t="s">
        <v>16</v>
      </c>
      <c r="F1299">
        <v>1.1200000000000001</v>
      </c>
      <c r="G1299">
        <v>0</v>
      </c>
      <c r="H1299">
        <v>0</v>
      </c>
      <c r="I1299">
        <v>9999999</v>
      </c>
      <c r="J1299">
        <v>0</v>
      </c>
      <c r="K1299">
        <v>0</v>
      </c>
      <c r="L1299" s="10">
        <f>SUM(F$2:F1299)</f>
        <v>-100.34000000000023</v>
      </c>
      <c r="M1299">
        <f t="shared" si="85"/>
        <v>12</v>
      </c>
      <c r="N1299">
        <f t="shared" si="86"/>
        <v>53</v>
      </c>
      <c r="O1299" s="17">
        <f t="shared" si="87"/>
        <v>0.22641509433962265</v>
      </c>
      <c r="P1299">
        <f t="shared" si="88"/>
        <v>39</v>
      </c>
      <c r="Q1299" s="9">
        <f t="shared" si="89"/>
        <v>0.73584905660377353</v>
      </c>
    </row>
    <row r="1300" spans="1:17" x14ac:dyDescent="0.25">
      <c r="A1300" s="1">
        <v>43955.79791666667</v>
      </c>
      <c r="B1300" t="s">
        <v>31</v>
      </c>
      <c r="C1300">
        <v>2892827575</v>
      </c>
      <c r="E1300" t="s">
        <v>16</v>
      </c>
      <c r="F1300">
        <v>0.56000000000000005</v>
      </c>
      <c r="G1300">
        <v>0</v>
      </c>
      <c r="H1300">
        <v>0</v>
      </c>
      <c r="I1300">
        <v>9999999</v>
      </c>
      <c r="J1300">
        <v>0</v>
      </c>
      <c r="K1300">
        <v>0</v>
      </c>
      <c r="L1300" s="10">
        <f>SUM(F$2:F1300)</f>
        <v>-99.780000000000229</v>
      </c>
      <c r="M1300">
        <f t="shared" si="85"/>
        <v>12</v>
      </c>
      <c r="N1300">
        <f t="shared" si="86"/>
        <v>53</v>
      </c>
      <c r="O1300" s="17">
        <f t="shared" si="87"/>
        <v>0.22641509433962265</v>
      </c>
      <c r="P1300">
        <f t="shared" si="88"/>
        <v>39</v>
      </c>
      <c r="Q1300" s="9">
        <f t="shared" si="89"/>
        <v>0.73584905660377353</v>
      </c>
    </row>
    <row r="1301" spans="1:17" x14ac:dyDescent="0.25">
      <c r="A1301" s="1">
        <v>43955.79791666667</v>
      </c>
      <c r="B1301" t="s">
        <v>28</v>
      </c>
      <c r="C1301">
        <v>2892827609</v>
      </c>
      <c r="E1301" t="s">
        <v>16</v>
      </c>
      <c r="F1301">
        <v>2.02</v>
      </c>
      <c r="G1301">
        <v>0</v>
      </c>
      <c r="H1301">
        <v>0</v>
      </c>
      <c r="I1301">
        <v>9999999</v>
      </c>
      <c r="J1301">
        <v>0</v>
      </c>
      <c r="K1301">
        <v>0</v>
      </c>
      <c r="L1301" s="10">
        <f>SUM(F$2:F1301)</f>
        <v>-97.760000000000232</v>
      </c>
      <c r="M1301">
        <f t="shared" si="85"/>
        <v>12</v>
      </c>
      <c r="N1301">
        <f t="shared" si="86"/>
        <v>53</v>
      </c>
      <c r="O1301" s="17">
        <f t="shared" si="87"/>
        <v>0.22641509433962265</v>
      </c>
      <c r="P1301">
        <f t="shared" si="88"/>
        <v>40</v>
      </c>
      <c r="Q1301" s="9">
        <f t="shared" si="89"/>
        <v>0.75471698113207553</v>
      </c>
    </row>
    <row r="1302" spans="1:17" x14ac:dyDescent="0.25">
      <c r="A1302" s="1">
        <v>43955.79791666667</v>
      </c>
      <c r="B1302" t="s">
        <v>31</v>
      </c>
      <c r="C1302">
        <v>2892827609</v>
      </c>
      <c r="E1302" t="s">
        <v>16</v>
      </c>
      <c r="F1302">
        <v>1.01</v>
      </c>
      <c r="G1302">
        <v>0</v>
      </c>
      <c r="H1302">
        <v>0</v>
      </c>
      <c r="I1302">
        <v>9999999</v>
      </c>
      <c r="J1302">
        <v>0</v>
      </c>
      <c r="K1302">
        <v>0</v>
      </c>
      <c r="L1302" s="10">
        <f>SUM(F$2:F1302)</f>
        <v>-96.750000000000227</v>
      </c>
      <c r="M1302">
        <f t="shared" si="85"/>
        <v>13</v>
      </c>
      <c r="N1302">
        <f t="shared" si="86"/>
        <v>53</v>
      </c>
      <c r="O1302" s="17">
        <f t="shared" si="87"/>
        <v>0.24528301886792453</v>
      </c>
      <c r="P1302">
        <f t="shared" si="88"/>
        <v>40</v>
      </c>
      <c r="Q1302" s="9">
        <f t="shared" si="89"/>
        <v>0.75471698113207553</v>
      </c>
    </row>
    <row r="1303" spans="1:17" x14ac:dyDescent="0.25">
      <c r="A1303" s="1">
        <v>43955.798611111109</v>
      </c>
      <c r="B1303" t="s">
        <v>20</v>
      </c>
      <c r="C1303">
        <v>2892827609</v>
      </c>
      <c r="E1303" t="s">
        <v>16</v>
      </c>
      <c r="F1303">
        <v>0</v>
      </c>
      <c r="G1303">
        <v>0</v>
      </c>
      <c r="H1303">
        <v>0</v>
      </c>
      <c r="I1303">
        <v>9999999</v>
      </c>
      <c r="J1303">
        <v>0</v>
      </c>
      <c r="K1303">
        <v>0</v>
      </c>
      <c r="L1303" s="10">
        <f>SUM(F$2:F1303)</f>
        <v>-96.750000000000227</v>
      </c>
      <c r="M1303">
        <f t="shared" si="85"/>
        <v>12</v>
      </c>
      <c r="N1303">
        <f t="shared" si="86"/>
        <v>52</v>
      </c>
      <c r="O1303" s="17">
        <f t="shared" si="87"/>
        <v>0.23076923076923078</v>
      </c>
      <c r="P1303">
        <f t="shared" si="88"/>
        <v>40</v>
      </c>
      <c r="Q1303" s="9">
        <f t="shared" si="89"/>
        <v>0.76923076923076927</v>
      </c>
    </row>
    <row r="1304" spans="1:17" x14ac:dyDescent="0.25">
      <c r="A1304" s="1">
        <v>43955.799305555556</v>
      </c>
      <c r="B1304" t="s">
        <v>28</v>
      </c>
      <c r="C1304">
        <v>2892827575</v>
      </c>
      <c r="E1304" t="s">
        <v>16</v>
      </c>
      <c r="F1304">
        <v>1.67</v>
      </c>
      <c r="G1304">
        <v>0</v>
      </c>
      <c r="H1304">
        <v>0</v>
      </c>
      <c r="I1304">
        <v>9999999</v>
      </c>
      <c r="J1304">
        <v>0</v>
      </c>
      <c r="K1304">
        <v>0</v>
      </c>
      <c r="L1304" s="10">
        <f>SUM(F$2:F1304)</f>
        <v>-95.080000000000226</v>
      </c>
      <c r="M1304">
        <f t="shared" si="85"/>
        <v>11</v>
      </c>
      <c r="N1304">
        <f t="shared" si="86"/>
        <v>51</v>
      </c>
      <c r="O1304" s="17">
        <f t="shared" si="87"/>
        <v>0.21568627450980393</v>
      </c>
      <c r="P1304">
        <f t="shared" si="88"/>
        <v>41</v>
      </c>
      <c r="Q1304" s="9">
        <f t="shared" si="89"/>
        <v>0.80392156862745101</v>
      </c>
    </row>
    <row r="1305" spans="1:17" x14ac:dyDescent="0.25">
      <c r="A1305" s="1">
        <v>43955.799305555556</v>
      </c>
      <c r="B1305" t="s">
        <v>31</v>
      </c>
      <c r="C1305">
        <v>2892827575</v>
      </c>
      <c r="E1305" t="s">
        <v>16</v>
      </c>
      <c r="F1305">
        <v>1.67</v>
      </c>
      <c r="G1305">
        <v>0</v>
      </c>
      <c r="H1305">
        <v>0</v>
      </c>
      <c r="I1305">
        <v>9999999</v>
      </c>
      <c r="J1305">
        <v>0</v>
      </c>
      <c r="K1305">
        <v>0</v>
      </c>
      <c r="L1305" s="10">
        <f>SUM(F$2:F1305)</f>
        <v>-93.410000000000224</v>
      </c>
      <c r="M1305">
        <f t="shared" si="85"/>
        <v>12</v>
      </c>
      <c r="N1305">
        <f t="shared" si="86"/>
        <v>51</v>
      </c>
      <c r="O1305" s="17">
        <f t="shared" si="87"/>
        <v>0.23529411764705882</v>
      </c>
      <c r="P1305">
        <f t="shared" si="88"/>
        <v>41</v>
      </c>
      <c r="Q1305" s="9">
        <f t="shared" si="89"/>
        <v>0.80392156862745101</v>
      </c>
    </row>
    <row r="1306" spans="1:17" x14ac:dyDescent="0.25">
      <c r="A1306" s="1">
        <v>43955.799305555556</v>
      </c>
      <c r="B1306" t="s">
        <v>20</v>
      </c>
      <c r="C1306">
        <v>2892827575</v>
      </c>
      <c r="E1306" t="s">
        <v>16</v>
      </c>
      <c r="F1306">
        <v>0</v>
      </c>
      <c r="G1306">
        <v>0</v>
      </c>
      <c r="H1306">
        <v>0</v>
      </c>
      <c r="I1306">
        <v>9999999</v>
      </c>
      <c r="J1306">
        <v>0</v>
      </c>
      <c r="K1306">
        <v>0</v>
      </c>
      <c r="L1306" s="10">
        <f>SUM(F$2:F1306)</f>
        <v>-93.410000000000224</v>
      </c>
      <c r="M1306">
        <f t="shared" si="85"/>
        <v>11</v>
      </c>
      <c r="N1306">
        <f t="shared" si="86"/>
        <v>50</v>
      </c>
      <c r="O1306" s="17">
        <f t="shared" si="87"/>
        <v>0.22</v>
      </c>
      <c r="P1306">
        <f t="shared" si="88"/>
        <v>41</v>
      </c>
      <c r="Q1306" s="9">
        <f t="shared" si="89"/>
        <v>0.82</v>
      </c>
    </row>
    <row r="1307" spans="1:17" x14ac:dyDescent="0.25">
      <c r="A1307" s="1">
        <v>43955.800694444442</v>
      </c>
      <c r="B1307" t="s">
        <v>15</v>
      </c>
      <c r="C1307">
        <v>2000005</v>
      </c>
      <c r="E1307" t="s">
        <v>16</v>
      </c>
      <c r="F1307">
        <v>-12</v>
      </c>
      <c r="G1307">
        <v>0</v>
      </c>
      <c r="H1307">
        <v>0</v>
      </c>
      <c r="I1307">
        <v>9999999</v>
      </c>
      <c r="J1307">
        <v>0</v>
      </c>
      <c r="K1307">
        <v>0</v>
      </c>
      <c r="L1307" s="10">
        <f>SUM(F$2:F1307)</f>
        <v>-105.41000000000022</v>
      </c>
      <c r="M1307">
        <f t="shared" si="85"/>
        <v>10</v>
      </c>
      <c r="N1307">
        <f t="shared" si="86"/>
        <v>50</v>
      </c>
      <c r="O1307" s="17">
        <f t="shared" si="87"/>
        <v>0.2</v>
      </c>
      <c r="P1307">
        <f t="shared" si="88"/>
        <v>40</v>
      </c>
      <c r="Q1307" s="9">
        <f t="shared" si="89"/>
        <v>0.8</v>
      </c>
    </row>
    <row r="1308" spans="1:17" x14ac:dyDescent="0.25">
      <c r="A1308" s="1">
        <v>43955.800694444442</v>
      </c>
      <c r="B1308" t="s">
        <v>18</v>
      </c>
      <c r="C1308">
        <v>2892834894</v>
      </c>
      <c r="E1308" t="s">
        <v>16</v>
      </c>
      <c r="F1308">
        <v>0</v>
      </c>
      <c r="G1308">
        <v>0</v>
      </c>
      <c r="H1308">
        <v>0</v>
      </c>
      <c r="I1308">
        <v>9999999</v>
      </c>
      <c r="J1308">
        <v>0</v>
      </c>
      <c r="K1308">
        <v>0</v>
      </c>
      <c r="L1308" s="10">
        <f>SUM(F$2:F1308)</f>
        <v>-105.41000000000022</v>
      </c>
      <c r="M1308">
        <f t="shared" si="85"/>
        <v>11</v>
      </c>
      <c r="N1308">
        <f t="shared" si="86"/>
        <v>51</v>
      </c>
      <c r="O1308" s="17">
        <f t="shared" si="87"/>
        <v>0.21568627450980393</v>
      </c>
      <c r="P1308">
        <f t="shared" si="88"/>
        <v>40</v>
      </c>
      <c r="Q1308" s="9">
        <f t="shared" si="89"/>
        <v>0.78431372549019607</v>
      </c>
    </row>
    <row r="1309" spans="1:17" x14ac:dyDescent="0.25">
      <c r="A1309" s="1">
        <v>43955.800694444442</v>
      </c>
      <c r="B1309" t="s">
        <v>18</v>
      </c>
      <c r="C1309">
        <v>2892835085</v>
      </c>
      <c r="E1309" t="s">
        <v>16</v>
      </c>
      <c r="F1309">
        <v>0</v>
      </c>
      <c r="G1309">
        <v>0</v>
      </c>
      <c r="H1309">
        <v>0</v>
      </c>
      <c r="I1309">
        <v>9999999</v>
      </c>
      <c r="J1309">
        <v>0</v>
      </c>
      <c r="K1309">
        <v>0</v>
      </c>
      <c r="L1309" s="10">
        <f>SUM(F$2:F1309)</f>
        <v>-105.41000000000022</v>
      </c>
      <c r="M1309">
        <f t="shared" si="85"/>
        <v>12</v>
      </c>
      <c r="N1309">
        <f t="shared" si="86"/>
        <v>52</v>
      </c>
      <c r="O1309" s="17">
        <f t="shared" si="87"/>
        <v>0.23076923076923078</v>
      </c>
      <c r="P1309">
        <f t="shared" si="88"/>
        <v>39</v>
      </c>
      <c r="Q1309" s="9">
        <f t="shared" si="89"/>
        <v>0.75</v>
      </c>
    </row>
    <row r="1310" spans="1:17" x14ac:dyDescent="0.25">
      <c r="A1310" s="1">
        <v>43955.803472222222</v>
      </c>
      <c r="B1310" t="s">
        <v>15</v>
      </c>
      <c r="C1310">
        <v>2000005</v>
      </c>
      <c r="E1310" t="s">
        <v>16</v>
      </c>
      <c r="F1310">
        <v>-12</v>
      </c>
      <c r="G1310">
        <v>0</v>
      </c>
      <c r="H1310">
        <v>0</v>
      </c>
      <c r="I1310">
        <v>9999999</v>
      </c>
      <c r="J1310">
        <v>0</v>
      </c>
      <c r="K1310">
        <v>0</v>
      </c>
      <c r="L1310" s="10">
        <f>SUM(F$2:F1310)</f>
        <v>-117.41000000000022</v>
      </c>
      <c r="M1310">
        <f t="shared" si="85"/>
        <v>11</v>
      </c>
      <c r="N1310">
        <f t="shared" si="86"/>
        <v>52</v>
      </c>
      <c r="O1310" s="17">
        <f t="shared" si="87"/>
        <v>0.21153846153846154</v>
      </c>
      <c r="P1310">
        <f t="shared" si="88"/>
        <v>38</v>
      </c>
      <c r="Q1310" s="9">
        <f t="shared" si="89"/>
        <v>0.73076923076923073</v>
      </c>
    </row>
    <row r="1311" spans="1:17" x14ac:dyDescent="0.25">
      <c r="A1311" s="1">
        <v>43955.803472222222</v>
      </c>
      <c r="B1311" t="s">
        <v>18</v>
      </c>
      <c r="C1311">
        <v>2892839370</v>
      </c>
      <c r="E1311" t="s">
        <v>16</v>
      </c>
      <c r="F1311">
        <v>0</v>
      </c>
      <c r="G1311">
        <v>0</v>
      </c>
      <c r="H1311">
        <v>0</v>
      </c>
      <c r="I1311">
        <v>9999999</v>
      </c>
      <c r="J1311">
        <v>0</v>
      </c>
      <c r="K1311">
        <v>0</v>
      </c>
      <c r="L1311" s="10">
        <f>SUM(F$2:F1311)</f>
        <v>-117.41000000000022</v>
      </c>
      <c r="M1311">
        <f t="shared" si="85"/>
        <v>12</v>
      </c>
      <c r="N1311">
        <f t="shared" si="86"/>
        <v>53</v>
      </c>
      <c r="O1311" s="17">
        <f t="shared" si="87"/>
        <v>0.22641509433962265</v>
      </c>
      <c r="P1311">
        <f t="shared" si="88"/>
        <v>38</v>
      </c>
      <c r="Q1311" s="9">
        <f t="shared" si="89"/>
        <v>0.71698113207547165</v>
      </c>
    </row>
    <row r="1312" spans="1:17" x14ac:dyDescent="0.25">
      <c r="A1312" s="1">
        <v>43955.806250000001</v>
      </c>
      <c r="B1312" t="s">
        <v>28</v>
      </c>
      <c r="C1312">
        <v>2892835085</v>
      </c>
      <c r="E1312" t="s">
        <v>16</v>
      </c>
      <c r="F1312">
        <v>4.84</v>
      </c>
      <c r="G1312">
        <v>0</v>
      </c>
      <c r="H1312">
        <v>0</v>
      </c>
      <c r="I1312">
        <v>9999999</v>
      </c>
      <c r="J1312">
        <v>0</v>
      </c>
      <c r="K1312">
        <v>0</v>
      </c>
      <c r="L1312" s="10">
        <f>SUM(F$2:F1312)</f>
        <v>-112.57000000000022</v>
      </c>
      <c r="M1312">
        <f t="shared" si="85"/>
        <v>12</v>
      </c>
      <c r="N1312">
        <f t="shared" si="86"/>
        <v>53</v>
      </c>
      <c r="O1312" s="17">
        <f t="shared" si="87"/>
        <v>0.22641509433962265</v>
      </c>
      <c r="P1312">
        <f t="shared" si="88"/>
        <v>39</v>
      </c>
      <c r="Q1312" s="9">
        <f t="shared" si="89"/>
        <v>0.73584905660377353</v>
      </c>
    </row>
    <row r="1313" spans="1:17" x14ac:dyDescent="0.25">
      <c r="A1313" s="1">
        <v>43955.806250000001</v>
      </c>
      <c r="B1313" t="s">
        <v>31</v>
      </c>
      <c r="C1313">
        <v>2892835085</v>
      </c>
      <c r="E1313" t="s">
        <v>16</v>
      </c>
      <c r="F1313">
        <v>12.1</v>
      </c>
      <c r="G1313">
        <v>0</v>
      </c>
      <c r="H1313">
        <v>0</v>
      </c>
      <c r="I1313">
        <v>9999999</v>
      </c>
      <c r="J1313">
        <v>0</v>
      </c>
      <c r="K1313">
        <v>0</v>
      </c>
      <c r="L1313" s="10">
        <f>SUM(F$2:F1313)</f>
        <v>-100.47000000000023</v>
      </c>
      <c r="M1313">
        <f t="shared" si="85"/>
        <v>12</v>
      </c>
      <c r="N1313">
        <f t="shared" si="86"/>
        <v>53</v>
      </c>
      <c r="O1313" s="17">
        <f t="shared" si="87"/>
        <v>0.22641509433962265</v>
      </c>
      <c r="P1313">
        <f t="shared" si="88"/>
        <v>39</v>
      </c>
      <c r="Q1313" s="9">
        <f t="shared" si="89"/>
        <v>0.73584905660377353</v>
      </c>
    </row>
    <row r="1314" spans="1:17" x14ac:dyDescent="0.25">
      <c r="A1314" s="1">
        <v>43955.806250000001</v>
      </c>
      <c r="B1314" t="s">
        <v>20</v>
      </c>
      <c r="C1314">
        <v>2892835085</v>
      </c>
      <c r="E1314" t="s">
        <v>16</v>
      </c>
      <c r="F1314">
        <v>0</v>
      </c>
      <c r="G1314">
        <v>0</v>
      </c>
      <c r="H1314">
        <v>0</v>
      </c>
      <c r="I1314">
        <v>9999999</v>
      </c>
      <c r="J1314">
        <v>0</v>
      </c>
      <c r="K1314">
        <v>0</v>
      </c>
      <c r="L1314" s="10">
        <f>SUM(F$2:F1314)</f>
        <v>-100.47000000000023</v>
      </c>
      <c r="M1314">
        <f t="shared" si="85"/>
        <v>12</v>
      </c>
      <c r="N1314">
        <f t="shared" si="86"/>
        <v>53</v>
      </c>
      <c r="O1314" s="17">
        <f t="shared" si="87"/>
        <v>0.22641509433962265</v>
      </c>
      <c r="P1314">
        <f t="shared" si="88"/>
        <v>38</v>
      </c>
      <c r="Q1314" s="9">
        <f t="shared" si="89"/>
        <v>0.71698113207547165</v>
      </c>
    </row>
    <row r="1315" spans="1:17" x14ac:dyDescent="0.25">
      <c r="A1315" s="1">
        <v>43955.806250000001</v>
      </c>
      <c r="B1315" t="s">
        <v>18</v>
      </c>
      <c r="C1315">
        <v>2892843551</v>
      </c>
      <c r="E1315" t="s">
        <v>16</v>
      </c>
      <c r="F1315">
        <v>0</v>
      </c>
      <c r="G1315">
        <v>0</v>
      </c>
      <c r="H1315">
        <v>0</v>
      </c>
      <c r="I1315">
        <v>9999999</v>
      </c>
      <c r="J1315">
        <v>0</v>
      </c>
      <c r="K1315">
        <v>0</v>
      </c>
      <c r="L1315" s="10">
        <f>SUM(F$2:F1315)</f>
        <v>-100.47000000000023</v>
      </c>
      <c r="M1315">
        <f t="shared" si="85"/>
        <v>13</v>
      </c>
      <c r="N1315">
        <f t="shared" si="86"/>
        <v>54</v>
      </c>
      <c r="O1315" s="17">
        <f t="shared" si="87"/>
        <v>0.24074074074074073</v>
      </c>
      <c r="P1315">
        <f t="shared" si="88"/>
        <v>38</v>
      </c>
      <c r="Q1315" s="9">
        <f t="shared" si="89"/>
        <v>0.70370370370370372</v>
      </c>
    </row>
    <row r="1316" spans="1:17" x14ac:dyDescent="0.25">
      <c r="A1316" s="1">
        <v>43955.808333333334</v>
      </c>
      <c r="B1316" t="s">
        <v>20</v>
      </c>
      <c r="C1316">
        <v>2892839370</v>
      </c>
      <c r="E1316" t="s">
        <v>16</v>
      </c>
      <c r="F1316">
        <v>0</v>
      </c>
      <c r="G1316">
        <v>0</v>
      </c>
      <c r="H1316">
        <v>0</v>
      </c>
      <c r="I1316">
        <v>9999999</v>
      </c>
      <c r="J1316">
        <v>0</v>
      </c>
      <c r="K1316">
        <v>0</v>
      </c>
      <c r="L1316" s="10">
        <f>SUM(F$2:F1316)</f>
        <v>-100.47000000000023</v>
      </c>
      <c r="M1316">
        <f t="shared" si="85"/>
        <v>13</v>
      </c>
      <c r="N1316">
        <f t="shared" si="86"/>
        <v>54</v>
      </c>
      <c r="O1316" s="17">
        <f t="shared" si="87"/>
        <v>0.24074074074074073</v>
      </c>
      <c r="P1316">
        <f t="shared" si="88"/>
        <v>37</v>
      </c>
      <c r="Q1316" s="9">
        <f t="shared" si="89"/>
        <v>0.68518518518518523</v>
      </c>
    </row>
    <row r="1317" spans="1:17" x14ac:dyDescent="0.25">
      <c r="A1317" s="1">
        <v>43955.808333333334</v>
      </c>
      <c r="B1317" t="s">
        <v>15</v>
      </c>
      <c r="C1317">
        <v>2000005</v>
      </c>
      <c r="E1317" t="s">
        <v>16</v>
      </c>
      <c r="F1317">
        <v>-12</v>
      </c>
      <c r="G1317">
        <v>0</v>
      </c>
      <c r="H1317">
        <v>0</v>
      </c>
      <c r="I1317">
        <v>9999999</v>
      </c>
      <c r="J1317">
        <v>0</v>
      </c>
      <c r="K1317">
        <v>0</v>
      </c>
      <c r="L1317" s="10">
        <f>SUM(F$2:F1317)</f>
        <v>-112.47000000000023</v>
      </c>
      <c r="M1317">
        <f t="shared" si="85"/>
        <v>11</v>
      </c>
      <c r="N1317">
        <f t="shared" si="86"/>
        <v>53</v>
      </c>
      <c r="O1317" s="17">
        <f t="shared" si="87"/>
        <v>0.20754716981132076</v>
      </c>
      <c r="P1317">
        <f t="shared" si="88"/>
        <v>37</v>
      </c>
      <c r="Q1317" s="9">
        <f t="shared" si="89"/>
        <v>0.69811320754716977</v>
      </c>
    </row>
    <row r="1318" spans="1:17" x14ac:dyDescent="0.25">
      <c r="A1318" s="1">
        <v>43955.808333333334</v>
      </c>
      <c r="B1318" t="s">
        <v>18</v>
      </c>
      <c r="C1318">
        <v>2892846145</v>
      </c>
      <c r="E1318" t="s">
        <v>16</v>
      </c>
      <c r="F1318">
        <v>0</v>
      </c>
      <c r="G1318">
        <v>0</v>
      </c>
      <c r="H1318">
        <v>0</v>
      </c>
      <c r="I1318">
        <v>9999999</v>
      </c>
      <c r="J1318">
        <v>0</v>
      </c>
      <c r="K1318">
        <v>0</v>
      </c>
      <c r="L1318" s="10">
        <f>SUM(F$2:F1318)</f>
        <v>-112.47000000000023</v>
      </c>
      <c r="M1318">
        <f t="shared" si="85"/>
        <v>13</v>
      </c>
      <c r="N1318">
        <f t="shared" si="86"/>
        <v>54</v>
      </c>
      <c r="O1318" s="17">
        <f t="shared" si="87"/>
        <v>0.24074074074074073</v>
      </c>
      <c r="P1318">
        <f t="shared" si="88"/>
        <v>37</v>
      </c>
      <c r="Q1318" s="9">
        <f t="shared" si="89"/>
        <v>0.68518518518518523</v>
      </c>
    </row>
    <row r="1319" spans="1:17" x14ac:dyDescent="0.25">
      <c r="A1319" s="1">
        <v>43955.809027777781</v>
      </c>
      <c r="B1319" t="s">
        <v>20</v>
      </c>
      <c r="C1319">
        <v>2892846145</v>
      </c>
      <c r="E1319" t="s">
        <v>16</v>
      </c>
      <c r="F1319">
        <v>0</v>
      </c>
      <c r="G1319">
        <v>0</v>
      </c>
      <c r="H1319">
        <v>0</v>
      </c>
      <c r="I1319">
        <v>9999999</v>
      </c>
      <c r="J1319">
        <v>0</v>
      </c>
      <c r="K1319">
        <v>0</v>
      </c>
      <c r="L1319" s="10">
        <f>SUM(F$2:F1319)</f>
        <v>-112.47000000000023</v>
      </c>
      <c r="M1319">
        <f t="shared" si="85"/>
        <v>12</v>
      </c>
      <c r="N1319">
        <f t="shared" si="86"/>
        <v>53</v>
      </c>
      <c r="O1319" s="17">
        <f t="shared" si="87"/>
        <v>0.22641509433962265</v>
      </c>
      <c r="P1319">
        <f t="shared" si="88"/>
        <v>37</v>
      </c>
      <c r="Q1319" s="9">
        <f t="shared" si="89"/>
        <v>0.69811320754716977</v>
      </c>
    </row>
    <row r="1320" spans="1:17" x14ac:dyDescent="0.25">
      <c r="A1320" s="1">
        <v>43955.809027777781</v>
      </c>
      <c r="B1320" t="s">
        <v>15</v>
      </c>
      <c r="C1320">
        <v>2000005</v>
      </c>
      <c r="E1320" t="s">
        <v>16</v>
      </c>
      <c r="F1320">
        <v>-12</v>
      </c>
      <c r="G1320">
        <v>0</v>
      </c>
      <c r="H1320">
        <v>0</v>
      </c>
      <c r="I1320">
        <v>9999999</v>
      </c>
      <c r="J1320">
        <v>0</v>
      </c>
      <c r="K1320">
        <v>0</v>
      </c>
      <c r="L1320" s="10">
        <f>SUM(F$2:F1320)</f>
        <v>-124.47000000000023</v>
      </c>
      <c r="M1320">
        <f t="shared" si="85"/>
        <v>10</v>
      </c>
      <c r="N1320">
        <f t="shared" si="86"/>
        <v>52</v>
      </c>
      <c r="O1320" s="17">
        <f t="shared" si="87"/>
        <v>0.19230769230769232</v>
      </c>
      <c r="P1320">
        <f t="shared" si="88"/>
        <v>37</v>
      </c>
      <c r="Q1320" s="9">
        <f t="shared" si="89"/>
        <v>0.71153846153846156</v>
      </c>
    </row>
    <row r="1321" spans="1:17" x14ac:dyDescent="0.25">
      <c r="A1321" s="1">
        <v>43955.809027777781</v>
      </c>
      <c r="B1321" t="s">
        <v>18</v>
      </c>
      <c r="C1321">
        <v>2892847375</v>
      </c>
      <c r="E1321" t="s">
        <v>16</v>
      </c>
      <c r="F1321">
        <v>0</v>
      </c>
      <c r="G1321">
        <v>0</v>
      </c>
      <c r="H1321">
        <v>0</v>
      </c>
      <c r="I1321">
        <v>9999999</v>
      </c>
      <c r="J1321">
        <v>0</v>
      </c>
      <c r="K1321">
        <v>0</v>
      </c>
      <c r="L1321" s="10">
        <f>SUM(F$2:F1321)</f>
        <v>-124.47000000000023</v>
      </c>
      <c r="M1321">
        <f t="shared" si="85"/>
        <v>11</v>
      </c>
      <c r="N1321">
        <f t="shared" si="86"/>
        <v>53</v>
      </c>
      <c r="O1321" s="17">
        <f t="shared" si="87"/>
        <v>0.20754716981132076</v>
      </c>
      <c r="P1321">
        <f t="shared" si="88"/>
        <v>37</v>
      </c>
      <c r="Q1321" s="9">
        <f t="shared" si="89"/>
        <v>0.69811320754716977</v>
      </c>
    </row>
    <row r="1322" spans="1:17" x14ac:dyDescent="0.25">
      <c r="A1322" s="1">
        <v>43955.809027777781</v>
      </c>
      <c r="B1322" t="s">
        <v>15</v>
      </c>
      <c r="C1322">
        <v>2000005</v>
      </c>
      <c r="E1322" t="s">
        <v>16</v>
      </c>
      <c r="F1322">
        <v>-12</v>
      </c>
      <c r="G1322">
        <v>0</v>
      </c>
      <c r="H1322">
        <v>0</v>
      </c>
      <c r="I1322">
        <v>9999999</v>
      </c>
      <c r="J1322">
        <v>0</v>
      </c>
      <c r="K1322">
        <v>0</v>
      </c>
      <c r="L1322" s="10">
        <f>SUM(F$2:F1322)</f>
        <v>-136.47000000000023</v>
      </c>
      <c r="M1322">
        <f t="shared" si="85"/>
        <v>11</v>
      </c>
      <c r="N1322">
        <f t="shared" si="86"/>
        <v>53</v>
      </c>
      <c r="O1322" s="17">
        <f t="shared" si="87"/>
        <v>0.20754716981132076</v>
      </c>
      <c r="P1322">
        <f t="shared" si="88"/>
        <v>37</v>
      </c>
      <c r="Q1322" s="9">
        <f t="shared" si="89"/>
        <v>0.69811320754716977</v>
      </c>
    </row>
    <row r="1323" spans="1:17" x14ac:dyDescent="0.25">
      <c r="A1323" s="1">
        <v>43955.809027777781</v>
      </c>
      <c r="B1323" t="s">
        <v>18</v>
      </c>
      <c r="C1323">
        <v>2892847537</v>
      </c>
      <c r="E1323" t="s">
        <v>16</v>
      </c>
      <c r="F1323">
        <v>0</v>
      </c>
      <c r="G1323">
        <v>0</v>
      </c>
      <c r="H1323">
        <v>0</v>
      </c>
      <c r="I1323">
        <v>9999999</v>
      </c>
      <c r="J1323">
        <v>0</v>
      </c>
      <c r="K1323">
        <v>0</v>
      </c>
      <c r="L1323" s="10">
        <f>SUM(F$2:F1323)</f>
        <v>-136.47000000000023</v>
      </c>
      <c r="M1323">
        <f t="shared" si="85"/>
        <v>11</v>
      </c>
      <c r="N1323">
        <f t="shared" si="86"/>
        <v>53</v>
      </c>
      <c r="O1323" s="17">
        <f t="shared" si="87"/>
        <v>0.20754716981132076</v>
      </c>
      <c r="P1323">
        <f t="shared" si="88"/>
        <v>37</v>
      </c>
      <c r="Q1323" s="9">
        <f t="shared" si="89"/>
        <v>0.69811320754716977</v>
      </c>
    </row>
    <row r="1324" spans="1:17" x14ac:dyDescent="0.25">
      <c r="A1324" s="1">
        <v>43955.80972222222</v>
      </c>
      <c r="B1324" t="s">
        <v>28</v>
      </c>
      <c r="C1324">
        <v>2892847537</v>
      </c>
      <c r="E1324" t="s">
        <v>16</v>
      </c>
      <c r="F1324">
        <v>2.7</v>
      </c>
      <c r="G1324">
        <v>0</v>
      </c>
      <c r="H1324">
        <v>0</v>
      </c>
      <c r="I1324">
        <v>9999999</v>
      </c>
      <c r="J1324">
        <v>0</v>
      </c>
      <c r="K1324">
        <v>0</v>
      </c>
      <c r="L1324" s="10">
        <f>SUM(F$2:F1324)</f>
        <v>-133.77000000000024</v>
      </c>
      <c r="M1324">
        <f t="shared" si="85"/>
        <v>11</v>
      </c>
      <c r="N1324">
        <f t="shared" si="86"/>
        <v>53</v>
      </c>
      <c r="O1324" s="17">
        <f t="shared" si="87"/>
        <v>0.20754716981132076</v>
      </c>
      <c r="P1324">
        <f t="shared" si="88"/>
        <v>38</v>
      </c>
      <c r="Q1324" s="9">
        <f t="shared" si="89"/>
        <v>0.71698113207547165</v>
      </c>
    </row>
    <row r="1325" spans="1:17" x14ac:dyDescent="0.25">
      <c r="A1325" s="1">
        <v>43955.80972222222</v>
      </c>
      <c r="B1325" t="s">
        <v>31</v>
      </c>
      <c r="C1325">
        <v>2892847537</v>
      </c>
      <c r="E1325" t="s">
        <v>16</v>
      </c>
      <c r="F1325">
        <v>1.35</v>
      </c>
      <c r="G1325">
        <v>0</v>
      </c>
      <c r="H1325">
        <v>0</v>
      </c>
      <c r="I1325">
        <v>9999999</v>
      </c>
      <c r="J1325">
        <v>0</v>
      </c>
      <c r="K1325">
        <v>0</v>
      </c>
      <c r="L1325" s="10">
        <f>SUM(F$2:F1325)</f>
        <v>-132.42000000000024</v>
      </c>
      <c r="M1325">
        <f t="shared" si="85"/>
        <v>12</v>
      </c>
      <c r="N1325">
        <f t="shared" si="86"/>
        <v>53</v>
      </c>
      <c r="O1325" s="17">
        <f t="shared" si="87"/>
        <v>0.22641509433962265</v>
      </c>
      <c r="P1325">
        <f t="shared" si="88"/>
        <v>38</v>
      </c>
      <c r="Q1325" s="9">
        <f t="shared" si="89"/>
        <v>0.71698113207547165</v>
      </c>
    </row>
    <row r="1326" spans="1:17" x14ac:dyDescent="0.25">
      <c r="A1326" s="1">
        <v>43955.80972222222</v>
      </c>
      <c r="B1326" t="s">
        <v>28</v>
      </c>
      <c r="C1326">
        <v>2892847537</v>
      </c>
      <c r="E1326" t="s">
        <v>16</v>
      </c>
      <c r="F1326">
        <v>2.21</v>
      </c>
      <c r="G1326">
        <v>0</v>
      </c>
      <c r="H1326">
        <v>0</v>
      </c>
      <c r="I1326">
        <v>9999999</v>
      </c>
      <c r="J1326">
        <v>0</v>
      </c>
      <c r="K1326">
        <v>0</v>
      </c>
      <c r="L1326" s="10">
        <f>SUM(F$2:F1326)</f>
        <v>-130.21000000000024</v>
      </c>
      <c r="M1326">
        <f t="shared" si="85"/>
        <v>13</v>
      </c>
      <c r="N1326">
        <f t="shared" si="86"/>
        <v>53</v>
      </c>
      <c r="O1326" s="17">
        <f t="shared" si="87"/>
        <v>0.24528301886792453</v>
      </c>
      <c r="P1326">
        <f t="shared" si="88"/>
        <v>39</v>
      </c>
      <c r="Q1326" s="9">
        <f t="shared" si="89"/>
        <v>0.73584905660377353</v>
      </c>
    </row>
    <row r="1327" spans="1:17" x14ac:dyDescent="0.25">
      <c r="A1327" s="1">
        <v>43955.80972222222</v>
      </c>
      <c r="B1327" t="s">
        <v>31</v>
      </c>
      <c r="C1327">
        <v>2892847537</v>
      </c>
      <c r="E1327" t="s">
        <v>16</v>
      </c>
      <c r="F1327">
        <v>1.1000000000000001</v>
      </c>
      <c r="G1327">
        <v>0</v>
      </c>
      <c r="H1327">
        <v>0</v>
      </c>
      <c r="I1327">
        <v>9999999</v>
      </c>
      <c r="J1327">
        <v>0</v>
      </c>
      <c r="K1327">
        <v>0</v>
      </c>
      <c r="L1327" s="10">
        <f>SUM(F$2:F1327)</f>
        <v>-129.11000000000024</v>
      </c>
      <c r="M1327">
        <f t="shared" si="85"/>
        <v>14</v>
      </c>
      <c r="N1327">
        <f t="shared" si="86"/>
        <v>53</v>
      </c>
      <c r="O1327" s="17">
        <f t="shared" si="87"/>
        <v>0.26415094339622641</v>
      </c>
      <c r="P1327">
        <f t="shared" si="88"/>
        <v>39</v>
      </c>
      <c r="Q1327" s="9">
        <f t="shared" si="89"/>
        <v>0.73584905660377353</v>
      </c>
    </row>
    <row r="1328" spans="1:17" x14ac:dyDescent="0.25">
      <c r="A1328" s="1">
        <v>43955.811111111114</v>
      </c>
      <c r="B1328" t="s">
        <v>28</v>
      </c>
      <c r="C1328">
        <v>2892847537</v>
      </c>
      <c r="E1328" t="s">
        <v>16</v>
      </c>
      <c r="F1328">
        <v>2.27</v>
      </c>
      <c r="G1328">
        <v>0</v>
      </c>
      <c r="H1328">
        <v>0</v>
      </c>
      <c r="I1328">
        <v>9999999</v>
      </c>
      <c r="J1328">
        <v>0</v>
      </c>
      <c r="K1328">
        <v>0</v>
      </c>
      <c r="L1328" s="10">
        <f>SUM(F$2:F1328)</f>
        <v>-126.84000000000024</v>
      </c>
      <c r="M1328">
        <f t="shared" si="85"/>
        <v>13</v>
      </c>
      <c r="N1328">
        <f t="shared" si="86"/>
        <v>52</v>
      </c>
      <c r="O1328" s="17">
        <f t="shared" si="87"/>
        <v>0.25</v>
      </c>
      <c r="P1328">
        <f t="shared" si="88"/>
        <v>40</v>
      </c>
      <c r="Q1328" s="9">
        <f t="shared" si="89"/>
        <v>0.76923076923076927</v>
      </c>
    </row>
    <row r="1329" spans="1:17" x14ac:dyDescent="0.25">
      <c r="A1329" s="1">
        <v>43955.811111111114</v>
      </c>
      <c r="B1329" t="s">
        <v>31</v>
      </c>
      <c r="C1329">
        <v>2892847537</v>
      </c>
      <c r="E1329" t="s">
        <v>16</v>
      </c>
      <c r="F1329">
        <v>1.1299999999999999</v>
      </c>
      <c r="G1329">
        <v>0</v>
      </c>
      <c r="H1329">
        <v>0</v>
      </c>
      <c r="I1329">
        <v>9999999</v>
      </c>
      <c r="J1329">
        <v>0</v>
      </c>
      <c r="K1329">
        <v>0</v>
      </c>
      <c r="L1329" s="10">
        <f>SUM(F$2:F1329)</f>
        <v>-125.71000000000025</v>
      </c>
      <c r="M1329">
        <f t="shared" si="85"/>
        <v>12</v>
      </c>
      <c r="N1329">
        <f t="shared" si="86"/>
        <v>51</v>
      </c>
      <c r="O1329" s="17">
        <f t="shared" si="87"/>
        <v>0.23529411764705882</v>
      </c>
      <c r="P1329">
        <f t="shared" si="88"/>
        <v>40</v>
      </c>
      <c r="Q1329" s="9">
        <f t="shared" si="89"/>
        <v>0.78431372549019607</v>
      </c>
    </row>
    <row r="1330" spans="1:17" x14ac:dyDescent="0.25">
      <c r="A1330" s="1">
        <v>43955.811111111114</v>
      </c>
      <c r="B1330" t="s">
        <v>20</v>
      </c>
      <c r="C1330">
        <v>2892847537</v>
      </c>
      <c r="E1330" t="s">
        <v>16</v>
      </c>
      <c r="F1330">
        <v>0</v>
      </c>
      <c r="G1330">
        <v>0</v>
      </c>
      <c r="H1330">
        <v>0</v>
      </c>
      <c r="I1330">
        <v>9999999</v>
      </c>
      <c r="J1330">
        <v>0</v>
      </c>
      <c r="K1330">
        <v>0</v>
      </c>
      <c r="L1330" s="10">
        <f>SUM(F$2:F1330)</f>
        <v>-125.71000000000025</v>
      </c>
      <c r="M1330">
        <f t="shared" si="85"/>
        <v>11</v>
      </c>
      <c r="N1330">
        <f t="shared" si="86"/>
        <v>50</v>
      </c>
      <c r="O1330" s="17">
        <f t="shared" si="87"/>
        <v>0.22</v>
      </c>
      <c r="P1330">
        <f t="shared" si="88"/>
        <v>40</v>
      </c>
      <c r="Q1330" s="9">
        <f t="shared" si="89"/>
        <v>0.8</v>
      </c>
    </row>
    <row r="1331" spans="1:17" x14ac:dyDescent="0.25">
      <c r="A1331" s="1">
        <v>43955.811805555553</v>
      </c>
      <c r="B1331" t="s">
        <v>18</v>
      </c>
      <c r="C1331">
        <v>2892851127</v>
      </c>
      <c r="E1331" t="s">
        <v>16</v>
      </c>
      <c r="F1331">
        <v>0</v>
      </c>
      <c r="G1331">
        <v>0</v>
      </c>
      <c r="H1331">
        <v>0</v>
      </c>
      <c r="I1331">
        <v>9999999</v>
      </c>
      <c r="J1331">
        <v>0</v>
      </c>
      <c r="K1331">
        <v>0</v>
      </c>
      <c r="L1331" s="10">
        <f>SUM(F$2:F1331)</f>
        <v>-125.71000000000025</v>
      </c>
      <c r="M1331">
        <f t="shared" si="85"/>
        <v>12</v>
      </c>
      <c r="N1331">
        <f t="shared" si="86"/>
        <v>51</v>
      </c>
      <c r="O1331" s="17">
        <f t="shared" si="87"/>
        <v>0.23529411764705882</v>
      </c>
      <c r="P1331">
        <f t="shared" si="88"/>
        <v>40</v>
      </c>
      <c r="Q1331" s="9">
        <f t="shared" si="89"/>
        <v>0.78431372549019607</v>
      </c>
    </row>
    <row r="1332" spans="1:17" x14ac:dyDescent="0.25">
      <c r="A1332" s="1">
        <v>43955.813194444447</v>
      </c>
      <c r="B1332" t="s">
        <v>28</v>
      </c>
      <c r="C1332">
        <v>2892851127</v>
      </c>
      <c r="E1332" t="s">
        <v>16</v>
      </c>
      <c r="F1332">
        <v>4.5</v>
      </c>
      <c r="G1332">
        <v>0</v>
      </c>
      <c r="H1332">
        <v>0</v>
      </c>
      <c r="I1332">
        <v>9999999</v>
      </c>
      <c r="J1332">
        <v>0</v>
      </c>
      <c r="K1332">
        <v>0</v>
      </c>
      <c r="L1332" s="10">
        <f>SUM(F$2:F1332)</f>
        <v>-121.21000000000025</v>
      </c>
      <c r="M1332">
        <f t="shared" si="85"/>
        <v>12</v>
      </c>
      <c r="N1332">
        <f t="shared" si="86"/>
        <v>51</v>
      </c>
      <c r="O1332" s="17">
        <f t="shared" si="87"/>
        <v>0.23529411764705882</v>
      </c>
      <c r="P1332">
        <f t="shared" si="88"/>
        <v>40</v>
      </c>
      <c r="Q1332" s="9">
        <f t="shared" si="89"/>
        <v>0.78431372549019607</v>
      </c>
    </row>
    <row r="1333" spans="1:17" x14ac:dyDescent="0.25">
      <c r="A1333" s="1">
        <v>43955.813194444447</v>
      </c>
      <c r="B1333" t="s">
        <v>31</v>
      </c>
      <c r="C1333">
        <v>2892851127</v>
      </c>
      <c r="E1333" t="s">
        <v>16</v>
      </c>
      <c r="F1333">
        <v>4.5</v>
      </c>
      <c r="G1333">
        <v>0</v>
      </c>
      <c r="H1333">
        <v>0</v>
      </c>
      <c r="I1333">
        <v>9999999</v>
      </c>
      <c r="J1333">
        <v>0</v>
      </c>
      <c r="K1333">
        <v>0</v>
      </c>
      <c r="L1333" s="10">
        <f>SUM(F$2:F1333)</f>
        <v>-116.71000000000025</v>
      </c>
      <c r="M1333">
        <f t="shared" si="85"/>
        <v>12</v>
      </c>
      <c r="N1333">
        <f t="shared" si="86"/>
        <v>51</v>
      </c>
      <c r="O1333" s="17">
        <f t="shared" si="87"/>
        <v>0.23529411764705882</v>
      </c>
      <c r="P1333">
        <f t="shared" si="88"/>
        <v>40</v>
      </c>
      <c r="Q1333" s="9">
        <f t="shared" si="89"/>
        <v>0.78431372549019607</v>
      </c>
    </row>
    <row r="1334" spans="1:17" x14ac:dyDescent="0.25">
      <c r="A1334" s="1">
        <v>43955.813194444447</v>
      </c>
      <c r="B1334" t="s">
        <v>20</v>
      </c>
      <c r="C1334">
        <v>2892847375</v>
      </c>
      <c r="E1334" t="s">
        <v>16</v>
      </c>
      <c r="F1334">
        <v>0</v>
      </c>
      <c r="G1334">
        <v>0</v>
      </c>
      <c r="H1334">
        <v>0</v>
      </c>
      <c r="I1334">
        <v>9999999</v>
      </c>
      <c r="J1334">
        <v>0</v>
      </c>
      <c r="K1334">
        <v>0</v>
      </c>
      <c r="L1334" s="10">
        <f>SUM(F$2:F1334)</f>
        <v>-116.71000000000025</v>
      </c>
      <c r="M1334">
        <f t="shared" si="85"/>
        <v>13</v>
      </c>
      <c r="N1334">
        <f t="shared" si="86"/>
        <v>51</v>
      </c>
      <c r="O1334" s="17">
        <f t="shared" si="87"/>
        <v>0.25490196078431371</v>
      </c>
      <c r="P1334">
        <f t="shared" si="88"/>
        <v>40</v>
      </c>
      <c r="Q1334" s="9">
        <f t="shared" si="89"/>
        <v>0.78431372549019607</v>
      </c>
    </row>
    <row r="1335" spans="1:17" x14ac:dyDescent="0.25">
      <c r="A1335" s="1">
        <v>43955.813194444447</v>
      </c>
      <c r="B1335" t="s">
        <v>15</v>
      </c>
      <c r="C1335">
        <v>2000005</v>
      </c>
      <c r="E1335" t="s">
        <v>16</v>
      </c>
      <c r="F1335">
        <v>-12</v>
      </c>
      <c r="G1335">
        <v>0</v>
      </c>
      <c r="H1335">
        <v>0</v>
      </c>
      <c r="I1335">
        <v>9999999</v>
      </c>
      <c r="J1335">
        <v>0</v>
      </c>
      <c r="K1335">
        <v>0</v>
      </c>
      <c r="L1335" s="10">
        <f>SUM(F$2:F1335)</f>
        <v>-128.71000000000026</v>
      </c>
      <c r="M1335">
        <f t="shared" si="85"/>
        <v>11</v>
      </c>
      <c r="N1335">
        <f t="shared" si="86"/>
        <v>50</v>
      </c>
      <c r="O1335" s="17">
        <f t="shared" si="87"/>
        <v>0.22</v>
      </c>
      <c r="P1335">
        <f t="shared" si="88"/>
        <v>40</v>
      </c>
      <c r="Q1335" s="9">
        <f t="shared" si="89"/>
        <v>0.8</v>
      </c>
    </row>
    <row r="1336" spans="1:17" x14ac:dyDescent="0.25">
      <c r="A1336" s="1">
        <v>43955.813888888886</v>
      </c>
      <c r="B1336" t="s">
        <v>18</v>
      </c>
      <c r="C1336">
        <v>2892853630</v>
      </c>
      <c r="E1336" t="s">
        <v>16</v>
      </c>
      <c r="F1336">
        <v>0</v>
      </c>
      <c r="G1336">
        <v>0</v>
      </c>
      <c r="H1336">
        <v>0</v>
      </c>
      <c r="I1336">
        <v>9999999</v>
      </c>
      <c r="J1336">
        <v>0</v>
      </c>
      <c r="K1336">
        <v>0</v>
      </c>
      <c r="L1336" s="10">
        <f>SUM(F$2:F1336)</f>
        <v>-128.71000000000026</v>
      </c>
      <c r="M1336">
        <f t="shared" si="85"/>
        <v>12</v>
      </c>
      <c r="N1336">
        <f t="shared" si="86"/>
        <v>51</v>
      </c>
      <c r="O1336" s="17">
        <f t="shared" si="87"/>
        <v>0.23529411764705882</v>
      </c>
      <c r="P1336">
        <f t="shared" si="88"/>
        <v>39</v>
      </c>
      <c r="Q1336" s="9">
        <f t="shared" si="89"/>
        <v>0.76470588235294112</v>
      </c>
    </row>
    <row r="1337" spans="1:17" x14ac:dyDescent="0.25">
      <c r="A1337" s="1">
        <v>43955.817361111112</v>
      </c>
      <c r="B1337" t="s">
        <v>28</v>
      </c>
      <c r="C1337">
        <v>2892851127</v>
      </c>
      <c r="E1337" t="s">
        <v>16</v>
      </c>
      <c r="F1337">
        <v>7.36</v>
      </c>
      <c r="G1337">
        <v>0</v>
      </c>
      <c r="H1337">
        <v>0</v>
      </c>
      <c r="I1337">
        <v>9999999</v>
      </c>
      <c r="J1337">
        <v>0</v>
      </c>
      <c r="K1337">
        <v>0</v>
      </c>
      <c r="L1337" s="10">
        <f>SUM(F$2:F1337)</f>
        <v>-121.35000000000026</v>
      </c>
      <c r="M1337">
        <f t="shared" si="85"/>
        <v>12</v>
      </c>
      <c r="N1337">
        <f t="shared" si="86"/>
        <v>51</v>
      </c>
      <c r="O1337" s="17">
        <f t="shared" si="87"/>
        <v>0.23529411764705882</v>
      </c>
      <c r="P1337">
        <f t="shared" si="88"/>
        <v>40</v>
      </c>
      <c r="Q1337" s="9">
        <f t="shared" si="89"/>
        <v>0.78431372549019607</v>
      </c>
    </row>
    <row r="1338" spans="1:17" x14ac:dyDescent="0.25">
      <c r="A1338" s="1">
        <v>43955.817361111112</v>
      </c>
      <c r="B1338" t="s">
        <v>31</v>
      </c>
      <c r="C1338">
        <v>2892851127</v>
      </c>
      <c r="E1338" t="s">
        <v>16</v>
      </c>
      <c r="F1338">
        <v>18.399999999999999</v>
      </c>
      <c r="G1338">
        <v>0</v>
      </c>
      <c r="H1338">
        <v>0</v>
      </c>
      <c r="I1338">
        <v>9999999</v>
      </c>
      <c r="J1338">
        <v>0</v>
      </c>
      <c r="K1338">
        <v>0</v>
      </c>
      <c r="L1338" s="10">
        <f>SUM(F$2:F1338)</f>
        <v>-102.95000000000027</v>
      </c>
      <c r="M1338">
        <f t="shared" si="85"/>
        <v>13</v>
      </c>
      <c r="N1338">
        <f t="shared" si="86"/>
        <v>51</v>
      </c>
      <c r="O1338" s="17">
        <f t="shared" si="87"/>
        <v>0.25490196078431371</v>
      </c>
      <c r="P1338">
        <f t="shared" si="88"/>
        <v>40</v>
      </c>
      <c r="Q1338" s="9">
        <f t="shared" si="89"/>
        <v>0.78431372549019607</v>
      </c>
    </row>
    <row r="1339" spans="1:17" x14ac:dyDescent="0.25">
      <c r="A1339" s="1">
        <v>43955.818055555559</v>
      </c>
      <c r="B1339" t="s">
        <v>18</v>
      </c>
      <c r="C1339">
        <v>2892859654</v>
      </c>
      <c r="E1339" t="s">
        <v>16</v>
      </c>
      <c r="F1339">
        <v>0</v>
      </c>
      <c r="G1339">
        <v>0</v>
      </c>
      <c r="H1339">
        <v>0</v>
      </c>
      <c r="I1339">
        <v>9999999</v>
      </c>
      <c r="J1339">
        <v>0</v>
      </c>
      <c r="K1339">
        <v>0</v>
      </c>
      <c r="L1339" s="10">
        <f>SUM(F$2:F1339)</f>
        <v>-102.95000000000027</v>
      </c>
      <c r="M1339">
        <f t="shared" si="85"/>
        <v>13</v>
      </c>
      <c r="N1339">
        <f t="shared" si="86"/>
        <v>51</v>
      </c>
      <c r="O1339" s="17">
        <f t="shared" si="87"/>
        <v>0.25490196078431371</v>
      </c>
      <c r="P1339">
        <f t="shared" si="88"/>
        <v>40</v>
      </c>
      <c r="Q1339" s="9">
        <f t="shared" si="89"/>
        <v>0.78431372549019607</v>
      </c>
    </row>
    <row r="1340" spans="1:17" x14ac:dyDescent="0.25">
      <c r="A1340" s="1">
        <v>43955.818749999999</v>
      </c>
      <c r="B1340" t="s">
        <v>20</v>
      </c>
      <c r="C1340">
        <v>2892853630</v>
      </c>
      <c r="E1340" t="s">
        <v>16</v>
      </c>
      <c r="F1340">
        <v>0</v>
      </c>
      <c r="G1340">
        <v>0</v>
      </c>
      <c r="H1340">
        <v>0</v>
      </c>
      <c r="I1340">
        <v>9999999</v>
      </c>
      <c r="J1340">
        <v>0</v>
      </c>
      <c r="K1340">
        <v>0</v>
      </c>
      <c r="L1340" s="10">
        <f>SUM(F$2:F1340)</f>
        <v>-102.95000000000027</v>
      </c>
      <c r="M1340">
        <f t="shared" si="85"/>
        <v>13</v>
      </c>
      <c r="N1340">
        <f t="shared" si="86"/>
        <v>51</v>
      </c>
      <c r="O1340" s="17">
        <f t="shared" si="87"/>
        <v>0.25490196078431371</v>
      </c>
      <c r="P1340">
        <f t="shared" si="88"/>
        <v>40</v>
      </c>
      <c r="Q1340" s="9">
        <f t="shared" si="89"/>
        <v>0.78431372549019607</v>
      </c>
    </row>
    <row r="1341" spans="1:17" x14ac:dyDescent="0.25">
      <c r="A1341" s="1">
        <v>43955.820833333331</v>
      </c>
      <c r="B1341" t="s">
        <v>28</v>
      </c>
      <c r="C1341">
        <v>2892859654</v>
      </c>
      <c r="E1341" t="s">
        <v>16</v>
      </c>
      <c r="F1341">
        <v>11.56</v>
      </c>
      <c r="G1341">
        <v>0</v>
      </c>
      <c r="H1341">
        <v>0</v>
      </c>
      <c r="I1341">
        <v>9999999</v>
      </c>
      <c r="J1341">
        <v>0</v>
      </c>
      <c r="K1341">
        <v>0</v>
      </c>
      <c r="L1341" s="10">
        <f>SUM(F$2:F1341)</f>
        <v>-91.390000000000271</v>
      </c>
      <c r="M1341">
        <f t="shared" si="85"/>
        <v>14</v>
      </c>
      <c r="N1341">
        <f t="shared" si="86"/>
        <v>51</v>
      </c>
      <c r="O1341" s="17">
        <f t="shared" si="87"/>
        <v>0.27450980392156865</v>
      </c>
      <c r="P1341">
        <f t="shared" si="88"/>
        <v>41</v>
      </c>
      <c r="Q1341" s="9">
        <f t="shared" si="89"/>
        <v>0.80392156862745101</v>
      </c>
    </row>
    <row r="1342" spans="1:17" x14ac:dyDescent="0.25">
      <c r="A1342" s="1">
        <v>43955.820833333331</v>
      </c>
      <c r="B1342" t="s">
        <v>28</v>
      </c>
      <c r="C1342">
        <v>2892859654</v>
      </c>
      <c r="E1342" t="s">
        <v>16</v>
      </c>
      <c r="F1342">
        <v>12.77</v>
      </c>
      <c r="G1342">
        <v>0</v>
      </c>
      <c r="H1342">
        <v>0</v>
      </c>
      <c r="I1342">
        <v>9999999</v>
      </c>
      <c r="J1342">
        <v>0</v>
      </c>
      <c r="K1342">
        <v>0</v>
      </c>
      <c r="L1342" s="10">
        <f>SUM(F$2:F1342)</f>
        <v>-78.620000000000275</v>
      </c>
      <c r="M1342">
        <f t="shared" si="85"/>
        <v>13</v>
      </c>
      <c r="N1342">
        <f t="shared" si="86"/>
        <v>50</v>
      </c>
      <c r="O1342" s="17">
        <f t="shared" si="87"/>
        <v>0.26</v>
      </c>
      <c r="P1342">
        <f t="shared" si="88"/>
        <v>42</v>
      </c>
      <c r="Q1342" s="9">
        <f t="shared" si="89"/>
        <v>0.84</v>
      </c>
    </row>
    <row r="1343" spans="1:17" x14ac:dyDescent="0.25">
      <c r="A1343" s="1">
        <v>43955.820833333331</v>
      </c>
      <c r="B1343" t="s">
        <v>31</v>
      </c>
      <c r="C1343">
        <v>2892859654</v>
      </c>
      <c r="E1343" t="s">
        <v>16</v>
      </c>
      <c r="F1343">
        <v>6.38</v>
      </c>
      <c r="G1343">
        <v>0</v>
      </c>
      <c r="H1343">
        <v>0</v>
      </c>
      <c r="I1343">
        <v>9999999</v>
      </c>
      <c r="J1343">
        <v>0</v>
      </c>
      <c r="K1343">
        <v>0</v>
      </c>
      <c r="L1343" s="10">
        <f>SUM(F$2:F1343)</f>
        <v>-72.240000000000279</v>
      </c>
      <c r="M1343">
        <f t="shared" si="85"/>
        <v>13</v>
      </c>
      <c r="N1343">
        <f t="shared" si="86"/>
        <v>50</v>
      </c>
      <c r="O1343" s="17">
        <f t="shared" si="87"/>
        <v>0.26</v>
      </c>
      <c r="P1343">
        <f t="shared" si="88"/>
        <v>42</v>
      </c>
      <c r="Q1343" s="9">
        <f t="shared" si="89"/>
        <v>0.84</v>
      </c>
    </row>
    <row r="1344" spans="1:17" x14ac:dyDescent="0.25">
      <c r="A1344" s="1">
        <v>43955.821527777778</v>
      </c>
      <c r="B1344" t="s">
        <v>28</v>
      </c>
      <c r="C1344">
        <v>2892859654</v>
      </c>
      <c r="E1344" t="s">
        <v>16</v>
      </c>
      <c r="F1344">
        <v>11.84</v>
      </c>
      <c r="G1344">
        <v>0</v>
      </c>
      <c r="H1344">
        <v>0</v>
      </c>
      <c r="I1344">
        <v>9999999</v>
      </c>
      <c r="J1344">
        <v>0</v>
      </c>
      <c r="K1344">
        <v>0</v>
      </c>
      <c r="L1344" s="10">
        <f>SUM(F$2:F1344)</f>
        <v>-60.400000000000276</v>
      </c>
      <c r="M1344">
        <f t="shared" si="85"/>
        <v>14</v>
      </c>
      <c r="N1344">
        <f t="shared" si="86"/>
        <v>50</v>
      </c>
      <c r="O1344" s="17">
        <f t="shared" si="87"/>
        <v>0.28000000000000003</v>
      </c>
      <c r="P1344">
        <f t="shared" si="88"/>
        <v>43</v>
      </c>
      <c r="Q1344" s="9">
        <f t="shared" si="89"/>
        <v>0.86</v>
      </c>
    </row>
    <row r="1345" spans="1:17" x14ac:dyDescent="0.25">
      <c r="A1345" s="1">
        <v>43955.821527777778</v>
      </c>
      <c r="B1345" t="s">
        <v>31</v>
      </c>
      <c r="C1345">
        <v>2892859654</v>
      </c>
      <c r="E1345" t="s">
        <v>16</v>
      </c>
      <c r="F1345">
        <v>106.56</v>
      </c>
      <c r="G1345">
        <v>0</v>
      </c>
      <c r="H1345">
        <v>0</v>
      </c>
      <c r="I1345">
        <v>9999999</v>
      </c>
      <c r="J1345">
        <v>0</v>
      </c>
      <c r="K1345">
        <v>0</v>
      </c>
      <c r="L1345" s="10">
        <f>SUM(F$2:F1345)</f>
        <v>46.159999999999727</v>
      </c>
      <c r="M1345">
        <f t="shared" si="85"/>
        <v>13</v>
      </c>
      <c r="N1345">
        <f t="shared" si="86"/>
        <v>49</v>
      </c>
      <c r="O1345" s="17">
        <f t="shared" si="87"/>
        <v>0.26530612244897961</v>
      </c>
      <c r="P1345">
        <f t="shared" si="88"/>
        <v>43</v>
      </c>
      <c r="Q1345" s="9">
        <f t="shared" si="89"/>
        <v>0.87755102040816324</v>
      </c>
    </row>
    <row r="1346" spans="1:17" x14ac:dyDescent="0.25">
      <c r="A1346" s="1">
        <v>43955.821527777778</v>
      </c>
      <c r="B1346" t="s">
        <v>32</v>
      </c>
      <c r="C1346">
        <v>2000005</v>
      </c>
      <c r="E1346" t="s">
        <v>16</v>
      </c>
      <c r="F1346">
        <v>169.26</v>
      </c>
      <c r="G1346">
        <v>0</v>
      </c>
      <c r="H1346">
        <v>0</v>
      </c>
      <c r="I1346">
        <v>9999999</v>
      </c>
      <c r="J1346">
        <v>0</v>
      </c>
      <c r="K1346">
        <v>0</v>
      </c>
      <c r="L1346" s="10">
        <f>SUM(F$2:F1346)</f>
        <v>215.41999999999973</v>
      </c>
      <c r="M1346">
        <f t="shared" si="85"/>
        <v>13</v>
      </c>
      <c r="N1346">
        <f t="shared" si="86"/>
        <v>49</v>
      </c>
      <c r="O1346" s="17">
        <f t="shared" si="87"/>
        <v>0.26530612244897961</v>
      </c>
      <c r="P1346">
        <f t="shared" si="88"/>
        <v>43</v>
      </c>
      <c r="Q1346" s="9">
        <f t="shared" si="89"/>
        <v>0.87755102040816324</v>
      </c>
    </row>
    <row r="1347" spans="1:17" x14ac:dyDescent="0.25">
      <c r="A1347" s="1">
        <v>43955.824305555558</v>
      </c>
      <c r="B1347" t="s">
        <v>15</v>
      </c>
      <c r="C1347">
        <v>2000005</v>
      </c>
      <c r="E1347" t="s">
        <v>16</v>
      </c>
      <c r="F1347">
        <v>-12</v>
      </c>
      <c r="G1347">
        <v>0</v>
      </c>
      <c r="H1347">
        <v>0</v>
      </c>
      <c r="I1347">
        <v>9999999</v>
      </c>
      <c r="J1347">
        <v>0</v>
      </c>
      <c r="K1347">
        <v>0</v>
      </c>
      <c r="L1347" s="10">
        <f>SUM(F$2:F1347)</f>
        <v>203.41999999999973</v>
      </c>
      <c r="M1347">
        <f t="shared" si="85"/>
        <v>13</v>
      </c>
      <c r="N1347">
        <f t="shared" si="86"/>
        <v>49</v>
      </c>
      <c r="O1347" s="17">
        <f t="shared" si="87"/>
        <v>0.26530612244897961</v>
      </c>
      <c r="P1347">
        <f t="shared" si="88"/>
        <v>43</v>
      </c>
      <c r="Q1347" s="9">
        <f t="shared" si="89"/>
        <v>0.87755102040816324</v>
      </c>
    </row>
    <row r="1348" spans="1:17" x14ac:dyDescent="0.25">
      <c r="A1348" s="1">
        <v>43955.824305555558</v>
      </c>
      <c r="B1348" t="s">
        <v>18</v>
      </c>
      <c r="C1348">
        <v>2892868630</v>
      </c>
      <c r="E1348" t="s">
        <v>16</v>
      </c>
      <c r="F1348">
        <v>0</v>
      </c>
      <c r="G1348">
        <v>0</v>
      </c>
      <c r="H1348">
        <v>0</v>
      </c>
      <c r="I1348">
        <v>9999999</v>
      </c>
      <c r="J1348">
        <v>0</v>
      </c>
      <c r="K1348">
        <v>0</v>
      </c>
      <c r="L1348" s="10">
        <f>SUM(F$2:F1348)</f>
        <v>203.41999999999973</v>
      </c>
      <c r="M1348">
        <f t="shared" si="85"/>
        <v>13</v>
      </c>
      <c r="N1348">
        <f t="shared" si="86"/>
        <v>49</v>
      </c>
      <c r="O1348" s="17">
        <f t="shared" si="87"/>
        <v>0.26530612244897961</v>
      </c>
      <c r="P1348">
        <f t="shared" si="88"/>
        <v>43</v>
      </c>
      <c r="Q1348" s="9">
        <f t="shared" si="89"/>
        <v>0.87755102040816324</v>
      </c>
    </row>
    <row r="1349" spans="1:17" x14ac:dyDescent="0.25">
      <c r="A1349" s="1">
        <v>43955.824999999997</v>
      </c>
      <c r="B1349" t="s">
        <v>15</v>
      </c>
      <c r="C1349">
        <v>2000005</v>
      </c>
      <c r="E1349" t="s">
        <v>16</v>
      </c>
      <c r="F1349">
        <v>-12</v>
      </c>
      <c r="G1349">
        <v>0</v>
      </c>
      <c r="H1349">
        <v>0</v>
      </c>
      <c r="I1349">
        <v>9999999</v>
      </c>
      <c r="J1349">
        <v>0</v>
      </c>
      <c r="K1349">
        <v>0</v>
      </c>
      <c r="L1349" s="10">
        <f>SUM(F$2:F1349)</f>
        <v>191.41999999999973</v>
      </c>
      <c r="M1349">
        <f t="shared" si="85"/>
        <v>12</v>
      </c>
      <c r="N1349">
        <f t="shared" si="86"/>
        <v>49</v>
      </c>
      <c r="O1349" s="17">
        <f t="shared" si="87"/>
        <v>0.24489795918367346</v>
      </c>
      <c r="P1349">
        <f t="shared" si="88"/>
        <v>43</v>
      </c>
      <c r="Q1349" s="9">
        <f t="shared" si="89"/>
        <v>0.87755102040816324</v>
      </c>
    </row>
    <row r="1350" spans="1:17" x14ac:dyDescent="0.25">
      <c r="A1350" s="1">
        <v>43955.824999999997</v>
      </c>
      <c r="B1350" t="s">
        <v>15</v>
      </c>
      <c r="C1350">
        <v>2000005</v>
      </c>
      <c r="E1350" t="s">
        <v>16</v>
      </c>
      <c r="F1350">
        <v>-12</v>
      </c>
      <c r="G1350">
        <v>0</v>
      </c>
      <c r="H1350">
        <v>0</v>
      </c>
      <c r="I1350">
        <v>9999999</v>
      </c>
      <c r="J1350">
        <v>0</v>
      </c>
      <c r="K1350">
        <v>0</v>
      </c>
      <c r="L1350" s="10">
        <f>SUM(F$2:F1350)</f>
        <v>179.41999999999973</v>
      </c>
      <c r="M1350">
        <f t="shared" si="85"/>
        <v>12</v>
      </c>
      <c r="N1350">
        <f t="shared" si="86"/>
        <v>49</v>
      </c>
      <c r="O1350" s="17">
        <f t="shared" si="87"/>
        <v>0.24489795918367346</v>
      </c>
      <c r="P1350">
        <f t="shared" si="88"/>
        <v>43</v>
      </c>
      <c r="Q1350" s="9">
        <f t="shared" si="89"/>
        <v>0.87755102040816324</v>
      </c>
    </row>
    <row r="1351" spans="1:17" x14ac:dyDescent="0.25">
      <c r="A1351" s="1">
        <v>43955.824999999997</v>
      </c>
      <c r="B1351" t="s">
        <v>18</v>
      </c>
      <c r="C1351">
        <v>2892868957</v>
      </c>
      <c r="E1351" t="s">
        <v>16</v>
      </c>
      <c r="F1351">
        <v>0</v>
      </c>
      <c r="G1351">
        <v>0</v>
      </c>
      <c r="H1351">
        <v>0</v>
      </c>
      <c r="I1351">
        <v>9999999</v>
      </c>
      <c r="J1351">
        <v>0</v>
      </c>
      <c r="K1351">
        <v>0</v>
      </c>
      <c r="L1351" s="10">
        <f>SUM(F$2:F1351)</f>
        <v>179.41999999999973</v>
      </c>
      <c r="M1351">
        <f t="shared" si="85"/>
        <v>12</v>
      </c>
      <c r="N1351">
        <f t="shared" si="86"/>
        <v>49</v>
      </c>
      <c r="O1351" s="17">
        <f t="shared" si="87"/>
        <v>0.24489795918367346</v>
      </c>
      <c r="P1351">
        <f t="shared" si="88"/>
        <v>43</v>
      </c>
      <c r="Q1351" s="9">
        <f t="shared" si="89"/>
        <v>0.87755102040816324</v>
      </c>
    </row>
    <row r="1352" spans="1:17" x14ac:dyDescent="0.25">
      <c r="A1352" s="1">
        <v>43955.824999999997</v>
      </c>
      <c r="B1352" t="s">
        <v>18</v>
      </c>
      <c r="C1352">
        <v>2892868998</v>
      </c>
      <c r="E1352" t="s">
        <v>16</v>
      </c>
      <c r="F1352">
        <v>0</v>
      </c>
      <c r="G1352">
        <v>0</v>
      </c>
      <c r="H1352">
        <v>0</v>
      </c>
      <c r="I1352">
        <v>9999999</v>
      </c>
      <c r="J1352">
        <v>0</v>
      </c>
      <c r="K1352">
        <v>0</v>
      </c>
      <c r="L1352" s="10">
        <f>SUM(F$2:F1352)</f>
        <v>179.41999999999973</v>
      </c>
      <c r="M1352">
        <f t="shared" si="85"/>
        <v>13</v>
      </c>
      <c r="N1352">
        <f t="shared" si="86"/>
        <v>50</v>
      </c>
      <c r="O1352" s="17">
        <f t="shared" si="87"/>
        <v>0.26</v>
      </c>
      <c r="P1352">
        <f t="shared" si="88"/>
        <v>43</v>
      </c>
      <c r="Q1352" s="9">
        <f t="shared" si="89"/>
        <v>0.86</v>
      </c>
    </row>
    <row r="1353" spans="1:17" x14ac:dyDescent="0.25">
      <c r="A1353" s="1">
        <v>43955.824999999997</v>
      </c>
      <c r="B1353" t="s">
        <v>20</v>
      </c>
      <c r="C1353">
        <v>2892868998</v>
      </c>
      <c r="E1353" t="s">
        <v>16</v>
      </c>
      <c r="F1353">
        <v>0</v>
      </c>
      <c r="G1353">
        <v>0</v>
      </c>
      <c r="H1353">
        <v>0</v>
      </c>
      <c r="I1353">
        <v>9999999</v>
      </c>
      <c r="J1353">
        <v>0</v>
      </c>
      <c r="K1353">
        <v>0</v>
      </c>
      <c r="L1353" s="10">
        <f>SUM(F$2:F1353)</f>
        <v>179.41999999999973</v>
      </c>
      <c r="M1353">
        <f t="shared" si="85"/>
        <v>14</v>
      </c>
      <c r="N1353">
        <f t="shared" si="86"/>
        <v>50</v>
      </c>
      <c r="O1353" s="17">
        <f t="shared" si="87"/>
        <v>0.28000000000000003</v>
      </c>
      <c r="P1353">
        <f t="shared" si="88"/>
        <v>43</v>
      </c>
      <c r="Q1353" s="9">
        <f t="shared" si="89"/>
        <v>0.86</v>
      </c>
    </row>
    <row r="1354" spans="1:17" x14ac:dyDescent="0.25">
      <c r="A1354" s="1">
        <v>43955.825694444444</v>
      </c>
      <c r="B1354" t="s">
        <v>15</v>
      </c>
      <c r="C1354">
        <v>2000005</v>
      </c>
      <c r="E1354" t="s">
        <v>16</v>
      </c>
      <c r="F1354">
        <v>-12</v>
      </c>
      <c r="G1354">
        <v>0</v>
      </c>
      <c r="H1354">
        <v>0</v>
      </c>
      <c r="I1354">
        <v>9999999</v>
      </c>
      <c r="J1354">
        <v>0</v>
      </c>
      <c r="K1354">
        <v>0</v>
      </c>
      <c r="L1354" s="10">
        <f>SUM(F$2:F1354)</f>
        <v>167.41999999999973</v>
      </c>
      <c r="M1354">
        <f t="shared" ref="M1354:M1417" si="90">COUNTIF($B1155:$B1354, "Tournament Pool Tournament Registration") - COUNTIF($B1155:$B1354, "Tournament Pool Registration (inc. Fee)")</f>
        <v>12</v>
      </c>
      <c r="N1354">
        <f t="shared" ref="N1354:N1417" si="91">COUNTIF($B1155:$B1354, "Tournament Pool Tournament Registration")</f>
        <v>49</v>
      </c>
      <c r="O1354" s="17">
        <f t="shared" ref="O1354:O1417" si="92">M1354/N1354</f>
        <v>0.24489795918367346</v>
      </c>
      <c r="P1354">
        <f t="shared" ref="P1354:P1417" si="93">COUNTIF($B1155:$B1354, "Tournament Pool Tournament KO Award")</f>
        <v>43</v>
      </c>
      <c r="Q1354" s="9">
        <f t="shared" ref="Q1354:Q1417" si="94">P1354/N1354</f>
        <v>0.87755102040816324</v>
      </c>
    </row>
    <row r="1355" spans="1:17" x14ac:dyDescent="0.25">
      <c r="A1355" s="1">
        <v>43955.825694444444</v>
      </c>
      <c r="B1355" t="s">
        <v>18</v>
      </c>
      <c r="C1355">
        <v>2892869731</v>
      </c>
      <c r="E1355" t="s">
        <v>16</v>
      </c>
      <c r="F1355">
        <v>0</v>
      </c>
      <c r="G1355">
        <v>0</v>
      </c>
      <c r="H1355">
        <v>0</v>
      </c>
      <c r="I1355">
        <v>9999999</v>
      </c>
      <c r="J1355">
        <v>0</v>
      </c>
      <c r="K1355">
        <v>0</v>
      </c>
      <c r="L1355" s="10">
        <f>SUM(F$2:F1355)</f>
        <v>167.41999999999973</v>
      </c>
      <c r="M1355">
        <f t="shared" si="90"/>
        <v>13</v>
      </c>
      <c r="N1355">
        <f t="shared" si="91"/>
        <v>50</v>
      </c>
      <c r="O1355" s="17">
        <f t="shared" si="92"/>
        <v>0.26</v>
      </c>
      <c r="P1355">
        <f t="shared" si="93"/>
        <v>43</v>
      </c>
      <c r="Q1355" s="9">
        <f t="shared" si="94"/>
        <v>0.86</v>
      </c>
    </row>
    <row r="1356" spans="1:17" x14ac:dyDescent="0.25">
      <c r="A1356" s="1">
        <v>43955.82708333333</v>
      </c>
      <c r="B1356" t="s">
        <v>28</v>
      </c>
      <c r="C1356">
        <v>2892868957</v>
      </c>
      <c r="E1356" t="s">
        <v>16</v>
      </c>
      <c r="F1356">
        <v>2.54</v>
      </c>
      <c r="G1356">
        <v>0</v>
      </c>
      <c r="H1356">
        <v>0</v>
      </c>
      <c r="I1356">
        <v>9999999</v>
      </c>
      <c r="J1356">
        <v>0</v>
      </c>
      <c r="K1356">
        <v>0</v>
      </c>
      <c r="L1356" s="10">
        <f>SUM(F$2:F1356)</f>
        <v>169.95999999999972</v>
      </c>
      <c r="M1356">
        <f t="shared" si="90"/>
        <v>14</v>
      </c>
      <c r="N1356">
        <f t="shared" si="91"/>
        <v>50</v>
      </c>
      <c r="O1356" s="17">
        <f t="shared" si="92"/>
        <v>0.28000000000000003</v>
      </c>
      <c r="P1356">
        <f t="shared" si="93"/>
        <v>44</v>
      </c>
      <c r="Q1356" s="9">
        <f t="shared" si="94"/>
        <v>0.88</v>
      </c>
    </row>
    <row r="1357" spans="1:17" x14ac:dyDescent="0.25">
      <c r="A1357" s="1">
        <v>43955.82708333333</v>
      </c>
      <c r="B1357" t="s">
        <v>31</v>
      </c>
      <c r="C1357">
        <v>2892868957</v>
      </c>
      <c r="E1357" t="s">
        <v>16</v>
      </c>
      <c r="F1357">
        <v>5.08</v>
      </c>
      <c r="G1357">
        <v>0</v>
      </c>
      <c r="H1357">
        <v>0</v>
      </c>
      <c r="I1357">
        <v>9999999</v>
      </c>
      <c r="J1357">
        <v>0</v>
      </c>
      <c r="K1357">
        <v>0</v>
      </c>
      <c r="L1357" s="10">
        <f>SUM(F$2:F1357)</f>
        <v>175.03999999999974</v>
      </c>
      <c r="M1357">
        <f t="shared" si="90"/>
        <v>13</v>
      </c>
      <c r="N1357">
        <f t="shared" si="91"/>
        <v>49</v>
      </c>
      <c r="O1357" s="17">
        <f t="shared" si="92"/>
        <v>0.26530612244897961</v>
      </c>
      <c r="P1357">
        <f t="shared" si="93"/>
        <v>44</v>
      </c>
      <c r="Q1357" s="9">
        <f t="shared" si="94"/>
        <v>0.89795918367346939</v>
      </c>
    </row>
    <row r="1358" spans="1:17" x14ac:dyDescent="0.25">
      <c r="A1358" s="1">
        <v>43955.827777777777</v>
      </c>
      <c r="B1358" t="s">
        <v>20</v>
      </c>
      <c r="C1358">
        <v>2892868630</v>
      </c>
      <c r="E1358" t="s">
        <v>16</v>
      </c>
      <c r="F1358">
        <v>0</v>
      </c>
      <c r="G1358">
        <v>0</v>
      </c>
      <c r="H1358">
        <v>0</v>
      </c>
      <c r="I1358">
        <v>9999999</v>
      </c>
      <c r="J1358">
        <v>0</v>
      </c>
      <c r="K1358">
        <v>0</v>
      </c>
      <c r="L1358" s="10">
        <f>SUM(F$2:F1358)</f>
        <v>175.03999999999974</v>
      </c>
      <c r="M1358">
        <f t="shared" si="90"/>
        <v>13</v>
      </c>
      <c r="N1358">
        <f t="shared" si="91"/>
        <v>49</v>
      </c>
      <c r="O1358" s="17">
        <f t="shared" si="92"/>
        <v>0.26530612244897961</v>
      </c>
      <c r="P1358">
        <f t="shared" si="93"/>
        <v>43</v>
      </c>
      <c r="Q1358" s="9">
        <f t="shared" si="94"/>
        <v>0.87755102040816324</v>
      </c>
    </row>
    <row r="1359" spans="1:17" x14ac:dyDescent="0.25">
      <c r="A1359" s="1">
        <v>43955.827777777777</v>
      </c>
      <c r="B1359" t="s">
        <v>20</v>
      </c>
      <c r="C1359">
        <v>2892868957</v>
      </c>
      <c r="E1359" t="s">
        <v>16</v>
      </c>
      <c r="F1359">
        <v>0</v>
      </c>
      <c r="G1359">
        <v>0</v>
      </c>
      <c r="H1359">
        <v>0</v>
      </c>
      <c r="I1359">
        <v>9999999</v>
      </c>
      <c r="J1359">
        <v>0</v>
      </c>
      <c r="K1359">
        <v>0</v>
      </c>
      <c r="L1359" s="10">
        <f>SUM(F$2:F1359)</f>
        <v>175.03999999999974</v>
      </c>
      <c r="M1359">
        <f t="shared" si="90"/>
        <v>13</v>
      </c>
      <c r="N1359">
        <f t="shared" si="91"/>
        <v>49</v>
      </c>
      <c r="O1359" s="17">
        <f t="shared" si="92"/>
        <v>0.26530612244897961</v>
      </c>
      <c r="P1359">
        <f t="shared" si="93"/>
        <v>43</v>
      </c>
      <c r="Q1359" s="9">
        <f t="shared" si="94"/>
        <v>0.87755102040816324</v>
      </c>
    </row>
    <row r="1360" spans="1:17" x14ac:dyDescent="0.25">
      <c r="A1360" s="1">
        <v>43955.827777777777</v>
      </c>
      <c r="B1360" t="s">
        <v>15</v>
      </c>
      <c r="C1360">
        <v>2000005</v>
      </c>
      <c r="E1360" t="s">
        <v>16</v>
      </c>
      <c r="F1360">
        <v>-12</v>
      </c>
      <c r="G1360">
        <v>0</v>
      </c>
      <c r="H1360">
        <v>0</v>
      </c>
      <c r="I1360">
        <v>9999999</v>
      </c>
      <c r="J1360">
        <v>0</v>
      </c>
      <c r="K1360">
        <v>0</v>
      </c>
      <c r="L1360" s="10">
        <f>SUM(F$2:F1360)</f>
        <v>163.03999999999974</v>
      </c>
      <c r="M1360">
        <f t="shared" si="90"/>
        <v>12</v>
      </c>
      <c r="N1360">
        <f t="shared" si="91"/>
        <v>49</v>
      </c>
      <c r="O1360" s="17">
        <f t="shared" si="92"/>
        <v>0.24489795918367346</v>
      </c>
      <c r="P1360">
        <f t="shared" si="93"/>
        <v>43</v>
      </c>
      <c r="Q1360" s="9">
        <f t="shared" si="94"/>
        <v>0.87755102040816324</v>
      </c>
    </row>
    <row r="1361" spans="1:17" x14ac:dyDescent="0.25">
      <c r="A1361" s="1">
        <v>43955.827777777777</v>
      </c>
      <c r="B1361" t="s">
        <v>15</v>
      </c>
      <c r="C1361">
        <v>2000005</v>
      </c>
      <c r="E1361" t="s">
        <v>16</v>
      </c>
      <c r="F1361">
        <v>-12</v>
      </c>
      <c r="G1361">
        <v>0</v>
      </c>
      <c r="H1361">
        <v>0</v>
      </c>
      <c r="I1361">
        <v>9999999</v>
      </c>
      <c r="J1361">
        <v>0</v>
      </c>
      <c r="K1361">
        <v>0</v>
      </c>
      <c r="L1361" s="10">
        <f>SUM(F$2:F1361)</f>
        <v>151.03999999999974</v>
      </c>
      <c r="M1361">
        <f t="shared" si="90"/>
        <v>11</v>
      </c>
      <c r="N1361">
        <f t="shared" si="91"/>
        <v>49</v>
      </c>
      <c r="O1361" s="17">
        <f t="shared" si="92"/>
        <v>0.22448979591836735</v>
      </c>
      <c r="P1361">
        <f t="shared" si="93"/>
        <v>42</v>
      </c>
      <c r="Q1361" s="9">
        <f t="shared" si="94"/>
        <v>0.8571428571428571</v>
      </c>
    </row>
    <row r="1362" spans="1:17" x14ac:dyDescent="0.25">
      <c r="A1362" s="1">
        <v>43955.827777777777</v>
      </c>
      <c r="B1362" t="s">
        <v>18</v>
      </c>
      <c r="C1362">
        <v>2892872648</v>
      </c>
      <c r="E1362" t="s">
        <v>16</v>
      </c>
      <c r="F1362">
        <v>0</v>
      </c>
      <c r="G1362">
        <v>0</v>
      </c>
      <c r="H1362">
        <v>0</v>
      </c>
      <c r="I1362">
        <v>9999999</v>
      </c>
      <c r="J1362">
        <v>0</v>
      </c>
      <c r="K1362">
        <v>0</v>
      </c>
      <c r="L1362" s="10">
        <f>SUM(F$2:F1362)</f>
        <v>151.03999999999974</v>
      </c>
      <c r="M1362">
        <f t="shared" si="90"/>
        <v>12</v>
      </c>
      <c r="N1362">
        <f t="shared" si="91"/>
        <v>50</v>
      </c>
      <c r="O1362" s="17">
        <f t="shared" si="92"/>
        <v>0.24</v>
      </c>
      <c r="P1362">
        <f t="shared" si="93"/>
        <v>42</v>
      </c>
      <c r="Q1362" s="9">
        <f t="shared" si="94"/>
        <v>0.84</v>
      </c>
    </row>
    <row r="1363" spans="1:17" x14ac:dyDescent="0.25">
      <c r="A1363" s="1">
        <v>43955.827777777777</v>
      </c>
      <c r="B1363" t="s">
        <v>18</v>
      </c>
      <c r="C1363">
        <v>2892872853</v>
      </c>
      <c r="E1363" t="s">
        <v>16</v>
      </c>
      <c r="F1363">
        <v>0</v>
      </c>
      <c r="G1363">
        <v>0</v>
      </c>
      <c r="H1363">
        <v>0</v>
      </c>
      <c r="I1363">
        <v>9999999</v>
      </c>
      <c r="J1363">
        <v>0</v>
      </c>
      <c r="K1363">
        <v>0</v>
      </c>
      <c r="L1363" s="10">
        <f>SUM(F$2:F1363)</f>
        <v>151.03999999999974</v>
      </c>
      <c r="M1363">
        <f t="shared" si="90"/>
        <v>13</v>
      </c>
      <c r="N1363">
        <f t="shared" si="91"/>
        <v>51</v>
      </c>
      <c r="O1363" s="17">
        <f t="shared" si="92"/>
        <v>0.25490196078431371</v>
      </c>
      <c r="P1363">
        <f t="shared" si="93"/>
        <v>42</v>
      </c>
      <c r="Q1363" s="9">
        <f t="shared" si="94"/>
        <v>0.82352941176470584</v>
      </c>
    </row>
    <row r="1364" spans="1:17" x14ac:dyDescent="0.25">
      <c r="A1364" s="1">
        <v>43955.828472222223</v>
      </c>
      <c r="B1364" t="s">
        <v>28</v>
      </c>
      <c r="C1364">
        <v>2892872853</v>
      </c>
      <c r="E1364" t="s">
        <v>16</v>
      </c>
      <c r="F1364">
        <v>2.25</v>
      </c>
      <c r="G1364">
        <v>0</v>
      </c>
      <c r="H1364">
        <v>0</v>
      </c>
      <c r="I1364">
        <v>9999999</v>
      </c>
      <c r="J1364">
        <v>0</v>
      </c>
      <c r="K1364">
        <v>0</v>
      </c>
      <c r="L1364" s="10">
        <f>SUM(F$2:F1364)</f>
        <v>153.28999999999974</v>
      </c>
      <c r="M1364">
        <f t="shared" si="90"/>
        <v>13</v>
      </c>
      <c r="N1364">
        <f t="shared" si="91"/>
        <v>51</v>
      </c>
      <c r="O1364" s="17">
        <f t="shared" si="92"/>
        <v>0.25490196078431371</v>
      </c>
      <c r="P1364">
        <f t="shared" si="93"/>
        <v>42</v>
      </c>
      <c r="Q1364" s="9">
        <f t="shared" si="94"/>
        <v>0.82352941176470584</v>
      </c>
    </row>
    <row r="1365" spans="1:17" x14ac:dyDescent="0.25">
      <c r="A1365" s="1">
        <v>43955.828472222223</v>
      </c>
      <c r="B1365" t="s">
        <v>31</v>
      </c>
      <c r="C1365">
        <v>2892872853</v>
      </c>
      <c r="E1365" t="s">
        <v>16</v>
      </c>
      <c r="F1365">
        <v>2.25</v>
      </c>
      <c r="G1365">
        <v>0</v>
      </c>
      <c r="H1365">
        <v>0</v>
      </c>
      <c r="I1365">
        <v>9999999</v>
      </c>
      <c r="J1365">
        <v>0</v>
      </c>
      <c r="K1365">
        <v>0</v>
      </c>
      <c r="L1365" s="10">
        <f>SUM(F$2:F1365)</f>
        <v>155.53999999999974</v>
      </c>
      <c r="M1365">
        <f t="shared" si="90"/>
        <v>13</v>
      </c>
      <c r="N1365">
        <f t="shared" si="91"/>
        <v>51</v>
      </c>
      <c r="O1365" s="17">
        <f t="shared" si="92"/>
        <v>0.25490196078431371</v>
      </c>
      <c r="P1365">
        <f t="shared" si="93"/>
        <v>42</v>
      </c>
      <c r="Q1365" s="9">
        <f t="shared" si="94"/>
        <v>0.82352941176470584</v>
      </c>
    </row>
    <row r="1366" spans="1:17" x14ac:dyDescent="0.25">
      <c r="A1366" s="1">
        <v>43955.829861111109</v>
      </c>
      <c r="B1366" t="s">
        <v>28</v>
      </c>
      <c r="C1366">
        <v>2892872648</v>
      </c>
      <c r="E1366" t="s">
        <v>16</v>
      </c>
      <c r="F1366">
        <v>2.16</v>
      </c>
      <c r="G1366">
        <v>0</v>
      </c>
      <c r="H1366">
        <v>0</v>
      </c>
      <c r="I1366">
        <v>9999999</v>
      </c>
      <c r="J1366">
        <v>0</v>
      </c>
      <c r="K1366">
        <v>0</v>
      </c>
      <c r="L1366" s="10">
        <f>SUM(F$2:F1366)</f>
        <v>157.69999999999973</v>
      </c>
      <c r="M1366">
        <f t="shared" si="90"/>
        <v>13</v>
      </c>
      <c r="N1366">
        <f t="shared" si="91"/>
        <v>51</v>
      </c>
      <c r="O1366" s="17">
        <f t="shared" si="92"/>
        <v>0.25490196078431371</v>
      </c>
      <c r="P1366">
        <f t="shared" si="93"/>
        <v>43</v>
      </c>
      <c r="Q1366" s="9">
        <f t="shared" si="94"/>
        <v>0.84313725490196079</v>
      </c>
    </row>
    <row r="1367" spans="1:17" x14ac:dyDescent="0.25">
      <c r="A1367" s="1">
        <v>43955.829861111109</v>
      </c>
      <c r="B1367" t="s">
        <v>31</v>
      </c>
      <c r="C1367">
        <v>2892872648</v>
      </c>
      <c r="E1367" t="s">
        <v>16</v>
      </c>
      <c r="F1367">
        <v>8.64</v>
      </c>
      <c r="G1367">
        <v>0</v>
      </c>
      <c r="H1367">
        <v>0</v>
      </c>
      <c r="I1367">
        <v>9999999</v>
      </c>
      <c r="J1367">
        <v>0</v>
      </c>
      <c r="K1367">
        <v>0</v>
      </c>
      <c r="L1367" s="10">
        <f>SUM(F$2:F1367)</f>
        <v>166.33999999999975</v>
      </c>
      <c r="M1367">
        <f t="shared" si="90"/>
        <v>12</v>
      </c>
      <c r="N1367">
        <f t="shared" si="91"/>
        <v>50</v>
      </c>
      <c r="O1367" s="17">
        <f t="shared" si="92"/>
        <v>0.24</v>
      </c>
      <c r="P1367">
        <f t="shared" si="93"/>
        <v>43</v>
      </c>
      <c r="Q1367" s="9">
        <f t="shared" si="94"/>
        <v>0.86</v>
      </c>
    </row>
    <row r="1368" spans="1:17" x14ac:dyDescent="0.25">
      <c r="A1368" s="1">
        <v>43955.830555555556</v>
      </c>
      <c r="B1368" t="s">
        <v>20</v>
      </c>
      <c r="C1368">
        <v>2892869731</v>
      </c>
      <c r="E1368" t="s">
        <v>16</v>
      </c>
      <c r="F1368">
        <v>0</v>
      </c>
      <c r="G1368">
        <v>0</v>
      </c>
      <c r="H1368">
        <v>0</v>
      </c>
      <c r="I1368">
        <v>9999999</v>
      </c>
      <c r="J1368">
        <v>0</v>
      </c>
      <c r="K1368">
        <v>0</v>
      </c>
      <c r="L1368" s="10">
        <f>SUM(F$2:F1368)</f>
        <v>166.33999999999975</v>
      </c>
      <c r="M1368">
        <f t="shared" si="90"/>
        <v>13</v>
      </c>
      <c r="N1368">
        <f t="shared" si="91"/>
        <v>50</v>
      </c>
      <c r="O1368" s="17">
        <f t="shared" si="92"/>
        <v>0.26</v>
      </c>
      <c r="P1368">
        <f t="shared" si="93"/>
        <v>43</v>
      </c>
      <c r="Q1368" s="9">
        <f t="shared" si="94"/>
        <v>0.86</v>
      </c>
    </row>
    <row r="1369" spans="1:17" x14ac:dyDescent="0.25">
      <c r="A1369" s="1">
        <v>43955.830555555556</v>
      </c>
      <c r="B1369" t="s">
        <v>28</v>
      </c>
      <c r="C1369">
        <v>2892872853</v>
      </c>
      <c r="E1369" t="s">
        <v>16</v>
      </c>
      <c r="F1369">
        <v>2.7</v>
      </c>
      <c r="G1369">
        <v>0</v>
      </c>
      <c r="H1369">
        <v>0</v>
      </c>
      <c r="I1369">
        <v>9999999</v>
      </c>
      <c r="J1369">
        <v>0</v>
      </c>
      <c r="K1369">
        <v>0</v>
      </c>
      <c r="L1369" s="10">
        <f>SUM(F$2:F1369)</f>
        <v>169.03999999999974</v>
      </c>
      <c r="M1369">
        <f t="shared" si="90"/>
        <v>12</v>
      </c>
      <c r="N1369">
        <f t="shared" si="91"/>
        <v>49</v>
      </c>
      <c r="O1369" s="17">
        <f t="shared" si="92"/>
        <v>0.24489795918367346</v>
      </c>
      <c r="P1369">
        <f t="shared" si="93"/>
        <v>44</v>
      </c>
      <c r="Q1369" s="9">
        <f t="shared" si="94"/>
        <v>0.89795918367346939</v>
      </c>
    </row>
    <row r="1370" spans="1:17" x14ac:dyDescent="0.25">
      <c r="A1370" s="1">
        <v>43955.831250000003</v>
      </c>
      <c r="B1370" t="s">
        <v>28</v>
      </c>
      <c r="C1370">
        <v>2892872853</v>
      </c>
      <c r="E1370" t="s">
        <v>16</v>
      </c>
      <c r="F1370">
        <v>2.29</v>
      </c>
      <c r="G1370">
        <v>0</v>
      </c>
      <c r="H1370">
        <v>0</v>
      </c>
      <c r="I1370">
        <v>9999999</v>
      </c>
      <c r="J1370">
        <v>0</v>
      </c>
      <c r="K1370">
        <v>0</v>
      </c>
      <c r="L1370" s="10">
        <f>SUM(F$2:F1370)</f>
        <v>171.32999999999973</v>
      </c>
      <c r="M1370">
        <f t="shared" si="90"/>
        <v>13</v>
      </c>
      <c r="N1370">
        <f t="shared" si="91"/>
        <v>49</v>
      </c>
      <c r="O1370" s="17">
        <f t="shared" si="92"/>
        <v>0.26530612244897961</v>
      </c>
      <c r="P1370">
        <f t="shared" si="93"/>
        <v>45</v>
      </c>
      <c r="Q1370" s="9">
        <f t="shared" si="94"/>
        <v>0.91836734693877553</v>
      </c>
    </row>
    <row r="1371" spans="1:17" x14ac:dyDescent="0.25">
      <c r="A1371" s="1">
        <v>43955.831250000003</v>
      </c>
      <c r="B1371" t="s">
        <v>31</v>
      </c>
      <c r="C1371">
        <v>2892872853</v>
      </c>
      <c r="E1371" t="s">
        <v>16</v>
      </c>
      <c r="F1371">
        <v>1.1399999999999999</v>
      </c>
      <c r="G1371">
        <v>0</v>
      </c>
      <c r="H1371">
        <v>0</v>
      </c>
      <c r="I1371">
        <v>9999999</v>
      </c>
      <c r="J1371">
        <v>0</v>
      </c>
      <c r="K1371">
        <v>0</v>
      </c>
      <c r="L1371" s="10">
        <f>SUM(F$2:F1371)</f>
        <v>172.46999999999971</v>
      </c>
      <c r="M1371">
        <f t="shared" si="90"/>
        <v>12</v>
      </c>
      <c r="N1371">
        <f t="shared" si="91"/>
        <v>48</v>
      </c>
      <c r="O1371" s="17">
        <f t="shared" si="92"/>
        <v>0.25</v>
      </c>
      <c r="P1371">
        <f t="shared" si="93"/>
        <v>45</v>
      </c>
      <c r="Q1371" s="9">
        <f t="shared" si="94"/>
        <v>0.9375</v>
      </c>
    </row>
    <row r="1372" spans="1:17" x14ac:dyDescent="0.25">
      <c r="A1372" s="1">
        <v>43955.831250000003</v>
      </c>
      <c r="B1372" t="s">
        <v>20</v>
      </c>
      <c r="C1372">
        <v>2892872853</v>
      </c>
      <c r="E1372" t="s">
        <v>16</v>
      </c>
      <c r="F1372">
        <v>0</v>
      </c>
      <c r="G1372">
        <v>0</v>
      </c>
      <c r="H1372">
        <v>0</v>
      </c>
      <c r="I1372">
        <v>9999999</v>
      </c>
      <c r="J1372">
        <v>0</v>
      </c>
      <c r="K1372">
        <v>0</v>
      </c>
      <c r="L1372" s="10">
        <f>SUM(F$2:F1372)</f>
        <v>172.46999999999971</v>
      </c>
      <c r="M1372">
        <f t="shared" si="90"/>
        <v>12</v>
      </c>
      <c r="N1372">
        <f t="shared" si="91"/>
        <v>48</v>
      </c>
      <c r="O1372" s="17">
        <f t="shared" si="92"/>
        <v>0.25</v>
      </c>
      <c r="P1372">
        <f t="shared" si="93"/>
        <v>45</v>
      </c>
      <c r="Q1372" s="9">
        <f t="shared" si="94"/>
        <v>0.9375</v>
      </c>
    </row>
    <row r="1373" spans="1:17" x14ac:dyDescent="0.25">
      <c r="A1373" s="1">
        <v>43955.831250000003</v>
      </c>
      <c r="B1373" t="s">
        <v>15</v>
      </c>
      <c r="C1373">
        <v>2000005</v>
      </c>
      <c r="E1373" t="s">
        <v>16</v>
      </c>
      <c r="F1373">
        <v>-12</v>
      </c>
      <c r="G1373">
        <v>0</v>
      </c>
      <c r="H1373">
        <v>0</v>
      </c>
      <c r="I1373">
        <v>9999999</v>
      </c>
      <c r="J1373">
        <v>0</v>
      </c>
      <c r="K1373">
        <v>0</v>
      </c>
      <c r="L1373" s="10">
        <f>SUM(F$2:F1373)</f>
        <v>160.46999999999971</v>
      </c>
      <c r="M1373">
        <f t="shared" si="90"/>
        <v>11</v>
      </c>
      <c r="N1373">
        <f t="shared" si="91"/>
        <v>48</v>
      </c>
      <c r="O1373" s="17">
        <f t="shared" si="92"/>
        <v>0.22916666666666666</v>
      </c>
      <c r="P1373">
        <f t="shared" si="93"/>
        <v>44</v>
      </c>
      <c r="Q1373" s="9">
        <f t="shared" si="94"/>
        <v>0.91666666666666663</v>
      </c>
    </row>
    <row r="1374" spans="1:17" x14ac:dyDescent="0.25">
      <c r="A1374" s="1">
        <v>43955.831250000003</v>
      </c>
      <c r="B1374" t="s">
        <v>18</v>
      </c>
      <c r="C1374">
        <v>2892877388</v>
      </c>
      <c r="E1374" t="s">
        <v>16</v>
      </c>
      <c r="F1374">
        <v>0</v>
      </c>
      <c r="G1374">
        <v>0</v>
      </c>
      <c r="H1374">
        <v>0</v>
      </c>
      <c r="I1374">
        <v>9999999</v>
      </c>
      <c r="J1374">
        <v>0</v>
      </c>
      <c r="K1374">
        <v>0</v>
      </c>
      <c r="L1374" s="10">
        <f>SUM(F$2:F1374)</f>
        <v>160.46999999999971</v>
      </c>
      <c r="M1374">
        <f t="shared" si="90"/>
        <v>12</v>
      </c>
      <c r="N1374">
        <f t="shared" si="91"/>
        <v>49</v>
      </c>
      <c r="O1374" s="17">
        <f t="shared" si="92"/>
        <v>0.24489795918367346</v>
      </c>
      <c r="P1374">
        <f t="shared" si="93"/>
        <v>43</v>
      </c>
      <c r="Q1374" s="9">
        <f t="shared" si="94"/>
        <v>0.87755102040816324</v>
      </c>
    </row>
    <row r="1375" spans="1:17" x14ac:dyDescent="0.25">
      <c r="A1375" s="1">
        <v>43955.831250000003</v>
      </c>
      <c r="B1375" t="s">
        <v>18</v>
      </c>
      <c r="C1375">
        <v>2892877467</v>
      </c>
      <c r="E1375" t="s">
        <v>16</v>
      </c>
      <c r="F1375">
        <v>0</v>
      </c>
      <c r="G1375">
        <v>0</v>
      </c>
      <c r="H1375">
        <v>0</v>
      </c>
      <c r="I1375">
        <v>9999999</v>
      </c>
      <c r="J1375">
        <v>0</v>
      </c>
      <c r="K1375">
        <v>0</v>
      </c>
      <c r="L1375" s="10">
        <f>SUM(F$2:F1375)</f>
        <v>160.46999999999971</v>
      </c>
      <c r="M1375">
        <f t="shared" si="90"/>
        <v>13</v>
      </c>
      <c r="N1375">
        <f t="shared" si="91"/>
        <v>50</v>
      </c>
      <c r="O1375" s="17">
        <f t="shared" si="92"/>
        <v>0.26</v>
      </c>
      <c r="P1375">
        <f t="shared" si="93"/>
        <v>43</v>
      </c>
      <c r="Q1375" s="9">
        <f t="shared" si="94"/>
        <v>0.86</v>
      </c>
    </row>
    <row r="1376" spans="1:17" x14ac:dyDescent="0.25">
      <c r="A1376" s="1">
        <v>43955.831250000003</v>
      </c>
      <c r="B1376" t="s">
        <v>28</v>
      </c>
      <c r="C1376">
        <v>2892872648</v>
      </c>
      <c r="E1376" t="s">
        <v>16</v>
      </c>
      <c r="F1376">
        <v>2.0299999999999998</v>
      </c>
      <c r="G1376">
        <v>0</v>
      </c>
      <c r="H1376">
        <v>0</v>
      </c>
      <c r="I1376">
        <v>9999999</v>
      </c>
      <c r="J1376">
        <v>0</v>
      </c>
      <c r="K1376">
        <v>0</v>
      </c>
      <c r="L1376" s="10">
        <f>SUM(F$2:F1376)</f>
        <v>162.49999999999972</v>
      </c>
      <c r="M1376">
        <f t="shared" si="90"/>
        <v>13</v>
      </c>
      <c r="N1376">
        <f t="shared" si="91"/>
        <v>50</v>
      </c>
      <c r="O1376" s="17">
        <f t="shared" si="92"/>
        <v>0.26</v>
      </c>
      <c r="P1376">
        <f t="shared" si="93"/>
        <v>44</v>
      </c>
      <c r="Q1376" s="9">
        <f t="shared" si="94"/>
        <v>0.88</v>
      </c>
    </row>
    <row r="1377" spans="1:17" x14ac:dyDescent="0.25">
      <c r="A1377" s="1">
        <v>43955.832638888889</v>
      </c>
      <c r="B1377" t="s">
        <v>15</v>
      </c>
      <c r="C1377">
        <v>2000005</v>
      </c>
      <c r="E1377" t="s">
        <v>16</v>
      </c>
      <c r="F1377">
        <v>-12</v>
      </c>
      <c r="G1377">
        <v>0</v>
      </c>
      <c r="H1377">
        <v>0</v>
      </c>
      <c r="I1377">
        <v>9999999</v>
      </c>
      <c r="J1377">
        <v>0</v>
      </c>
      <c r="K1377">
        <v>0</v>
      </c>
      <c r="L1377" s="10">
        <f>SUM(F$2:F1377)</f>
        <v>150.49999999999972</v>
      </c>
      <c r="M1377">
        <f t="shared" si="90"/>
        <v>12</v>
      </c>
      <c r="N1377">
        <f t="shared" si="91"/>
        <v>50</v>
      </c>
      <c r="O1377" s="17">
        <f t="shared" si="92"/>
        <v>0.24</v>
      </c>
      <c r="P1377">
        <f t="shared" si="93"/>
        <v>44</v>
      </c>
      <c r="Q1377" s="9">
        <f t="shared" si="94"/>
        <v>0.88</v>
      </c>
    </row>
    <row r="1378" spans="1:17" x14ac:dyDescent="0.25">
      <c r="A1378" s="1">
        <v>43955.832638888889</v>
      </c>
      <c r="B1378" t="s">
        <v>18</v>
      </c>
      <c r="C1378">
        <v>2892878928</v>
      </c>
      <c r="E1378" t="s">
        <v>16</v>
      </c>
      <c r="F1378">
        <v>0</v>
      </c>
      <c r="G1378">
        <v>0</v>
      </c>
      <c r="H1378">
        <v>0</v>
      </c>
      <c r="I1378">
        <v>9999999</v>
      </c>
      <c r="J1378">
        <v>0</v>
      </c>
      <c r="K1378">
        <v>0</v>
      </c>
      <c r="L1378" s="10">
        <f>SUM(F$2:F1378)</f>
        <v>150.49999999999972</v>
      </c>
      <c r="M1378">
        <f t="shared" si="90"/>
        <v>13</v>
      </c>
      <c r="N1378">
        <f t="shared" si="91"/>
        <v>51</v>
      </c>
      <c r="O1378" s="17">
        <f t="shared" si="92"/>
        <v>0.25490196078431371</v>
      </c>
      <c r="P1378">
        <f t="shared" si="93"/>
        <v>43</v>
      </c>
      <c r="Q1378" s="9">
        <f t="shared" si="94"/>
        <v>0.84313725490196079</v>
      </c>
    </row>
    <row r="1379" spans="1:17" x14ac:dyDescent="0.25">
      <c r="A1379" s="1">
        <v>43955.832638888889</v>
      </c>
      <c r="B1379" t="s">
        <v>20</v>
      </c>
      <c r="C1379">
        <v>2892872648</v>
      </c>
      <c r="E1379" t="s">
        <v>16</v>
      </c>
      <c r="F1379">
        <v>0</v>
      </c>
      <c r="G1379">
        <v>0</v>
      </c>
      <c r="H1379">
        <v>0</v>
      </c>
      <c r="I1379">
        <v>9999999</v>
      </c>
      <c r="J1379">
        <v>0</v>
      </c>
      <c r="K1379">
        <v>0</v>
      </c>
      <c r="L1379" s="10">
        <f>SUM(F$2:F1379)</f>
        <v>150.49999999999972</v>
      </c>
      <c r="M1379">
        <f t="shared" si="90"/>
        <v>12</v>
      </c>
      <c r="N1379">
        <f t="shared" si="91"/>
        <v>50</v>
      </c>
      <c r="O1379" s="17">
        <f t="shared" si="92"/>
        <v>0.24</v>
      </c>
      <c r="P1379">
        <f t="shared" si="93"/>
        <v>43</v>
      </c>
      <c r="Q1379" s="9">
        <f t="shared" si="94"/>
        <v>0.86</v>
      </c>
    </row>
    <row r="1380" spans="1:17" x14ac:dyDescent="0.25">
      <c r="A1380" s="1">
        <v>43955.832638888889</v>
      </c>
      <c r="B1380" t="s">
        <v>28</v>
      </c>
      <c r="C1380">
        <v>2892872648</v>
      </c>
      <c r="E1380" t="s">
        <v>16</v>
      </c>
      <c r="F1380">
        <v>2.3199999999999998</v>
      </c>
      <c r="G1380">
        <v>0</v>
      </c>
      <c r="H1380">
        <v>0</v>
      </c>
      <c r="I1380">
        <v>9999999</v>
      </c>
      <c r="J1380">
        <v>0</v>
      </c>
      <c r="K1380">
        <v>0</v>
      </c>
      <c r="L1380" s="10">
        <f>SUM(F$2:F1380)</f>
        <v>152.81999999999971</v>
      </c>
      <c r="M1380">
        <f t="shared" si="90"/>
        <v>12</v>
      </c>
      <c r="N1380">
        <f t="shared" si="91"/>
        <v>50</v>
      </c>
      <c r="O1380" s="17">
        <f t="shared" si="92"/>
        <v>0.24</v>
      </c>
      <c r="P1380">
        <f t="shared" si="93"/>
        <v>43</v>
      </c>
      <c r="Q1380" s="9">
        <f t="shared" si="94"/>
        <v>0.86</v>
      </c>
    </row>
    <row r="1381" spans="1:17" x14ac:dyDescent="0.25">
      <c r="A1381" s="1">
        <v>43955.832638888889</v>
      </c>
      <c r="B1381" t="s">
        <v>31</v>
      </c>
      <c r="C1381">
        <v>2892872648</v>
      </c>
      <c r="E1381" t="s">
        <v>16</v>
      </c>
      <c r="F1381">
        <v>1.1599999999999999</v>
      </c>
      <c r="G1381">
        <v>0</v>
      </c>
      <c r="H1381">
        <v>0</v>
      </c>
      <c r="I1381">
        <v>9999999</v>
      </c>
      <c r="J1381">
        <v>0</v>
      </c>
      <c r="K1381">
        <v>0</v>
      </c>
      <c r="L1381" s="10">
        <f>SUM(F$2:F1381)</f>
        <v>153.97999999999971</v>
      </c>
      <c r="M1381">
        <f t="shared" si="90"/>
        <v>13</v>
      </c>
      <c r="N1381">
        <f t="shared" si="91"/>
        <v>50</v>
      </c>
      <c r="O1381" s="17">
        <f t="shared" si="92"/>
        <v>0.26</v>
      </c>
      <c r="P1381">
        <f t="shared" si="93"/>
        <v>43</v>
      </c>
      <c r="Q1381" s="9">
        <f t="shared" si="94"/>
        <v>0.86</v>
      </c>
    </row>
    <row r="1382" spans="1:17" x14ac:dyDescent="0.25">
      <c r="A1382" s="1">
        <v>43955.832638888889</v>
      </c>
      <c r="B1382" t="s">
        <v>18</v>
      </c>
      <c r="C1382">
        <v>2892879162</v>
      </c>
      <c r="E1382" t="s">
        <v>16</v>
      </c>
      <c r="F1382">
        <v>0</v>
      </c>
      <c r="G1382">
        <v>0</v>
      </c>
      <c r="H1382">
        <v>0</v>
      </c>
      <c r="I1382">
        <v>9999999</v>
      </c>
      <c r="J1382">
        <v>0</v>
      </c>
      <c r="K1382">
        <v>0</v>
      </c>
      <c r="L1382" s="10">
        <f>SUM(F$2:F1382)</f>
        <v>153.97999999999971</v>
      </c>
      <c r="M1382">
        <f t="shared" si="90"/>
        <v>13</v>
      </c>
      <c r="N1382">
        <f t="shared" si="91"/>
        <v>50</v>
      </c>
      <c r="O1382" s="17">
        <f t="shared" si="92"/>
        <v>0.26</v>
      </c>
      <c r="P1382">
        <f t="shared" si="93"/>
        <v>43</v>
      </c>
      <c r="Q1382" s="9">
        <f t="shared" si="94"/>
        <v>0.86</v>
      </c>
    </row>
    <row r="1383" spans="1:17" x14ac:dyDescent="0.25">
      <c r="A1383" s="1">
        <v>43955.835416666669</v>
      </c>
      <c r="B1383" t="s">
        <v>20</v>
      </c>
      <c r="C1383">
        <v>2892877467</v>
      </c>
      <c r="E1383" t="s">
        <v>16</v>
      </c>
      <c r="F1383">
        <v>0</v>
      </c>
      <c r="G1383">
        <v>0</v>
      </c>
      <c r="H1383">
        <v>0</v>
      </c>
      <c r="I1383">
        <v>9999999</v>
      </c>
      <c r="J1383">
        <v>0</v>
      </c>
      <c r="K1383">
        <v>0</v>
      </c>
      <c r="L1383" s="10">
        <f>SUM(F$2:F1383)</f>
        <v>153.97999999999971</v>
      </c>
      <c r="M1383">
        <f t="shared" si="90"/>
        <v>13</v>
      </c>
      <c r="N1383">
        <f t="shared" si="91"/>
        <v>50</v>
      </c>
      <c r="O1383" s="17">
        <f t="shared" si="92"/>
        <v>0.26</v>
      </c>
      <c r="P1383">
        <f t="shared" si="93"/>
        <v>43</v>
      </c>
      <c r="Q1383" s="9">
        <f t="shared" si="94"/>
        <v>0.86</v>
      </c>
    </row>
    <row r="1384" spans="1:17" x14ac:dyDescent="0.25">
      <c r="A1384" s="1">
        <v>43955.835416666669</v>
      </c>
      <c r="B1384" t="s">
        <v>15</v>
      </c>
      <c r="C1384">
        <v>2000005</v>
      </c>
      <c r="E1384" t="s">
        <v>16</v>
      </c>
      <c r="F1384">
        <v>-12</v>
      </c>
      <c r="G1384">
        <v>0</v>
      </c>
      <c r="H1384">
        <v>0</v>
      </c>
      <c r="I1384">
        <v>9999999</v>
      </c>
      <c r="J1384">
        <v>0</v>
      </c>
      <c r="K1384">
        <v>0</v>
      </c>
      <c r="L1384" s="10">
        <f>SUM(F$2:F1384)</f>
        <v>141.97999999999971</v>
      </c>
      <c r="M1384">
        <f t="shared" si="90"/>
        <v>13</v>
      </c>
      <c r="N1384">
        <f t="shared" si="91"/>
        <v>50</v>
      </c>
      <c r="O1384" s="17">
        <f t="shared" si="92"/>
        <v>0.26</v>
      </c>
      <c r="P1384">
        <f t="shared" si="93"/>
        <v>43</v>
      </c>
      <c r="Q1384" s="9">
        <f t="shared" si="94"/>
        <v>0.86</v>
      </c>
    </row>
    <row r="1385" spans="1:17" x14ac:dyDescent="0.25">
      <c r="A1385" s="1">
        <v>43955.835416666669</v>
      </c>
      <c r="B1385" t="s">
        <v>18</v>
      </c>
      <c r="C1385">
        <v>2892883109</v>
      </c>
      <c r="E1385" t="s">
        <v>16</v>
      </c>
      <c r="F1385">
        <v>0</v>
      </c>
      <c r="G1385">
        <v>0</v>
      </c>
      <c r="H1385">
        <v>0</v>
      </c>
      <c r="I1385">
        <v>9999999</v>
      </c>
      <c r="J1385">
        <v>0</v>
      </c>
      <c r="K1385">
        <v>0</v>
      </c>
      <c r="L1385" s="10">
        <f>SUM(F$2:F1385)</f>
        <v>141.97999999999971</v>
      </c>
      <c r="M1385">
        <f t="shared" si="90"/>
        <v>13</v>
      </c>
      <c r="N1385">
        <f t="shared" si="91"/>
        <v>50</v>
      </c>
      <c r="O1385" s="17">
        <f t="shared" si="92"/>
        <v>0.26</v>
      </c>
      <c r="P1385">
        <f t="shared" si="93"/>
        <v>43</v>
      </c>
      <c r="Q1385" s="9">
        <f t="shared" si="94"/>
        <v>0.86</v>
      </c>
    </row>
    <row r="1386" spans="1:17" x14ac:dyDescent="0.25">
      <c r="A1386" s="1">
        <v>43955.836111111108</v>
      </c>
      <c r="B1386" t="s">
        <v>20</v>
      </c>
      <c r="C1386">
        <v>2892878928</v>
      </c>
      <c r="E1386" t="s">
        <v>16</v>
      </c>
      <c r="F1386">
        <v>0</v>
      </c>
      <c r="G1386">
        <v>0</v>
      </c>
      <c r="H1386">
        <v>0</v>
      </c>
      <c r="I1386">
        <v>9999999</v>
      </c>
      <c r="J1386">
        <v>0</v>
      </c>
      <c r="K1386">
        <v>0</v>
      </c>
      <c r="L1386" s="10">
        <f>SUM(F$2:F1386)</f>
        <v>141.97999999999971</v>
      </c>
      <c r="M1386">
        <f t="shared" si="90"/>
        <v>13</v>
      </c>
      <c r="N1386">
        <f t="shared" si="91"/>
        <v>50</v>
      </c>
      <c r="O1386" s="17">
        <f t="shared" si="92"/>
        <v>0.26</v>
      </c>
      <c r="P1386">
        <f t="shared" si="93"/>
        <v>43</v>
      </c>
      <c r="Q1386" s="9">
        <f t="shared" si="94"/>
        <v>0.86</v>
      </c>
    </row>
    <row r="1387" spans="1:17" x14ac:dyDescent="0.25">
      <c r="A1387" s="1">
        <v>43955.836805555555</v>
      </c>
      <c r="B1387" t="s">
        <v>28</v>
      </c>
      <c r="C1387">
        <v>2892879162</v>
      </c>
      <c r="E1387" t="s">
        <v>16</v>
      </c>
      <c r="F1387">
        <v>2.39</v>
      </c>
      <c r="G1387">
        <v>0</v>
      </c>
      <c r="H1387">
        <v>0</v>
      </c>
      <c r="I1387">
        <v>9999999</v>
      </c>
      <c r="J1387">
        <v>0</v>
      </c>
      <c r="K1387">
        <v>0</v>
      </c>
      <c r="L1387" s="10">
        <f>SUM(F$2:F1387)</f>
        <v>144.36999999999969</v>
      </c>
      <c r="M1387">
        <f t="shared" si="90"/>
        <v>14</v>
      </c>
      <c r="N1387">
        <f t="shared" si="91"/>
        <v>50</v>
      </c>
      <c r="O1387" s="17">
        <f t="shared" si="92"/>
        <v>0.28000000000000003</v>
      </c>
      <c r="P1387">
        <f t="shared" si="93"/>
        <v>44</v>
      </c>
      <c r="Q1387" s="9">
        <f t="shared" si="94"/>
        <v>0.88</v>
      </c>
    </row>
    <row r="1388" spans="1:17" x14ac:dyDescent="0.25">
      <c r="A1388" s="1">
        <v>43955.836805555555</v>
      </c>
      <c r="B1388" t="s">
        <v>31</v>
      </c>
      <c r="C1388">
        <v>2892879162</v>
      </c>
      <c r="E1388" t="s">
        <v>16</v>
      </c>
      <c r="F1388">
        <v>1.19</v>
      </c>
      <c r="G1388">
        <v>0</v>
      </c>
      <c r="H1388">
        <v>0</v>
      </c>
      <c r="I1388">
        <v>9999999</v>
      </c>
      <c r="J1388">
        <v>0</v>
      </c>
      <c r="K1388">
        <v>0</v>
      </c>
      <c r="L1388" s="10">
        <f>SUM(F$2:F1388)</f>
        <v>145.55999999999969</v>
      </c>
      <c r="M1388">
        <f t="shared" si="90"/>
        <v>13</v>
      </c>
      <c r="N1388">
        <f t="shared" si="91"/>
        <v>49</v>
      </c>
      <c r="O1388" s="17">
        <f t="shared" si="92"/>
        <v>0.26530612244897961</v>
      </c>
      <c r="P1388">
        <f t="shared" si="93"/>
        <v>44</v>
      </c>
      <c r="Q1388" s="9">
        <f t="shared" si="94"/>
        <v>0.89795918367346939</v>
      </c>
    </row>
    <row r="1389" spans="1:17" x14ac:dyDescent="0.25">
      <c r="A1389" s="1">
        <v>43955.839583333334</v>
      </c>
      <c r="B1389" t="s">
        <v>28</v>
      </c>
      <c r="C1389">
        <v>2892883109</v>
      </c>
      <c r="E1389" t="s">
        <v>16</v>
      </c>
      <c r="F1389">
        <v>4.96</v>
      </c>
      <c r="G1389">
        <v>0</v>
      </c>
      <c r="H1389">
        <v>0</v>
      </c>
      <c r="I1389">
        <v>9999999</v>
      </c>
      <c r="J1389">
        <v>0</v>
      </c>
      <c r="K1389">
        <v>0</v>
      </c>
      <c r="L1389" s="10">
        <f>SUM(F$2:F1389)</f>
        <v>150.5199999999997</v>
      </c>
      <c r="M1389">
        <f t="shared" si="90"/>
        <v>13</v>
      </c>
      <c r="N1389">
        <f t="shared" si="91"/>
        <v>49</v>
      </c>
      <c r="O1389" s="17">
        <f t="shared" si="92"/>
        <v>0.26530612244897961</v>
      </c>
      <c r="P1389">
        <f t="shared" si="93"/>
        <v>45</v>
      </c>
      <c r="Q1389" s="9">
        <f t="shared" si="94"/>
        <v>0.91836734693877553</v>
      </c>
    </row>
    <row r="1390" spans="1:17" x14ac:dyDescent="0.25">
      <c r="A1390" s="1">
        <v>43955.839583333334</v>
      </c>
      <c r="B1390" t="s">
        <v>20</v>
      </c>
      <c r="C1390">
        <v>2892883109</v>
      </c>
      <c r="E1390" t="s">
        <v>16</v>
      </c>
      <c r="F1390">
        <v>0</v>
      </c>
      <c r="G1390">
        <v>0</v>
      </c>
      <c r="H1390">
        <v>0</v>
      </c>
      <c r="I1390">
        <v>9999999</v>
      </c>
      <c r="J1390">
        <v>0</v>
      </c>
      <c r="K1390">
        <v>0</v>
      </c>
      <c r="L1390" s="10">
        <f>SUM(F$2:F1390)</f>
        <v>150.5199999999997</v>
      </c>
      <c r="M1390">
        <f t="shared" si="90"/>
        <v>14</v>
      </c>
      <c r="N1390">
        <f t="shared" si="91"/>
        <v>49</v>
      </c>
      <c r="O1390" s="17">
        <f t="shared" si="92"/>
        <v>0.2857142857142857</v>
      </c>
      <c r="P1390">
        <f t="shared" si="93"/>
        <v>45</v>
      </c>
      <c r="Q1390" s="9">
        <f t="shared" si="94"/>
        <v>0.91836734693877553</v>
      </c>
    </row>
    <row r="1391" spans="1:17" x14ac:dyDescent="0.25">
      <c r="A1391" s="1">
        <v>43955.840277777781</v>
      </c>
      <c r="B1391" t="s">
        <v>15</v>
      </c>
      <c r="C1391">
        <v>2000005</v>
      </c>
      <c r="E1391" t="s">
        <v>16</v>
      </c>
      <c r="F1391">
        <v>-12</v>
      </c>
      <c r="G1391">
        <v>0</v>
      </c>
      <c r="H1391">
        <v>0</v>
      </c>
      <c r="I1391">
        <v>9999999</v>
      </c>
      <c r="J1391">
        <v>0</v>
      </c>
      <c r="K1391">
        <v>0</v>
      </c>
      <c r="L1391" s="10">
        <f>SUM(F$2:F1391)</f>
        <v>138.5199999999997</v>
      </c>
      <c r="M1391">
        <f t="shared" si="90"/>
        <v>12</v>
      </c>
      <c r="N1391">
        <f t="shared" si="91"/>
        <v>48</v>
      </c>
      <c r="O1391" s="17">
        <f t="shared" si="92"/>
        <v>0.25</v>
      </c>
      <c r="P1391">
        <f t="shared" si="93"/>
        <v>45</v>
      </c>
      <c r="Q1391" s="9">
        <f t="shared" si="94"/>
        <v>0.9375</v>
      </c>
    </row>
    <row r="1392" spans="1:17" x14ac:dyDescent="0.25">
      <c r="A1392" s="1">
        <v>43955.840277777781</v>
      </c>
      <c r="B1392" t="s">
        <v>18</v>
      </c>
      <c r="C1392">
        <v>2892888740</v>
      </c>
      <c r="E1392" t="s">
        <v>16</v>
      </c>
      <c r="F1392">
        <v>0</v>
      </c>
      <c r="G1392">
        <v>0</v>
      </c>
      <c r="H1392">
        <v>0</v>
      </c>
      <c r="I1392">
        <v>9999999</v>
      </c>
      <c r="J1392">
        <v>0</v>
      </c>
      <c r="K1392">
        <v>0</v>
      </c>
      <c r="L1392" s="10">
        <f>SUM(F$2:F1392)</f>
        <v>138.5199999999997</v>
      </c>
      <c r="M1392">
        <f t="shared" si="90"/>
        <v>13</v>
      </c>
      <c r="N1392">
        <f t="shared" si="91"/>
        <v>49</v>
      </c>
      <c r="O1392" s="17">
        <f t="shared" si="92"/>
        <v>0.26530612244897961</v>
      </c>
      <c r="P1392">
        <f t="shared" si="93"/>
        <v>44</v>
      </c>
      <c r="Q1392" s="9">
        <f t="shared" si="94"/>
        <v>0.89795918367346939</v>
      </c>
    </row>
    <row r="1393" spans="1:17" x14ac:dyDescent="0.25">
      <c r="A1393" s="1">
        <v>43955.840277777781</v>
      </c>
      <c r="B1393" t="s">
        <v>18</v>
      </c>
      <c r="C1393">
        <v>2892888759</v>
      </c>
      <c r="E1393" t="s">
        <v>16</v>
      </c>
      <c r="F1393">
        <v>0</v>
      </c>
      <c r="G1393">
        <v>0</v>
      </c>
      <c r="H1393">
        <v>0</v>
      </c>
      <c r="I1393">
        <v>9999999</v>
      </c>
      <c r="J1393">
        <v>0</v>
      </c>
      <c r="K1393">
        <v>0</v>
      </c>
      <c r="L1393" s="10">
        <f>SUM(F$2:F1393)</f>
        <v>138.5199999999997</v>
      </c>
      <c r="M1393">
        <f t="shared" si="90"/>
        <v>14</v>
      </c>
      <c r="N1393">
        <f t="shared" si="91"/>
        <v>50</v>
      </c>
      <c r="O1393" s="17">
        <f t="shared" si="92"/>
        <v>0.28000000000000003</v>
      </c>
      <c r="P1393">
        <f t="shared" si="93"/>
        <v>43</v>
      </c>
      <c r="Q1393" s="9">
        <f t="shared" si="94"/>
        <v>0.86</v>
      </c>
    </row>
    <row r="1394" spans="1:17" x14ac:dyDescent="0.25">
      <c r="A1394" s="1">
        <v>43955.841666666667</v>
      </c>
      <c r="B1394" t="s">
        <v>20</v>
      </c>
      <c r="C1394">
        <v>2892888740</v>
      </c>
      <c r="E1394" t="s">
        <v>16</v>
      </c>
      <c r="F1394">
        <v>0</v>
      </c>
      <c r="G1394">
        <v>0</v>
      </c>
      <c r="H1394">
        <v>0</v>
      </c>
      <c r="I1394">
        <v>9999999</v>
      </c>
      <c r="J1394">
        <v>0</v>
      </c>
      <c r="K1394">
        <v>0</v>
      </c>
      <c r="L1394" s="10">
        <f>SUM(F$2:F1394)</f>
        <v>138.5199999999997</v>
      </c>
      <c r="M1394">
        <f t="shared" si="90"/>
        <v>14</v>
      </c>
      <c r="N1394">
        <f t="shared" si="91"/>
        <v>50</v>
      </c>
      <c r="O1394" s="17">
        <f t="shared" si="92"/>
        <v>0.28000000000000003</v>
      </c>
      <c r="P1394">
        <f t="shared" si="93"/>
        <v>43</v>
      </c>
      <c r="Q1394" s="9">
        <f t="shared" si="94"/>
        <v>0.86</v>
      </c>
    </row>
    <row r="1395" spans="1:17" x14ac:dyDescent="0.25">
      <c r="A1395" s="1">
        <v>43955.841666666667</v>
      </c>
      <c r="B1395" t="s">
        <v>28</v>
      </c>
      <c r="C1395">
        <v>2892888740</v>
      </c>
      <c r="E1395" t="s">
        <v>16</v>
      </c>
      <c r="F1395">
        <v>4.78</v>
      </c>
      <c r="G1395">
        <v>0</v>
      </c>
      <c r="H1395">
        <v>0</v>
      </c>
      <c r="I1395">
        <v>9999999</v>
      </c>
      <c r="J1395">
        <v>0</v>
      </c>
      <c r="K1395">
        <v>0</v>
      </c>
      <c r="L1395" s="10">
        <f>SUM(F$2:F1395)</f>
        <v>143.2999999999997</v>
      </c>
      <c r="M1395">
        <f t="shared" si="90"/>
        <v>14</v>
      </c>
      <c r="N1395">
        <f t="shared" si="91"/>
        <v>50</v>
      </c>
      <c r="O1395" s="17">
        <f t="shared" si="92"/>
        <v>0.28000000000000003</v>
      </c>
      <c r="P1395">
        <f t="shared" si="93"/>
        <v>44</v>
      </c>
      <c r="Q1395" s="9">
        <f t="shared" si="94"/>
        <v>0.88</v>
      </c>
    </row>
    <row r="1396" spans="1:17" x14ac:dyDescent="0.25">
      <c r="A1396" s="1">
        <v>43955.841666666667</v>
      </c>
      <c r="B1396" t="s">
        <v>31</v>
      </c>
      <c r="C1396">
        <v>2892888740</v>
      </c>
      <c r="E1396" t="s">
        <v>16</v>
      </c>
      <c r="F1396">
        <v>2.39</v>
      </c>
      <c r="G1396">
        <v>0</v>
      </c>
      <c r="H1396">
        <v>0</v>
      </c>
      <c r="I1396">
        <v>9999999</v>
      </c>
      <c r="J1396">
        <v>0</v>
      </c>
      <c r="K1396">
        <v>0</v>
      </c>
      <c r="L1396" s="10">
        <f>SUM(F$2:F1396)</f>
        <v>145.68999999999969</v>
      </c>
      <c r="M1396">
        <f t="shared" si="90"/>
        <v>15</v>
      </c>
      <c r="N1396">
        <f t="shared" si="91"/>
        <v>50</v>
      </c>
      <c r="O1396" s="17">
        <f t="shared" si="92"/>
        <v>0.3</v>
      </c>
      <c r="P1396">
        <f t="shared" si="93"/>
        <v>44</v>
      </c>
      <c r="Q1396" s="9">
        <f t="shared" si="94"/>
        <v>0.88</v>
      </c>
    </row>
    <row r="1397" spans="1:17" x14ac:dyDescent="0.25">
      <c r="A1397" s="1">
        <v>43955.842361111114</v>
      </c>
      <c r="B1397" t="s">
        <v>15</v>
      </c>
      <c r="C1397">
        <v>2000005</v>
      </c>
      <c r="E1397" t="s">
        <v>16</v>
      </c>
      <c r="F1397">
        <v>-12</v>
      </c>
      <c r="G1397">
        <v>0</v>
      </c>
      <c r="H1397">
        <v>0</v>
      </c>
      <c r="I1397">
        <v>9999999</v>
      </c>
      <c r="J1397">
        <v>0</v>
      </c>
      <c r="K1397">
        <v>0</v>
      </c>
      <c r="L1397" s="10">
        <f>SUM(F$2:F1397)</f>
        <v>133.68999999999969</v>
      </c>
      <c r="M1397">
        <f t="shared" si="90"/>
        <v>13</v>
      </c>
      <c r="N1397">
        <f t="shared" si="91"/>
        <v>49</v>
      </c>
      <c r="O1397" s="17">
        <f t="shared" si="92"/>
        <v>0.26530612244897961</v>
      </c>
      <c r="P1397">
        <f t="shared" si="93"/>
        <v>44</v>
      </c>
      <c r="Q1397" s="9">
        <f t="shared" si="94"/>
        <v>0.89795918367346939</v>
      </c>
    </row>
    <row r="1398" spans="1:17" x14ac:dyDescent="0.25">
      <c r="A1398" s="1">
        <v>43955.842361111114</v>
      </c>
      <c r="B1398" t="s">
        <v>18</v>
      </c>
      <c r="C1398">
        <v>2892891275</v>
      </c>
      <c r="E1398" t="s">
        <v>16</v>
      </c>
      <c r="F1398">
        <v>0</v>
      </c>
      <c r="G1398">
        <v>0</v>
      </c>
      <c r="H1398">
        <v>0</v>
      </c>
      <c r="I1398">
        <v>9999999</v>
      </c>
      <c r="J1398">
        <v>0</v>
      </c>
      <c r="K1398">
        <v>0</v>
      </c>
      <c r="L1398" s="10">
        <f>SUM(F$2:F1398)</f>
        <v>133.68999999999969</v>
      </c>
      <c r="M1398">
        <f t="shared" si="90"/>
        <v>14</v>
      </c>
      <c r="N1398">
        <f t="shared" si="91"/>
        <v>50</v>
      </c>
      <c r="O1398" s="17">
        <f t="shared" si="92"/>
        <v>0.28000000000000003</v>
      </c>
      <c r="P1398">
        <f t="shared" si="93"/>
        <v>43</v>
      </c>
      <c r="Q1398" s="9">
        <f t="shared" si="94"/>
        <v>0.86</v>
      </c>
    </row>
    <row r="1399" spans="1:17" x14ac:dyDescent="0.25">
      <c r="A1399" s="1">
        <v>43955.842361111114</v>
      </c>
      <c r="B1399" t="s">
        <v>18</v>
      </c>
      <c r="C1399">
        <v>2892891416</v>
      </c>
      <c r="E1399" t="s">
        <v>16</v>
      </c>
      <c r="F1399">
        <v>0</v>
      </c>
      <c r="G1399">
        <v>0</v>
      </c>
      <c r="H1399">
        <v>0</v>
      </c>
      <c r="I1399">
        <v>9999999</v>
      </c>
      <c r="J1399">
        <v>0</v>
      </c>
      <c r="K1399">
        <v>0</v>
      </c>
      <c r="L1399" s="10">
        <f>SUM(F$2:F1399)</f>
        <v>133.68999999999969</v>
      </c>
      <c r="M1399">
        <f t="shared" si="90"/>
        <v>15</v>
      </c>
      <c r="N1399">
        <f t="shared" si="91"/>
        <v>51</v>
      </c>
      <c r="O1399" s="17">
        <f t="shared" si="92"/>
        <v>0.29411764705882354</v>
      </c>
      <c r="P1399">
        <f t="shared" si="93"/>
        <v>43</v>
      </c>
      <c r="Q1399" s="9">
        <f t="shared" si="94"/>
        <v>0.84313725490196079</v>
      </c>
    </row>
    <row r="1400" spans="1:17" x14ac:dyDescent="0.25">
      <c r="A1400" s="1">
        <v>43955.843055555553</v>
      </c>
      <c r="B1400" t="s">
        <v>15</v>
      </c>
      <c r="C1400">
        <v>2000005</v>
      </c>
      <c r="E1400" t="s">
        <v>16</v>
      </c>
      <c r="F1400">
        <v>-12</v>
      </c>
      <c r="G1400">
        <v>0</v>
      </c>
      <c r="H1400">
        <v>0</v>
      </c>
      <c r="I1400">
        <v>9999999</v>
      </c>
      <c r="J1400">
        <v>0</v>
      </c>
      <c r="K1400">
        <v>0</v>
      </c>
      <c r="L1400" s="10">
        <f>SUM(F$2:F1400)</f>
        <v>121.68999999999969</v>
      </c>
      <c r="M1400">
        <f t="shared" si="90"/>
        <v>14</v>
      </c>
      <c r="N1400">
        <f t="shared" si="91"/>
        <v>51</v>
      </c>
      <c r="O1400" s="17">
        <f t="shared" si="92"/>
        <v>0.27450980392156865</v>
      </c>
      <c r="P1400">
        <f t="shared" si="93"/>
        <v>43</v>
      </c>
      <c r="Q1400" s="9">
        <f t="shared" si="94"/>
        <v>0.84313725490196079</v>
      </c>
    </row>
    <row r="1401" spans="1:17" x14ac:dyDescent="0.25">
      <c r="A1401" s="1">
        <v>43955.843055555553</v>
      </c>
      <c r="B1401" t="s">
        <v>18</v>
      </c>
      <c r="C1401">
        <v>2892892446</v>
      </c>
      <c r="E1401" t="s">
        <v>16</v>
      </c>
      <c r="F1401">
        <v>0</v>
      </c>
      <c r="G1401">
        <v>0</v>
      </c>
      <c r="H1401">
        <v>0</v>
      </c>
      <c r="I1401">
        <v>9999999</v>
      </c>
      <c r="J1401">
        <v>0</v>
      </c>
      <c r="K1401">
        <v>0</v>
      </c>
      <c r="L1401" s="10">
        <f>SUM(F$2:F1401)</f>
        <v>121.68999999999969</v>
      </c>
      <c r="M1401">
        <f t="shared" si="90"/>
        <v>16</v>
      </c>
      <c r="N1401">
        <f t="shared" si="91"/>
        <v>52</v>
      </c>
      <c r="O1401" s="17">
        <f t="shared" si="92"/>
        <v>0.30769230769230771</v>
      </c>
      <c r="P1401">
        <f t="shared" si="93"/>
        <v>43</v>
      </c>
      <c r="Q1401" s="9">
        <f t="shared" si="94"/>
        <v>0.82692307692307687</v>
      </c>
    </row>
    <row r="1402" spans="1:17" x14ac:dyDescent="0.25">
      <c r="A1402" s="1">
        <v>43955.84375</v>
      </c>
      <c r="B1402" t="s">
        <v>20</v>
      </c>
      <c r="C1402">
        <v>2892891275</v>
      </c>
      <c r="E1402" t="s">
        <v>16</v>
      </c>
      <c r="F1402">
        <v>0</v>
      </c>
      <c r="G1402">
        <v>0</v>
      </c>
      <c r="H1402">
        <v>0</v>
      </c>
      <c r="I1402">
        <v>9999999</v>
      </c>
      <c r="J1402">
        <v>0</v>
      </c>
      <c r="K1402">
        <v>0</v>
      </c>
      <c r="L1402" s="10">
        <f>SUM(F$2:F1402)</f>
        <v>121.68999999999969</v>
      </c>
      <c r="M1402">
        <f t="shared" si="90"/>
        <v>15</v>
      </c>
      <c r="N1402">
        <f t="shared" si="91"/>
        <v>51</v>
      </c>
      <c r="O1402" s="17">
        <f t="shared" si="92"/>
        <v>0.29411764705882354</v>
      </c>
      <c r="P1402">
        <f t="shared" si="93"/>
        <v>43</v>
      </c>
      <c r="Q1402" s="9">
        <f t="shared" si="94"/>
        <v>0.84313725490196079</v>
      </c>
    </row>
    <row r="1403" spans="1:17" x14ac:dyDescent="0.25">
      <c r="A1403" s="1">
        <v>43955.84375</v>
      </c>
      <c r="B1403" t="s">
        <v>15</v>
      </c>
      <c r="C1403">
        <v>2000005</v>
      </c>
      <c r="E1403" t="s">
        <v>16</v>
      </c>
      <c r="F1403">
        <v>-12</v>
      </c>
      <c r="G1403">
        <v>0</v>
      </c>
      <c r="H1403">
        <v>0</v>
      </c>
      <c r="I1403">
        <v>9999999</v>
      </c>
      <c r="J1403">
        <v>0</v>
      </c>
      <c r="K1403">
        <v>0</v>
      </c>
      <c r="L1403" s="10">
        <f>SUM(F$2:F1403)</f>
        <v>109.68999999999969</v>
      </c>
      <c r="M1403">
        <f t="shared" si="90"/>
        <v>14</v>
      </c>
      <c r="N1403">
        <f t="shared" si="91"/>
        <v>51</v>
      </c>
      <c r="O1403" s="17">
        <f t="shared" si="92"/>
        <v>0.27450980392156865</v>
      </c>
      <c r="P1403">
        <f t="shared" si="93"/>
        <v>42</v>
      </c>
      <c r="Q1403" s="9">
        <f t="shared" si="94"/>
        <v>0.82352941176470584</v>
      </c>
    </row>
    <row r="1404" spans="1:17" x14ac:dyDescent="0.25">
      <c r="A1404" s="1">
        <v>43955.84375</v>
      </c>
      <c r="B1404" t="s">
        <v>18</v>
      </c>
      <c r="C1404">
        <v>2892893385</v>
      </c>
      <c r="E1404" t="s">
        <v>16</v>
      </c>
      <c r="F1404">
        <v>0</v>
      </c>
      <c r="G1404">
        <v>0</v>
      </c>
      <c r="H1404">
        <v>0</v>
      </c>
      <c r="I1404">
        <v>9999999</v>
      </c>
      <c r="J1404">
        <v>0</v>
      </c>
      <c r="K1404">
        <v>0</v>
      </c>
      <c r="L1404" s="10">
        <f>SUM(F$2:F1404)</f>
        <v>109.68999999999969</v>
      </c>
      <c r="M1404">
        <f t="shared" si="90"/>
        <v>15</v>
      </c>
      <c r="N1404">
        <f t="shared" si="91"/>
        <v>52</v>
      </c>
      <c r="O1404" s="17">
        <f t="shared" si="92"/>
        <v>0.28846153846153844</v>
      </c>
      <c r="P1404">
        <f t="shared" si="93"/>
        <v>42</v>
      </c>
      <c r="Q1404" s="9">
        <f t="shared" si="94"/>
        <v>0.80769230769230771</v>
      </c>
    </row>
    <row r="1405" spans="1:17" x14ac:dyDescent="0.25">
      <c r="A1405" s="1">
        <v>43955.847222222219</v>
      </c>
      <c r="B1405" t="s">
        <v>28</v>
      </c>
      <c r="C1405">
        <v>2892893385</v>
      </c>
      <c r="E1405" t="s">
        <v>16</v>
      </c>
      <c r="F1405">
        <v>2.7</v>
      </c>
      <c r="G1405">
        <v>0</v>
      </c>
      <c r="H1405">
        <v>0</v>
      </c>
      <c r="I1405">
        <v>9999999</v>
      </c>
      <c r="J1405">
        <v>0</v>
      </c>
      <c r="K1405">
        <v>0</v>
      </c>
      <c r="L1405" s="10">
        <f>SUM(F$2:F1405)</f>
        <v>112.38999999999969</v>
      </c>
      <c r="M1405">
        <f t="shared" si="90"/>
        <v>15</v>
      </c>
      <c r="N1405">
        <f t="shared" si="91"/>
        <v>52</v>
      </c>
      <c r="O1405" s="17">
        <f t="shared" si="92"/>
        <v>0.28846153846153844</v>
      </c>
      <c r="P1405">
        <f t="shared" si="93"/>
        <v>42</v>
      </c>
      <c r="Q1405" s="9">
        <f t="shared" si="94"/>
        <v>0.80769230769230771</v>
      </c>
    </row>
    <row r="1406" spans="1:17" x14ac:dyDescent="0.25">
      <c r="A1406" s="1">
        <v>43955.847222222219</v>
      </c>
      <c r="B1406" t="s">
        <v>31</v>
      </c>
      <c r="C1406">
        <v>2892893385</v>
      </c>
      <c r="E1406" t="s">
        <v>16</v>
      </c>
      <c r="F1406">
        <v>2.7</v>
      </c>
      <c r="G1406">
        <v>0</v>
      </c>
      <c r="H1406">
        <v>0</v>
      </c>
      <c r="I1406">
        <v>9999999</v>
      </c>
      <c r="J1406">
        <v>0</v>
      </c>
      <c r="K1406">
        <v>0</v>
      </c>
      <c r="L1406" s="10">
        <f>SUM(F$2:F1406)</f>
        <v>115.08999999999969</v>
      </c>
      <c r="M1406">
        <f t="shared" si="90"/>
        <v>15</v>
      </c>
      <c r="N1406">
        <f t="shared" si="91"/>
        <v>52</v>
      </c>
      <c r="O1406" s="17">
        <f t="shared" si="92"/>
        <v>0.28846153846153844</v>
      </c>
      <c r="P1406">
        <f t="shared" si="93"/>
        <v>42</v>
      </c>
      <c r="Q1406" s="9">
        <f t="shared" si="94"/>
        <v>0.80769230769230771</v>
      </c>
    </row>
    <row r="1407" spans="1:17" x14ac:dyDescent="0.25">
      <c r="A1407" s="1">
        <v>43955.849305555559</v>
      </c>
      <c r="B1407" t="s">
        <v>28</v>
      </c>
      <c r="C1407">
        <v>2892893385</v>
      </c>
      <c r="E1407" t="s">
        <v>16</v>
      </c>
      <c r="F1407">
        <v>4.0599999999999996</v>
      </c>
      <c r="G1407">
        <v>0</v>
      </c>
      <c r="H1407">
        <v>0</v>
      </c>
      <c r="I1407">
        <v>9999999</v>
      </c>
      <c r="J1407">
        <v>0</v>
      </c>
      <c r="K1407">
        <v>0</v>
      </c>
      <c r="L1407" s="10">
        <f>SUM(F$2:F1407)</f>
        <v>119.14999999999969</v>
      </c>
      <c r="M1407">
        <f t="shared" si="90"/>
        <v>16</v>
      </c>
      <c r="N1407">
        <f t="shared" si="91"/>
        <v>52</v>
      </c>
      <c r="O1407" s="17">
        <f t="shared" si="92"/>
        <v>0.30769230769230771</v>
      </c>
      <c r="P1407">
        <f t="shared" si="93"/>
        <v>43</v>
      </c>
      <c r="Q1407" s="9">
        <f t="shared" si="94"/>
        <v>0.82692307692307687</v>
      </c>
    </row>
    <row r="1408" spans="1:17" x14ac:dyDescent="0.25">
      <c r="A1408" s="1">
        <v>43955.849305555559</v>
      </c>
      <c r="B1408" t="s">
        <v>31</v>
      </c>
      <c r="C1408">
        <v>2892893385</v>
      </c>
      <c r="E1408" t="s">
        <v>16</v>
      </c>
      <c r="F1408">
        <v>8.1199999999999992</v>
      </c>
      <c r="G1408">
        <v>0</v>
      </c>
      <c r="H1408">
        <v>0</v>
      </c>
      <c r="I1408">
        <v>9999999</v>
      </c>
      <c r="J1408">
        <v>0</v>
      </c>
      <c r="K1408">
        <v>0</v>
      </c>
      <c r="L1408" s="10">
        <f>SUM(F$2:F1408)</f>
        <v>127.2699999999997</v>
      </c>
      <c r="M1408">
        <f t="shared" si="90"/>
        <v>15</v>
      </c>
      <c r="N1408">
        <f t="shared" si="91"/>
        <v>51</v>
      </c>
      <c r="O1408" s="17">
        <f t="shared" si="92"/>
        <v>0.29411764705882354</v>
      </c>
      <c r="P1408">
        <f t="shared" si="93"/>
        <v>43</v>
      </c>
      <c r="Q1408" s="9">
        <f t="shared" si="94"/>
        <v>0.84313725490196079</v>
      </c>
    </row>
    <row r="1409" spans="1:17" x14ac:dyDescent="0.25">
      <c r="A1409" s="1">
        <v>43955.849305555559</v>
      </c>
      <c r="B1409" t="s">
        <v>20</v>
      </c>
      <c r="C1409">
        <v>2892893385</v>
      </c>
      <c r="E1409" t="s">
        <v>16</v>
      </c>
      <c r="F1409">
        <v>0</v>
      </c>
      <c r="G1409">
        <v>0</v>
      </c>
      <c r="H1409">
        <v>0</v>
      </c>
      <c r="I1409">
        <v>9999999</v>
      </c>
      <c r="J1409">
        <v>0</v>
      </c>
      <c r="K1409">
        <v>0</v>
      </c>
      <c r="L1409" s="10">
        <f>SUM(F$2:F1409)</f>
        <v>127.2699999999997</v>
      </c>
      <c r="M1409">
        <f t="shared" si="90"/>
        <v>15</v>
      </c>
      <c r="N1409">
        <f t="shared" si="91"/>
        <v>51</v>
      </c>
      <c r="O1409" s="17">
        <f t="shared" si="92"/>
        <v>0.29411764705882354</v>
      </c>
      <c r="P1409">
        <f t="shared" si="93"/>
        <v>43</v>
      </c>
      <c r="Q1409" s="9">
        <f t="shared" si="94"/>
        <v>0.84313725490196079</v>
      </c>
    </row>
    <row r="1410" spans="1:17" x14ac:dyDescent="0.25">
      <c r="A1410" s="1">
        <v>43955.85</v>
      </c>
      <c r="B1410" t="s">
        <v>18</v>
      </c>
      <c r="C1410">
        <v>2892900277</v>
      </c>
      <c r="E1410" t="s">
        <v>16</v>
      </c>
      <c r="F1410">
        <v>0</v>
      </c>
      <c r="G1410">
        <v>0</v>
      </c>
      <c r="H1410">
        <v>0</v>
      </c>
      <c r="I1410">
        <v>9999999</v>
      </c>
      <c r="J1410">
        <v>0</v>
      </c>
      <c r="K1410">
        <v>0</v>
      </c>
      <c r="L1410" s="10">
        <f>SUM(F$2:F1410)</f>
        <v>127.2699999999997</v>
      </c>
      <c r="M1410">
        <f t="shared" si="90"/>
        <v>17</v>
      </c>
      <c r="N1410">
        <f t="shared" si="91"/>
        <v>52</v>
      </c>
      <c r="O1410" s="17">
        <f t="shared" si="92"/>
        <v>0.32692307692307693</v>
      </c>
      <c r="P1410">
        <f t="shared" si="93"/>
        <v>43</v>
      </c>
      <c r="Q1410" s="9">
        <f t="shared" si="94"/>
        <v>0.82692307692307687</v>
      </c>
    </row>
    <row r="1411" spans="1:17" x14ac:dyDescent="0.25">
      <c r="A1411" s="1">
        <v>43955.850694444445</v>
      </c>
      <c r="B1411" t="s">
        <v>20</v>
      </c>
      <c r="C1411">
        <v>2892892446</v>
      </c>
      <c r="E1411" t="s">
        <v>16</v>
      </c>
      <c r="F1411">
        <v>0</v>
      </c>
      <c r="G1411">
        <v>0</v>
      </c>
      <c r="H1411">
        <v>0</v>
      </c>
      <c r="I1411">
        <v>9999999</v>
      </c>
      <c r="J1411">
        <v>0</v>
      </c>
      <c r="K1411">
        <v>0</v>
      </c>
      <c r="L1411" s="10">
        <f>SUM(F$2:F1411)</f>
        <v>127.2699999999997</v>
      </c>
      <c r="M1411">
        <f t="shared" si="90"/>
        <v>16</v>
      </c>
      <c r="N1411">
        <f t="shared" si="91"/>
        <v>51</v>
      </c>
      <c r="O1411" s="17">
        <f t="shared" si="92"/>
        <v>0.31372549019607843</v>
      </c>
      <c r="P1411">
        <f t="shared" si="93"/>
        <v>43</v>
      </c>
      <c r="Q1411" s="9">
        <f t="shared" si="94"/>
        <v>0.84313725490196079</v>
      </c>
    </row>
    <row r="1412" spans="1:17" x14ac:dyDescent="0.25">
      <c r="A1412" s="1">
        <v>43955.852083333331</v>
      </c>
      <c r="B1412" t="s">
        <v>15</v>
      </c>
      <c r="C1412">
        <v>2000005</v>
      </c>
      <c r="E1412" t="s">
        <v>16</v>
      </c>
      <c r="F1412">
        <v>-12</v>
      </c>
      <c r="G1412">
        <v>0</v>
      </c>
      <c r="H1412">
        <v>0</v>
      </c>
      <c r="I1412">
        <v>9999999</v>
      </c>
      <c r="J1412">
        <v>0</v>
      </c>
      <c r="K1412">
        <v>0</v>
      </c>
      <c r="L1412" s="10">
        <f>SUM(F$2:F1412)</f>
        <v>115.2699999999997</v>
      </c>
      <c r="M1412">
        <f t="shared" si="90"/>
        <v>15</v>
      </c>
      <c r="N1412">
        <f t="shared" si="91"/>
        <v>51</v>
      </c>
      <c r="O1412" s="17">
        <f t="shared" si="92"/>
        <v>0.29411764705882354</v>
      </c>
      <c r="P1412">
        <f t="shared" si="93"/>
        <v>42</v>
      </c>
      <c r="Q1412" s="9">
        <f t="shared" si="94"/>
        <v>0.82352941176470584</v>
      </c>
    </row>
    <row r="1413" spans="1:17" x14ac:dyDescent="0.25">
      <c r="A1413" s="1">
        <v>43955.852083333331</v>
      </c>
      <c r="B1413" t="s">
        <v>15</v>
      </c>
      <c r="C1413">
        <v>2000005</v>
      </c>
      <c r="E1413" t="s">
        <v>16</v>
      </c>
      <c r="F1413">
        <v>-12</v>
      </c>
      <c r="G1413">
        <v>0</v>
      </c>
      <c r="H1413">
        <v>0</v>
      </c>
      <c r="I1413">
        <v>9999999</v>
      </c>
      <c r="J1413">
        <v>0</v>
      </c>
      <c r="K1413">
        <v>0</v>
      </c>
      <c r="L1413" s="10">
        <f>SUM(F$2:F1413)</f>
        <v>103.2699999999997</v>
      </c>
      <c r="M1413">
        <f t="shared" si="90"/>
        <v>14</v>
      </c>
      <c r="N1413">
        <f t="shared" si="91"/>
        <v>51</v>
      </c>
      <c r="O1413" s="17">
        <f t="shared" si="92"/>
        <v>0.27450980392156865</v>
      </c>
      <c r="P1413">
        <f t="shared" si="93"/>
        <v>42</v>
      </c>
      <c r="Q1413" s="9">
        <f t="shared" si="94"/>
        <v>0.82352941176470584</v>
      </c>
    </row>
    <row r="1414" spans="1:17" x14ac:dyDescent="0.25">
      <c r="A1414" s="1">
        <v>43955.852083333331</v>
      </c>
      <c r="B1414" t="s">
        <v>18</v>
      </c>
      <c r="C1414">
        <v>2892903160</v>
      </c>
      <c r="E1414" t="s">
        <v>16</v>
      </c>
      <c r="F1414">
        <v>0</v>
      </c>
      <c r="G1414">
        <v>0</v>
      </c>
      <c r="H1414">
        <v>0</v>
      </c>
      <c r="I1414">
        <v>9999999</v>
      </c>
      <c r="J1414">
        <v>0</v>
      </c>
      <c r="K1414">
        <v>0</v>
      </c>
      <c r="L1414" s="10">
        <f>SUM(F$2:F1414)</f>
        <v>103.2699999999997</v>
      </c>
      <c r="M1414">
        <f t="shared" si="90"/>
        <v>15</v>
      </c>
      <c r="N1414">
        <f t="shared" si="91"/>
        <v>52</v>
      </c>
      <c r="O1414" s="17">
        <f t="shared" si="92"/>
        <v>0.28846153846153844</v>
      </c>
      <c r="P1414">
        <f t="shared" si="93"/>
        <v>42</v>
      </c>
      <c r="Q1414" s="9">
        <f t="shared" si="94"/>
        <v>0.80769230769230771</v>
      </c>
    </row>
    <row r="1415" spans="1:17" x14ac:dyDescent="0.25">
      <c r="A1415" s="1">
        <v>43955.852083333331</v>
      </c>
      <c r="B1415" t="s">
        <v>18</v>
      </c>
      <c r="C1415">
        <v>2892903300</v>
      </c>
      <c r="E1415" t="s">
        <v>16</v>
      </c>
      <c r="F1415">
        <v>0</v>
      </c>
      <c r="G1415">
        <v>0</v>
      </c>
      <c r="H1415">
        <v>0</v>
      </c>
      <c r="I1415">
        <v>9999999</v>
      </c>
      <c r="J1415">
        <v>0</v>
      </c>
      <c r="K1415">
        <v>0</v>
      </c>
      <c r="L1415" s="10">
        <f>SUM(F$2:F1415)</f>
        <v>103.2699999999997</v>
      </c>
      <c r="M1415">
        <f t="shared" si="90"/>
        <v>15</v>
      </c>
      <c r="N1415">
        <f t="shared" si="91"/>
        <v>52</v>
      </c>
      <c r="O1415" s="17">
        <f t="shared" si="92"/>
        <v>0.28846153846153844</v>
      </c>
      <c r="P1415">
        <f t="shared" si="93"/>
        <v>42</v>
      </c>
      <c r="Q1415" s="9">
        <f t="shared" si="94"/>
        <v>0.80769230769230771</v>
      </c>
    </row>
    <row r="1416" spans="1:17" x14ac:dyDescent="0.25">
      <c r="A1416" s="1">
        <v>43955.853472222225</v>
      </c>
      <c r="B1416" t="s">
        <v>20</v>
      </c>
      <c r="C1416">
        <v>2892903160</v>
      </c>
      <c r="E1416" t="s">
        <v>16</v>
      </c>
      <c r="F1416">
        <v>0</v>
      </c>
      <c r="G1416">
        <v>0</v>
      </c>
      <c r="H1416">
        <v>0</v>
      </c>
      <c r="I1416">
        <v>9999999</v>
      </c>
      <c r="J1416">
        <v>0</v>
      </c>
      <c r="K1416">
        <v>0</v>
      </c>
      <c r="L1416" s="10">
        <f>SUM(F$2:F1416)</f>
        <v>103.2699999999997</v>
      </c>
      <c r="M1416">
        <f t="shared" si="90"/>
        <v>15</v>
      </c>
      <c r="N1416">
        <f t="shared" si="91"/>
        <v>52</v>
      </c>
      <c r="O1416" s="17">
        <f t="shared" si="92"/>
        <v>0.28846153846153844</v>
      </c>
      <c r="P1416">
        <f t="shared" si="93"/>
        <v>42</v>
      </c>
      <c r="Q1416" s="9">
        <f t="shared" si="94"/>
        <v>0.80769230769230771</v>
      </c>
    </row>
    <row r="1417" spans="1:17" x14ac:dyDescent="0.25">
      <c r="A1417" s="1">
        <v>43955.853472222225</v>
      </c>
      <c r="B1417" t="s">
        <v>15</v>
      </c>
      <c r="C1417">
        <v>2000005</v>
      </c>
      <c r="E1417" t="s">
        <v>16</v>
      </c>
      <c r="F1417">
        <v>-12</v>
      </c>
      <c r="G1417">
        <v>0</v>
      </c>
      <c r="H1417">
        <v>0</v>
      </c>
      <c r="I1417">
        <v>9999999</v>
      </c>
      <c r="J1417">
        <v>0</v>
      </c>
      <c r="K1417">
        <v>0</v>
      </c>
      <c r="L1417" s="10">
        <f>SUM(F$2:F1417)</f>
        <v>91.269999999999698</v>
      </c>
      <c r="M1417">
        <f t="shared" si="90"/>
        <v>15</v>
      </c>
      <c r="N1417">
        <f t="shared" si="91"/>
        <v>52</v>
      </c>
      <c r="O1417" s="17">
        <f t="shared" si="92"/>
        <v>0.28846153846153844</v>
      </c>
      <c r="P1417">
        <f t="shared" si="93"/>
        <v>42</v>
      </c>
      <c r="Q1417" s="9">
        <f t="shared" si="94"/>
        <v>0.80769230769230771</v>
      </c>
    </row>
    <row r="1418" spans="1:17" x14ac:dyDescent="0.25">
      <c r="A1418" s="1">
        <v>43955.853472222225</v>
      </c>
      <c r="B1418" t="s">
        <v>18</v>
      </c>
      <c r="C1418">
        <v>2892904386</v>
      </c>
      <c r="E1418" t="s">
        <v>16</v>
      </c>
      <c r="F1418">
        <v>0</v>
      </c>
      <c r="G1418">
        <v>0</v>
      </c>
      <c r="H1418">
        <v>0</v>
      </c>
      <c r="I1418">
        <v>9999999</v>
      </c>
      <c r="J1418">
        <v>0</v>
      </c>
      <c r="K1418">
        <v>0</v>
      </c>
      <c r="L1418" s="10">
        <f>SUM(F$2:F1418)</f>
        <v>91.269999999999698</v>
      </c>
      <c r="M1418">
        <f t="shared" ref="M1418:M1455" si="95">COUNTIF($B1219:$B1418, "Tournament Pool Tournament Registration") - COUNTIF($B1219:$B1418, "Tournament Pool Registration (inc. Fee)")</f>
        <v>15</v>
      </c>
      <c r="N1418">
        <f t="shared" ref="N1418:N1455" si="96">COUNTIF($B1219:$B1418, "Tournament Pool Tournament Registration")</f>
        <v>52</v>
      </c>
      <c r="O1418" s="17">
        <f t="shared" ref="O1418:O1455" si="97">M1418/N1418</f>
        <v>0.28846153846153844</v>
      </c>
      <c r="P1418">
        <f t="shared" ref="P1418:P1455" si="98">COUNTIF($B1219:$B1418, "Tournament Pool Tournament KO Award")</f>
        <v>42</v>
      </c>
      <c r="Q1418" s="9">
        <f t="shared" ref="Q1418:Q1455" si="99">P1418/N1418</f>
        <v>0.80769230769230771</v>
      </c>
    </row>
    <row r="1419" spans="1:17" x14ac:dyDescent="0.25">
      <c r="A1419" s="1">
        <v>43955.856249999997</v>
      </c>
      <c r="B1419" t="s">
        <v>20</v>
      </c>
      <c r="C1419">
        <v>2892904386</v>
      </c>
      <c r="E1419" t="s">
        <v>16</v>
      </c>
      <c r="F1419">
        <v>0</v>
      </c>
      <c r="G1419">
        <v>0</v>
      </c>
      <c r="H1419">
        <v>0</v>
      </c>
      <c r="I1419">
        <v>9999999</v>
      </c>
      <c r="J1419">
        <v>0</v>
      </c>
      <c r="K1419">
        <v>0</v>
      </c>
      <c r="L1419" s="10">
        <f>SUM(F$2:F1419)</f>
        <v>91.269999999999698</v>
      </c>
      <c r="M1419">
        <f t="shared" si="95"/>
        <v>15</v>
      </c>
      <c r="N1419">
        <f t="shared" si="96"/>
        <v>52</v>
      </c>
      <c r="O1419" s="17">
        <f t="shared" si="97"/>
        <v>0.28846153846153844</v>
      </c>
      <c r="P1419">
        <f t="shared" si="98"/>
        <v>41</v>
      </c>
      <c r="Q1419" s="9">
        <f t="shared" si="99"/>
        <v>0.78846153846153844</v>
      </c>
    </row>
    <row r="1420" spans="1:17" x14ac:dyDescent="0.25">
      <c r="A1420" s="1">
        <v>43955.856249999997</v>
      </c>
      <c r="B1420" t="s">
        <v>15</v>
      </c>
      <c r="C1420">
        <v>2000005</v>
      </c>
      <c r="E1420" t="s">
        <v>16</v>
      </c>
      <c r="F1420">
        <v>-12</v>
      </c>
      <c r="G1420">
        <v>0</v>
      </c>
      <c r="H1420">
        <v>0</v>
      </c>
      <c r="I1420">
        <v>9999999</v>
      </c>
      <c r="J1420">
        <v>0</v>
      </c>
      <c r="K1420">
        <v>0</v>
      </c>
      <c r="L1420" s="10">
        <f>SUM(F$2:F1420)</f>
        <v>79.269999999999698</v>
      </c>
      <c r="M1420">
        <f t="shared" si="95"/>
        <v>14</v>
      </c>
      <c r="N1420">
        <f t="shared" si="96"/>
        <v>52</v>
      </c>
      <c r="O1420" s="17">
        <f t="shared" si="97"/>
        <v>0.26923076923076922</v>
      </c>
      <c r="P1420">
        <f t="shared" si="98"/>
        <v>40</v>
      </c>
      <c r="Q1420" s="9">
        <f t="shared" si="99"/>
        <v>0.76923076923076927</v>
      </c>
    </row>
    <row r="1421" spans="1:17" x14ac:dyDescent="0.25">
      <c r="A1421" s="1">
        <v>43955.856944444444</v>
      </c>
      <c r="B1421" t="s">
        <v>18</v>
      </c>
      <c r="C1421">
        <v>2892908474</v>
      </c>
      <c r="E1421" t="s">
        <v>16</v>
      </c>
      <c r="F1421">
        <v>0</v>
      </c>
      <c r="G1421">
        <v>0</v>
      </c>
      <c r="H1421">
        <v>0</v>
      </c>
      <c r="I1421">
        <v>9999999</v>
      </c>
      <c r="J1421">
        <v>0</v>
      </c>
      <c r="K1421">
        <v>0</v>
      </c>
      <c r="L1421" s="10">
        <f>SUM(F$2:F1421)</f>
        <v>79.269999999999698</v>
      </c>
      <c r="M1421">
        <f t="shared" si="95"/>
        <v>15</v>
      </c>
      <c r="N1421">
        <f t="shared" si="96"/>
        <v>53</v>
      </c>
      <c r="O1421" s="17">
        <f t="shared" si="97"/>
        <v>0.28301886792452829</v>
      </c>
      <c r="P1421">
        <f t="shared" si="98"/>
        <v>40</v>
      </c>
      <c r="Q1421" s="9">
        <f t="shared" si="99"/>
        <v>0.75471698113207553</v>
      </c>
    </row>
    <row r="1422" spans="1:17" x14ac:dyDescent="0.25">
      <c r="A1422" s="1">
        <v>43955.85833333333</v>
      </c>
      <c r="B1422" t="s">
        <v>28</v>
      </c>
      <c r="C1422">
        <v>2892903300</v>
      </c>
      <c r="E1422" t="s">
        <v>16</v>
      </c>
      <c r="F1422">
        <v>5.0599999999999996</v>
      </c>
      <c r="G1422">
        <v>0</v>
      </c>
      <c r="H1422">
        <v>0</v>
      </c>
      <c r="I1422">
        <v>9999999</v>
      </c>
      <c r="J1422">
        <v>0</v>
      </c>
      <c r="K1422">
        <v>0</v>
      </c>
      <c r="L1422" s="10">
        <f>SUM(F$2:F1422)</f>
        <v>84.3299999999997</v>
      </c>
      <c r="M1422">
        <f t="shared" si="95"/>
        <v>15</v>
      </c>
      <c r="N1422">
        <f t="shared" si="96"/>
        <v>53</v>
      </c>
      <c r="O1422" s="17">
        <f t="shared" si="97"/>
        <v>0.28301886792452829</v>
      </c>
      <c r="P1422">
        <f t="shared" si="98"/>
        <v>41</v>
      </c>
      <c r="Q1422" s="9">
        <f t="shared" si="99"/>
        <v>0.77358490566037741</v>
      </c>
    </row>
    <row r="1423" spans="1:17" x14ac:dyDescent="0.25">
      <c r="A1423" s="1">
        <v>43955.85833333333</v>
      </c>
      <c r="B1423" t="s">
        <v>31</v>
      </c>
      <c r="C1423">
        <v>2892903300</v>
      </c>
      <c r="E1423" t="s">
        <v>16</v>
      </c>
      <c r="F1423">
        <v>2.5299999999999998</v>
      </c>
      <c r="G1423">
        <v>0</v>
      </c>
      <c r="H1423">
        <v>0</v>
      </c>
      <c r="I1423">
        <v>9999999</v>
      </c>
      <c r="J1423">
        <v>0</v>
      </c>
      <c r="K1423">
        <v>0</v>
      </c>
      <c r="L1423" s="10">
        <f>SUM(F$2:F1423)</f>
        <v>86.859999999999701</v>
      </c>
      <c r="M1423">
        <f t="shared" si="95"/>
        <v>14</v>
      </c>
      <c r="N1423">
        <f t="shared" si="96"/>
        <v>52</v>
      </c>
      <c r="O1423" s="17">
        <f t="shared" si="97"/>
        <v>0.26923076923076922</v>
      </c>
      <c r="P1423">
        <f t="shared" si="98"/>
        <v>41</v>
      </c>
      <c r="Q1423" s="9">
        <f t="shared" si="99"/>
        <v>0.78846153846153844</v>
      </c>
    </row>
    <row r="1424" spans="1:17" x14ac:dyDescent="0.25">
      <c r="A1424" s="1">
        <v>43955.85833333333</v>
      </c>
      <c r="B1424" t="s">
        <v>20</v>
      </c>
      <c r="C1424">
        <v>2892903300</v>
      </c>
      <c r="E1424" t="s">
        <v>16</v>
      </c>
      <c r="F1424">
        <v>0</v>
      </c>
      <c r="G1424">
        <v>0</v>
      </c>
      <c r="H1424">
        <v>0</v>
      </c>
      <c r="I1424">
        <v>9999999</v>
      </c>
      <c r="J1424">
        <v>0</v>
      </c>
      <c r="K1424">
        <v>0</v>
      </c>
      <c r="L1424" s="10">
        <f>SUM(F$2:F1424)</f>
        <v>86.859999999999701</v>
      </c>
      <c r="M1424">
        <f t="shared" si="95"/>
        <v>15</v>
      </c>
      <c r="N1424">
        <f t="shared" si="96"/>
        <v>52</v>
      </c>
      <c r="O1424" s="17">
        <f t="shared" si="97"/>
        <v>0.28846153846153844</v>
      </c>
      <c r="P1424">
        <f t="shared" si="98"/>
        <v>41</v>
      </c>
      <c r="Q1424" s="9">
        <f t="shared" si="99"/>
        <v>0.78846153846153844</v>
      </c>
    </row>
    <row r="1425" spans="1:17" x14ac:dyDescent="0.25">
      <c r="A1425" s="1">
        <v>43955.85833333333</v>
      </c>
      <c r="B1425" t="s">
        <v>28</v>
      </c>
      <c r="C1425">
        <v>2892908474</v>
      </c>
      <c r="E1425" t="s">
        <v>16</v>
      </c>
      <c r="F1425">
        <v>2.52</v>
      </c>
      <c r="G1425">
        <v>0</v>
      </c>
      <c r="H1425">
        <v>0</v>
      </c>
      <c r="I1425">
        <v>9999999</v>
      </c>
      <c r="J1425">
        <v>0</v>
      </c>
      <c r="K1425">
        <v>0</v>
      </c>
      <c r="L1425" s="10">
        <f>SUM(F$2:F1425)</f>
        <v>89.379999999999697</v>
      </c>
      <c r="M1425">
        <f t="shared" si="95"/>
        <v>14</v>
      </c>
      <c r="N1425">
        <f t="shared" si="96"/>
        <v>51</v>
      </c>
      <c r="O1425" s="17">
        <f t="shared" si="97"/>
        <v>0.27450980392156865</v>
      </c>
      <c r="P1425">
        <f t="shared" si="98"/>
        <v>42</v>
      </c>
      <c r="Q1425" s="9">
        <f t="shared" si="99"/>
        <v>0.82352941176470584</v>
      </c>
    </row>
    <row r="1426" spans="1:17" x14ac:dyDescent="0.25">
      <c r="A1426" s="1">
        <v>43955.85833333333</v>
      </c>
      <c r="B1426" t="s">
        <v>31</v>
      </c>
      <c r="C1426">
        <v>2892908474</v>
      </c>
      <c r="E1426" t="s">
        <v>16</v>
      </c>
      <c r="F1426">
        <v>1.26</v>
      </c>
      <c r="G1426">
        <v>0</v>
      </c>
      <c r="H1426">
        <v>0</v>
      </c>
      <c r="I1426">
        <v>9999999</v>
      </c>
      <c r="J1426">
        <v>0</v>
      </c>
      <c r="K1426">
        <v>0</v>
      </c>
      <c r="L1426" s="10">
        <f>SUM(F$2:F1426)</f>
        <v>90.639999999999702</v>
      </c>
      <c r="M1426">
        <f t="shared" si="95"/>
        <v>14</v>
      </c>
      <c r="N1426">
        <f t="shared" si="96"/>
        <v>51</v>
      </c>
      <c r="O1426" s="17">
        <f t="shared" si="97"/>
        <v>0.27450980392156865</v>
      </c>
      <c r="P1426">
        <f t="shared" si="98"/>
        <v>42</v>
      </c>
      <c r="Q1426" s="9">
        <f t="shared" si="99"/>
        <v>0.82352941176470584</v>
      </c>
    </row>
    <row r="1427" spans="1:17" x14ac:dyDescent="0.25">
      <c r="A1427" s="1">
        <v>43955.85833333333</v>
      </c>
      <c r="B1427" t="s">
        <v>28</v>
      </c>
      <c r="C1427">
        <v>2892908474</v>
      </c>
      <c r="E1427" t="s">
        <v>16</v>
      </c>
      <c r="F1427">
        <v>2.7</v>
      </c>
      <c r="G1427">
        <v>0</v>
      </c>
      <c r="H1427">
        <v>0</v>
      </c>
      <c r="I1427">
        <v>9999999</v>
      </c>
      <c r="J1427">
        <v>0</v>
      </c>
      <c r="K1427">
        <v>0</v>
      </c>
      <c r="L1427" s="10">
        <f>SUM(F$2:F1427)</f>
        <v>93.339999999999705</v>
      </c>
      <c r="M1427">
        <f t="shared" si="95"/>
        <v>15</v>
      </c>
      <c r="N1427">
        <f t="shared" si="96"/>
        <v>51</v>
      </c>
      <c r="O1427" s="17">
        <f t="shared" si="97"/>
        <v>0.29411764705882354</v>
      </c>
      <c r="P1427">
        <f t="shared" si="98"/>
        <v>43</v>
      </c>
      <c r="Q1427" s="9">
        <f t="shared" si="99"/>
        <v>0.84313725490196079</v>
      </c>
    </row>
    <row r="1428" spans="1:17" x14ac:dyDescent="0.25">
      <c r="A1428" s="1">
        <v>43955.85833333333</v>
      </c>
      <c r="B1428" t="s">
        <v>31</v>
      </c>
      <c r="C1428">
        <v>2892908474</v>
      </c>
      <c r="E1428" t="s">
        <v>16</v>
      </c>
      <c r="F1428">
        <v>1.35</v>
      </c>
      <c r="G1428">
        <v>0</v>
      </c>
      <c r="H1428">
        <v>0</v>
      </c>
      <c r="I1428">
        <v>9999999</v>
      </c>
      <c r="J1428">
        <v>0</v>
      </c>
      <c r="K1428">
        <v>0</v>
      </c>
      <c r="L1428" s="10">
        <f>SUM(F$2:F1428)</f>
        <v>94.689999999999699</v>
      </c>
      <c r="M1428">
        <f t="shared" si="95"/>
        <v>14</v>
      </c>
      <c r="N1428">
        <f t="shared" si="96"/>
        <v>50</v>
      </c>
      <c r="O1428" s="17">
        <f t="shared" si="97"/>
        <v>0.28000000000000003</v>
      </c>
      <c r="P1428">
        <f t="shared" si="98"/>
        <v>43</v>
      </c>
      <c r="Q1428" s="9">
        <f t="shared" si="99"/>
        <v>0.86</v>
      </c>
    </row>
    <row r="1429" spans="1:17" x14ac:dyDescent="0.25">
      <c r="A1429" s="1">
        <v>43955.85833333333</v>
      </c>
      <c r="B1429" t="s">
        <v>18</v>
      </c>
      <c r="C1429">
        <v>2892910725</v>
      </c>
      <c r="E1429" t="s">
        <v>16</v>
      </c>
      <c r="F1429">
        <v>0</v>
      </c>
      <c r="G1429">
        <v>0</v>
      </c>
      <c r="H1429">
        <v>0</v>
      </c>
      <c r="I1429">
        <v>9999999</v>
      </c>
      <c r="J1429">
        <v>0</v>
      </c>
      <c r="K1429">
        <v>0</v>
      </c>
      <c r="L1429" s="10">
        <f>SUM(F$2:F1429)</f>
        <v>94.689999999999699</v>
      </c>
      <c r="M1429">
        <f t="shared" si="95"/>
        <v>15</v>
      </c>
      <c r="N1429">
        <f t="shared" si="96"/>
        <v>51</v>
      </c>
      <c r="O1429" s="17">
        <f t="shared" si="97"/>
        <v>0.29411764705882354</v>
      </c>
      <c r="P1429">
        <f t="shared" si="98"/>
        <v>42</v>
      </c>
      <c r="Q1429" s="9">
        <f t="shared" si="99"/>
        <v>0.82352941176470584</v>
      </c>
    </row>
    <row r="1430" spans="1:17" x14ac:dyDescent="0.25">
      <c r="A1430" s="1">
        <v>43955.859027777777</v>
      </c>
      <c r="B1430" t="s">
        <v>28</v>
      </c>
      <c r="C1430">
        <v>2892908474</v>
      </c>
      <c r="E1430" t="s">
        <v>16</v>
      </c>
      <c r="F1430">
        <v>2.09</v>
      </c>
      <c r="G1430">
        <v>0</v>
      </c>
      <c r="H1430">
        <v>0</v>
      </c>
      <c r="I1430">
        <v>9999999</v>
      </c>
      <c r="J1430">
        <v>0</v>
      </c>
      <c r="K1430">
        <v>0</v>
      </c>
      <c r="L1430" s="10">
        <f>SUM(F$2:F1430)</f>
        <v>96.779999999999703</v>
      </c>
      <c r="M1430">
        <f t="shared" si="95"/>
        <v>15</v>
      </c>
      <c r="N1430">
        <f t="shared" si="96"/>
        <v>51</v>
      </c>
      <c r="O1430" s="17">
        <f t="shared" si="97"/>
        <v>0.29411764705882354</v>
      </c>
      <c r="P1430">
        <f t="shared" si="98"/>
        <v>43</v>
      </c>
      <c r="Q1430" s="9">
        <f t="shared" si="99"/>
        <v>0.84313725490196079</v>
      </c>
    </row>
    <row r="1431" spans="1:17" x14ac:dyDescent="0.25">
      <c r="A1431" s="1">
        <v>43955.859027777777</v>
      </c>
      <c r="B1431" t="s">
        <v>31</v>
      </c>
      <c r="C1431">
        <v>2892908474</v>
      </c>
      <c r="E1431" t="s">
        <v>16</v>
      </c>
      <c r="F1431">
        <v>1.04</v>
      </c>
      <c r="G1431">
        <v>0</v>
      </c>
      <c r="H1431">
        <v>0</v>
      </c>
      <c r="I1431">
        <v>9999999</v>
      </c>
      <c r="J1431">
        <v>0</v>
      </c>
      <c r="K1431">
        <v>0</v>
      </c>
      <c r="L1431" s="10">
        <f>SUM(F$2:F1431)</f>
        <v>97.819999999999709</v>
      </c>
      <c r="M1431">
        <f t="shared" si="95"/>
        <v>15</v>
      </c>
      <c r="N1431">
        <f t="shared" si="96"/>
        <v>51</v>
      </c>
      <c r="O1431" s="17">
        <f t="shared" si="97"/>
        <v>0.29411764705882354</v>
      </c>
      <c r="P1431">
        <f t="shared" si="98"/>
        <v>42</v>
      </c>
      <c r="Q1431" s="9">
        <f t="shared" si="99"/>
        <v>0.82352941176470584</v>
      </c>
    </row>
    <row r="1432" spans="1:17" x14ac:dyDescent="0.25">
      <c r="A1432" s="1">
        <v>43955.859027777777</v>
      </c>
      <c r="B1432" t="s">
        <v>20</v>
      </c>
      <c r="C1432">
        <v>2892908474</v>
      </c>
      <c r="E1432" t="s">
        <v>16</v>
      </c>
      <c r="F1432">
        <v>0</v>
      </c>
      <c r="G1432">
        <v>0</v>
      </c>
      <c r="H1432">
        <v>0</v>
      </c>
      <c r="I1432">
        <v>9999999</v>
      </c>
      <c r="J1432">
        <v>0</v>
      </c>
      <c r="K1432">
        <v>0</v>
      </c>
      <c r="L1432" s="10">
        <f>SUM(F$2:F1432)</f>
        <v>97.819999999999709</v>
      </c>
      <c r="M1432">
        <f t="shared" si="95"/>
        <v>14</v>
      </c>
      <c r="N1432">
        <f t="shared" si="96"/>
        <v>50</v>
      </c>
      <c r="O1432" s="17">
        <f t="shared" si="97"/>
        <v>0.28000000000000003</v>
      </c>
      <c r="P1432">
        <f t="shared" si="98"/>
        <v>42</v>
      </c>
      <c r="Q1432" s="9">
        <f t="shared" si="99"/>
        <v>0.84</v>
      </c>
    </row>
    <row r="1433" spans="1:17" x14ac:dyDescent="0.25">
      <c r="A1433" s="1">
        <v>43955.859027777777</v>
      </c>
      <c r="B1433" t="s">
        <v>18</v>
      </c>
      <c r="C1433">
        <v>2892911248</v>
      </c>
      <c r="E1433" t="s">
        <v>16</v>
      </c>
      <c r="F1433">
        <v>0</v>
      </c>
      <c r="G1433">
        <v>0</v>
      </c>
      <c r="H1433">
        <v>0</v>
      </c>
      <c r="I1433">
        <v>9999999</v>
      </c>
      <c r="J1433">
        <v>0</v>
      </c>
      <c r="K1433">
        <v>0</v>
      </c>
      <c r="L1433" s="10">
        <f>SUM(F$2:F1433)</f>
        <v>97.819999999999709</v>
      </c>
      <c r="M1433">
        <f t="shared" si="95"/>
        <v>15</v>
      </c>
      <c r="N1433">
        <f t="shared" si="96"/>
        <v>51</v>
      </c>
      <c r="O1433" s="17">
        <f t="shared" si="97"/>
        <v>0.29411764705882354</v>
      </c>
      <c r="P1433">
        <f t="shared" si="98"/>
        <v>41</v>
      </c>
      <c r="Q1433" s="9">
        <f t="shared" si="99"/>
        <v>0.80392156862745101</v>
      </c>
    </row>
    <row r="1434" spans="1:17" x14ac:dyDescent="0.25">
      <c r="A1434" s="1">
        <v>43955.859722222223</v>
      </c>
      <c r="B1434" t="s">
        <v>28</v>
      </c>
      <c r="C1434">
        <v>2892911248</v>
      </c>
      <c r="E1434" t="s">
        <v>16</v>
      </c>
      <c r="F1434">
        <v>4.1500000000000004</v>
      </c>
      <c r="G1434">
        <v>0</v>
      </c>
      <c r="H1434">
        <v>0</v>
      </c>
      <c r="I1434">
        <v>9999999</v>
      </c>
      <c r="J1434">
        <v>0</v>
      </c>
      <c r="K1434">
        <v>0</v>
      </c>
      <c r="L1434" s="10">
        <f>SUM(F$2:F1434)</f>
        <v>101.96999999999971</v>
      </c>
      <c r="M1434">
        <f t="shared" si="95"/>
        <v>15</v>
      </c>
      <c r="N1434">
        <f t="shared" si="96"/>
        <v>51</v>
      </c>
      <c r="O1434" s="17">
        <f t="shared" si="97"/>
        <v>0.29411764705882354</v>
      </c>
      <c r="P1434">
        <f t="shared" si="98"/>
        <v>41</v>
      </c>
      <c r="Q1434" s="9">
        <f t="shared" si="99"/>
        <v>0.80392156862745101</v>
      </c>
    </row>
    <row r="1435" spans="1:17" x14ac:dyDescent="0.25">
      <c r="A1435" s="1">
        <v>43955.859722222223</v>
      </c>
      <c r="B1435" t="s">
        <v>31</v>
      </c>
      <c r="C1435">
        <v>2892911248</v>
      </c>
      <c r="E1435" t="s">
        <v>16</v>
      </c>
      <c r="F1435">
        <v>2.0699999999999998</v>
      </c>
      <c r="G1435">
        <v>0</v>
      </c>
      <c r="H1435">
        <v>0</v>
      </c>
      <c r="I1435">
        <v>9999999</v>
      </c>
      <c r="J1435">
        <v>0</v>
      </c>
      <c r="K1435">
        <v>0</v>
      </c>
      <c r="L1435" s="10">
        <f>SUM(F$2:F1435)</f>
        <v>104.03999999999971</v>
      </c>
      <c r="M1435">
        <f t="shared" si="95"/>
        <v>15</v>
      </c>
      <c r="N1435">
        <f t="shared" si="96"/>
        <v>51</v>
      </c>
      <c r="O1435" s="17">
        <f t="shared" si="97"/>
        <v>0.29411764705882354</v>
      </c>
      <c r="P1435">
        <f t="shared" si="98"/>
        <v>41</v>
      </c>
      <c r="Q1435" s="9">
        <f t="shared" si="99"/>
        <v>0.80392156862745101</v>
      </c>
    </row>
    <row r="1436" spans="1:17" x14ac:dyDescent="0.25">
      <c r="A1436" s="1">
        <v>43955.86041666667</v>
      </c>
      <c r="B1436" t="s">
        <v>15</v>
      </c>
      <c r="C1436">
        <v>2000005</v>
      </c>
      <c r="E1436" t="s">
        <v>16</v>
      </c>
      <c r="F1436">
        <v>-12</v>
      </c>
      <c r="G1436">
        <v>0</v>
      </c>
      <c r="H1436">
        <v>0</v>
      </c>
      <c r="I1436">
        <v>9999999</v>
      </c>
      <c r="J1436">
        <v>0</v>
      </c>
      <c r="K1436">
        <v>0</v>
      </c>
      <c r="L1436" s="10">
        <f>SUM(F$2:F1436)</f>
        <v>92.039999999999708</v>
      </c>
      <c r="M1436">
        <f t="shared" si="95"/>
        <v>14</v>
      </c>
      <c r="N1436">
        <f t="shared" si="96"/>
        <v>51</v>
      </c>
      <c r="O1436" s="17">
        <f t="shared" si="97"/>
        <v>0.27450980392156865</v>
      </c>
      <c r="P1436">
        <f t="shared" si="98"/>
        <v>41</v>
      </c>
      <c r="Q1436" s="9">
        <f t="shared" si="99"/>
        <v>0.80392156862745101</v>
      </c>
    </row>
    <row r="1437" spans="1:17" x14ac:dyDescent="0.25">
      <c r="A1437" s="1">
        <v>43955.86041666667</v>
      </c>
      <c r="B1437" t="s">
        <v>18</v>
      </c>
      <c r="C1437">
        <v>2892912578</v>
      </c>
      <c r="E1437" t="s">
        <v>16</v>
      </c>
      <c r="F1437">
        <v>0</v>
      </c>
      <c r="G1437">
        <v>0</v>
      </c>
      <c r="H1437">
        <v>0</v>
      </c>
      <c r="I1437">
        <v>9999999</v>
      </c>
      <c r="J1437">
        <v>0</v>
      </c>
      <c r="K1437">
        <v>0</v>
      </c>
      <c r="L1437" s="10">
        <f>SUM(F$2:F1437)</f>
        <v>92.039999999999708</v>
      </c>
      <c r="M1437">
        <f t="shared" si="95"/>
        <v>14</v>
      </c>
      <c r="N1437">
        <f t="shared" si="96"/>
        <v>51</v>
      </c>
      <c r="O1437" s="17">
        <f t="shared" si="97"/>
        <v>0.27450980392156865</v>
      </c>
      <c r="P1437">
        <f t="shared" si="98"/>
        <v>41</v>
      </c>
      <c r="Q1437" s="9">
        <f t="shared" si="99"/>
        <v>0.80392156862745101</v>
      </c>
    </row>
    <row r="1438" spans="1:17" x14ac:dyDescent="0.25">
      <c r="A1438" s="1">
        <v>43955.861111111109</v>
      </c>
      <c r="B1438" t="s">
        <v>20</v>
      </c>
      <c r="C1438">
        <v>2892912578</v>
      </c>
      <c r="E1438" t="s">
        <v>16</v>
      </c>
      <c r="F1438">
        <v>0</v>
      </c>
      <c r="G1438">
        <v>0</v>
      </c>
      <c r="H1438">
        <v>0</v>
      </c>
      <c r="I1438">
        <v>9999999</v>
      </c>
      <c r="J1438">
        <v>0</v>
      </c>
      <c r="K1438">
        <v>0</v>
      </c>
      <c r="L1438" s="10">
        <f>SUM(F$2:F1438)</f>
        <v>92.039999999999708</v>
      </c>
      <c r="M1438">
        <f t="shared" si="95"/>
        <v>15</v>
      </c>
      <c r="N1438">
        <f t="shared" si="96"/>
        <v>51</v>
      </c>
      <c r="O1438" s="17">
        <f t="shared" si="97"/>
        <v>0.29411764705882354</v>
      </c>
      <c r="P1438">
        <f t="shared" si="98"/>
        <v>41</v>
      </c>
      <c r="Q1438" s="9">
        <f t="shared" si="99"/>
        <v>0.80392156862745101</v>
      </c>
    </row>
    <row r="1439" spans="1:17" x14ac:dyDescent="0.25">
      <c r="A1439" s="1">
        <v>43955.861111111109</v>
      </c>
      <c r="B1439" t="s">
        <v>15</v>
      </c>
      <c r="C1439">
        <v>2000005</v>
      </c>
      <c r="E1439" t="s">
        <v>16</v>
      </c>
      <c r="F1439">
        <v>-12</v>
      </c>
      <c r="G1439">
        <v>0</v>
      </c>
      <c r="H1439">
        <v>0</v>
      </c>
      <c r="I1439">
        <v>9999999</v>
      </c>
      <c r="J1439">
        <v>0</v>
      </c>
      <c r="K1439">
        <v>0</v>
      </c>
      <c r="L1439" s="10">
        <f>SUM(F$2:F1439)</f>
        <v>80.039999999999708</v>
      </c>
      <c r="M1439">
        <f t="shared" si="95"/>
        <v>13</v>
      </c>
      <c r="N1439">
        <f t="shared" si="96"/>
        <v>50</v>
      </c>
      <c r="O1439" s="17">
        <f t="shared" si="97"/>
        <v>0.26</v>
      </c>
      <c r="P1439">
        <f t="shared" si="98"/>
        <v>41</v>
      </c>
      <c r="Q1439" s="9">
        <f t="shared" si="99"/>
        <v>0.82</v>
      </c>
    </row>
    <row r="1440" spans="1:17" x14ac:dyDescent="0.25">
      <c r="A1440" s="1">
        <v>43955.861111111109</v>
      </c>
      <c r="B1440" t="s">
        <v>18</v>
      </c>
      <c r="C1440">
        <v>2892913654</v>
      </c>
      <c r="E1440" t="s">
        <v>16</v>
      </c>
      <c r="F1440">
        <v>0</v>
      </c>
      <c r="G1440">
        <v>0</v>
      </c>
      <c r="H1440">
        <v>0</v>
      </c>
      <c r="I1440">
        <v>9999999</v>
      </c>
      <c r="J1440">
        <v>0</v>
      </c>
      <c r="K1440">
        <v>0</v>
      </c>
      <c r="L1440" s="10">
        <f>SUM(F$2:F1440)</f>
        <v>80.039999999999708</v>
      </c>
      <c r="M1440">
        <f t="shared" si="95"/>
        <v>15</v>
      </c>
      <c r="N1440">
        <f t="shared" si="96"/>
        <v>51</v>
      </c>
      <c r="O1440" s="17">
        <f t="shared" si="97"/>
        <v>0.29411764705882354</v>
      </c>
      <c r="P1440">
        <f t="shared" si="98"/>
        <v>41</v>
      </c>
      <c r="Q1440" s="9">
        <f t="shared" si="99"/>
        <v>0.80392156862745101</v>
      </c>
    </row>
    <row r="1441" spans="1:17" x14ac:dyDescent="0.25">
      <c r="A1441" s="1">
        <v>43955.863194444442</v>
      </c>
      <c r="B1441" t="s">
        <v>28</v>
      </c>
      <c r="C1441">
        <v>2892911248</v>
      </c>
      <c r="E1441" t="s">
        <v>16</v>
      </c>
      <c r="F1441">
        <v>4.6100000000000003</v>
      </c>
      <c r="G1441">
        <v>0</v>
      </c>
      <c r="H1441">
        <v>0</v>
      </c>
      <c r="I1441">
        <v>9999999</v>
      </c>
      <c r="J1441">
        <v>0</v>
      </c>
      <c r="K1441">
        <v>0</v>
      </c>
      <c r="L1441" s="10">
        <f>SUM(F$2:F1441)</f>
        <v>84.649999999999707</v>
      </c>
      <c r="M1441">
        <f t="shared" si="95"/>
        <v>14</v>
      </c>
      <c r="N1441">
        <f t="shared" si="96"/>
        <v>50</v>
      </c>
      <c r="O1441" s="17">
        <f t="shared" si="97"/>
        <v>0.28000000000000003</v>
      </c>
      <c r="P1441">
        <f t="shared" si="98"/>
        <v>42</v>
      </c>
      <c r="Q1441" s="9">
        <f t="shared" si="99"/>
        <v>0.84</v>
      </c>
    </row>
    <row r="1442" spans="1:17" x14ac:dyDescent="0.25">
      <c r="A1442" s="1">
        <v>43955.864583333336</v>
      </c>
      <c r="B1442" t="s">
        <v>15</v>
      </c>
      <c r="C1442">
        <v>2000005</v>
      </c>
      <c r="E1442" t="s">
        <v>16</v>
      </c>
      <c r="F1442">
        <v>-12</v>
      </c>
      <c r="G1442">
        <v>0</v>
      </c>
      <c r="H1442">
        <v>0</v>
      </c>
      <c r="I1442">
        <v>9999999</v>
      </c>
      <c r="J1442">
        <v>0</v>
      </c>
      <c r="K1442">
        <v>0</v>
      </c>
      <c r="L1442" s="10">
        <f>SUM(F$2:F1442)</f>
        <v>72.649999999999707</v>
      </c>
      <c r="M1442">
        <f t="shared" si="95"/>
        <v>13</v>
      </c>
      <c r="N1442">
        <f t="shared" si="96"/>
        <v>50</v>
      </c>
      <c r="O1442" s="17">
        <f t="shared" si="97"/>
        <v>0.26</v>
      </c>
      <c r="P1442">
        <f t="shared" si="98"/>
        <v>42</v>
      </c>
      <c r="Q1442" s="9">
        <f t="shared" si="99"/>
        <v>0.84</v>
      </c>
    </row>
    <row r="1443" spans="1:17" x14ac:dyDescent="0.25">
      <c r="A1443" s="1">
        <v>43955.864583333336</v>
      </c>
      <c r="B1443" t="s">
        <v>18</v>
      </c>
      <c r="C1443">
        <v>2892917135</v>
      </c>
      <c r="E1443" t="s">
        <v>16</v>
      </c>
      <c r="F1443">
        <v>0</v>
      </c>
      <c r="G1443">
        <v>0</v>
      </c>
      <c r="H1443">
        <v>0</v>
      </c>
      <c r="I1443">
        <v>9999999</v>
      </c>
      <c r="J1443">
        <v>0</v>
      </c>
      <c r="K1443">
        <v>0</v>
      </c>
      <c r="L1443" s="10">
        <f>SUM(F$2:F1443)</f>
        <v>72.649999999999707</v>
      </c>
      <c r="M1443">
        <f t="shared" si="95"/>
        <v>15</v>
      </c>
      <c r="N1443">
        <f t="shared" si="96"/>
        <v>51</v>
      </c>
      <c r="O1443" s="17">
        <f t="shared" si="97"/>
        <v>0.29411764705882354</v>
      </c>
      <c r="P1443">
        <f t="shared" si="98"/>
        <v>42</v>
      </c>
      <c r="Q1443" s="9">
        <f t="shared" si="99"/>
        <v>0.82352941176470584</v>
      </c>
    </row>
    <row r="1444" spans="1:17" x14ac:dyDescent="0.25">
      <c r="A1444" s="1">
        <v>43955.865277777775</v>
      </c>
      <c r="B1444" t="s">
        <v>20</v>
      </c>
      <c r="C1444">
        <v>2892913654</v>
      </c>
      <c r="E1444" t="s">
        <v>16</v>
      </c>
      <c r="F1444">
        <v>0</v>
      </c>
      <c r="G1444">
        <v>0</v>
      </c>
      <c r="H1444">
        <v>0</v>
      </c>
      <c r="I1444">
        <v>9999999</v>
      </c>
      <c r="J1444">
        <v>0</v>
      </c>
      <c r="K1444">
        <v>0</v>
      </c>
      <c r="L1444" s="10">
        <f>SUM(F$2:F1444)</f>
        <v>72.649999999999707</v>
      </c>
      <c r="M1444">
        <f t="shared" si="95"/>
        <v>14</v>
      </c>
      <c r="N1444">
        <f t="shared" si="96"/>
        <v>50</v>
      </c>
      <c r="O1444" s="17">
        <f t="shared" si="97"/>
        <v>0.28000000000000003</v>
      </c>
      <c r="P1444">
        <f t="shared" si="98"/>
        <v>42</v>
      </c>
      <c r="Q1444" s="9">
        <f t="shared" si="99"/>
        <v>0.84</v>
      </c>
    </row>
    <row r="1445" spans="1:17" x14ac:dyDescent="0.25">
      <c r="A1445" s="1">
        <v>43955.865277777775</v>
      </c>
      <c r="B1445" t="s">
        <v>15</v>
      </c>
      <c r="C1445">
        <v>2000005</v>
      </c>
      <c r="E1445" t="s">
        <v>16</v>
      </c>
      <c r="F1445">
        <v>-12</v>
      </c>
      <c r="G1445">
        <v>0</v>
      </c>
      <c r="H1445">
        <v>0</v>
      </c>
      <c r="I1445">
        <v>9999999</v>
      </c>
      <c r="J1445">
        <v>0</v>
      </c>
      <c r="K1445">
        <v>0</v>
      </c>
      <c r="L1445" s="10">
        <f>SUM(F$2:F1445)</f>
        <v>60.649999999999707</v>
      </c>
      <c r="M1445">
        <f t="shared" si="95"/>
        <v>13</v>
      </c>
      <c r="N1445">
        <f t="shared" si="96"/>
        <v>50</v>
      </c>
      <c r="O1445" s="17">
        <f t="shared" si="97"/>
        <v>0.26</v>
      </c>
      <c r="P1445">
        <f t="shared" si="98"/>
        <v>42</v>
      </c>
      <c r="Q1445" s="9">
        <f t="shared" si="99"/>
        <v>0.84</v>
      </c>
    </row>
    <row r="1446" spans="1:17" x14ac:dyDescent="0.25">
      <c r="A1446" s="1">
        <v>43955.865277777775</v>
      </c>
      <c r="B1446" t="s">
        <v>18</v>
      </c>
      <c r="C1446">
        <v>2892918568</v>
      </c>
      <c r="E1446" t="s">
        <v>16</v>
      </c>
      <c r="F1446">
        <v>0</v>
      </c>
      <c r="G1446">
        <v>0</v>
      </c>
      <c r="H1446">
        <v>0</v>
      </c>
      <c r="I1446">
        <v>9999999</v>
      </c>
      <c r="J1446">
        <v>0</v>
      </c>
      <c r="K1446">
        <v>0</v>
      </c>
      <c r="L1446" s="10">
        <f>SUM(F$2:F1446)</f>
        <v>60.649999999999707</v>
      </c>
      <c r="M1446">
        <f t="shared" si="95"/>
        <v>15</v>
      </c>
      <c r="N1446">
        <f t="shared" si="96"/>
        <v>51</v>
      </c>
      <c r="O1446" s="17">
        <f t="shared" si="97"/>
        <v>0.29411764705882354</v>
      </c>
      <c r="P1446">
        <f t="shared" si="98"/>
        <v>42</v>
      </c>
      <c r="Q1446" s="9">
        <f t="shared" si="99"/>
        <v>0.82352941176470584</v>
      </c>
    </row>
    <row r="1447" spans="1:17" x14ac:dyDescent="0.25">
      <c r="A1447" s="1">
        <v>43955.867361111108</v>
      </c>
      <c r="B1447" t="s">
        <v>20</v>
      </c>
      <c r="C1447">
        <v>2892918568</v>
      </c>
      <c r="E1447" t="s">
        <v>16</v>
      </c>
      <c r="F1447">
        <v>0</v>
      </c>
      <c r="G1447">
        <v>0</v>
      </c>
      <c r="H1447">
        <v>0</v>
      </c>
      <c r="I1447">
        <v>9999999</v>
      </c>
      <c r="J1447">
        <v>0</v>
      </c>
      <c r="K1447">
        <v>0</v>
      </c>
      <c r="L1447" s="10">
        <f>SUM(F$2:F1447)</f>
        <v>60.649999999999707</v>
      </c>
      <c r="M1447">
        <f t="shared" si="95"/>
        <v>14</v>
      </c>
      <c r="N1447">
        <f t="shared" si="96"/>
        <v>50</v>
      </c>
      <c r="O1447" s="17">
        <f t="shared" si="97"/>
        <v>0.28000000000000003</v>
      </c>
      <c r="P1447">
        <f t="shared" si="98"/>
        <v>42</v>
      </c>
      <c r="Q1447" s="9">
        <f t="shared" si="99"/>
        <v>0.84</v>
      </c>
    </row>
    <row r="1448" spans="1:17" x14ac:dyDescent="0.25">
      <c r="A1448" s="1">
        <v>43955.867361111108</v>
      </c>
      <c r="B1448" t="s">
        <v>15</v>
      </c>
      <c r="C1448">
        <v>2000005</v>
      </c>
      <c r="E1448" t="s">
        <v>16</v>
      </c>
      <c r="F1448">
        <v>-12</v>
      </c>
      <c r="G1448">
        <v>0</v>
      </c>
      <c r="H1448">
        <v>0</v>
      </c>
      <c r="I1448">
        <v>9999999</v>
      </c>
      <c r="J1448">
        <v>0</v>
      </c>
      <c r="K1448">
        <v>0</v>
      </c>
      <c r="L1448" s="10">
        <f>SUM(F$2:F1448)</f>
        <v>48.649999999999707</v>
      </c>
      <c r="M1448">
        <f t="shared" si="95"/>
        <v>13</v>
      </c>
      <c r="N1448">
        <f t="shared" si="96"/>
        <v>50</v>
      </c>
      <c r="O1448" s="17">
        <f t="shared" si="97"/>
        <v>0.26</v>
      </c>
      <c r="P1448">
        <f t="shared" si="98"/>
        <v>41</v>
      </c>
      <c r="Q1448" s="9">
        <f t="shared" si="99"/>
        <v>0.82</v>
      </c>
    </row>
    <row r="1449" spans="1:17" x14ac:dyDescent="0.25">
      <c r="A1449" s="1">
        <v>43955.867361111108</v>
      </c>
      <c r="B1449" t="s">
        <v>18</v>
      </c>
      <c r="C1449">
        <v>2892920287</v>
      </c>
      <c r="E1449" t="s">
        <v>16</v>
      </c>
      <c r="F1449">
        <v>0</v>
      </c>
      <c r="G1449">
        <v>0</v>
      </c>
      <c r="H1449">
        <v>0</v>
      </c>
      <c r="I1449">
        <v>9999999</v>
      </c>
      <c r="J1449">
        <v>0</v>
      </c>
      <c r="K1449">
        <v>0</v>
      </c>
      <c r="L1449" s="10">
        <f>SUM(F$2:F1449)</f>
        <v>48.649999999999707</v>
      </c>
      <c r="M1449">
        <f t="shared" si="95"/>
        <v>14</v>
      </c>
      <c r="N1449">
        <f t="shared" si="96"/>
        <v>51</v>
      </c>
      <c r="O1449" s="17">
        <f t="shared" si="97"/>
        <v>0.27450980392156865</v>
      </c>
      <c r="P1449">
        <f t="shared" si="98"/>
        <v>41</v>
      </c>
      <c r="Q1449" s="9">
        <f t="shared" si="99"/>
        <v>0.80392156862745101</v>
      </c>
    </row>
    <row r="1450" spans="1:17" x14ac:dyDescent="0.25">
      <c r="A1450" s="1">
        <v>43955.868055555555</v>
      </c>
      <c r="B1450" t="s">
        <v>20</v>
      </c>
      <c r="C1450">
        <v>2892917135</v>
      </c>
      <c r="E1450" t="s">
        <v>16</v>
      </c>
      <c r="F1450">
        <v>0</v>
      </c>
      <c r="G1450">
        <v>0</v>
      </c>
      <c r="H1450">
        <v>0</v>
      </c>
      <c r="I1450">
        <v>9999999</v>
      </c>
      <c r="J1450">
        <v>0</v>
      </c>
      <c r="K1450">
        <v>0</v>
      </c>
      <c r="L1450" s="10">
        <f>SUM(F$2:F1450)</f>
        <v>48.649999999999707</v>
      </c>
      <c r="M1450">
        <f t="shared" si="95"/>
        <v>14</v>
      </c>
      <c r="N1450">
        <f t="shared" si="96"/>
        <v>51</v>
      </c>
      <c r="O1450" s="17">
        <f t="shared" si="97"/>
        <v>0.27450980392156865</v>
      </c>
      <c r="P1450">
        <f t="shared" si="98"/>
        <v>40</v>
      </c>
      <c r="Q1450" s="9">
        <f t="shared" si="99"/>
        <v>0.78431372549019607</v>
      </c>
    </row>
    <row r="1451" spans="1:17" x14ac:dyDescent="0.25">
      <c r="A1451" s="1">
        <v>43955.868750000001</v>
      </c>
      <c r="B1451" t="s">
        <v>15</v>
      </c>
      <c r="C1451">
        <v>2000005</v>
      </c>
      <c r="E1451" t="s">
        <v>16</v>
      </c>
      <c r="F1451">
        <v>-12</v>
      </c>
      <c r="G1451">
        <v>0</v>
      </c>
      <c r="H1451">
        <v>0</v>
      </c>
      <c r="I1451">
        <v>9999999</v>
      </c>
      <c r="J1451">
        <v>0</v>
      </c>
      <c r="K1451">
        <v>0</v>
      </c>
      <c r="L1451" s="10">
        <f>SUM(F$2:F1451)</f>
        <v>36.649999999999707</v>
      </c>
      <c r="M1451">
        <f t="shared" si="95"/>
        <v>13</v>
      </c>
      <c r="N1451">
        <f t="shared" si="96"/>
        <v>51</v>
      </c>
      <c r="O1451" s="17">
        <f t="shared" si="97"/>
        <v>0.25490196078431371</v>
      </c>
      <c r="P1451">
        <f t="shared" si="98"/>
        <v>40</v>
      </c>
      <c r="Q1451" s="9">
        <f t="shared" si="99"/>
        <v>0.78431372549019607</v>
      </c>
    </row>
    <row r="1452" spans="1:17" x14ac:dyDescent="0.25">
      <c r="A1452" s="1">
        <v>43955.868750000001</v>
      </c>
      <c r="B1452" t="s">
        <v>18</v>
      </c>
      <c r="C1452">
        <v>2892921738</v>
      </c>
      <c r="E1452" t="s">
        <v>16</v>
      </c>
      <c r="F1452">
        <v>0</v>
      </c>
      <c r="G1452">
        <v>0</v>
      </c>
      <c r="H1452">
        <v>0</v>
      </c>
      <c r="I1452">
        <v>9999999</v>
      </c>
      <c r="J1452">
        <v>0</v>
      </c>
      <c r="K1452">
        <v>0</v>
      </c>
      <c r="L1452" s="10">
        <f>SUM(F$2:F1452)</f>
        <v>36.649999999999707</v>
      </c>
      <c r="M1452">
        <f t="shared" si="95"/>
        <v>14</v>
      </c>
      <c r="N1452">
        <f t="shared" si="96"/>
        <v>52</v>
      </c>
      <c r="O1452" s="17">
        <f t="shared" si="97"/>
        <v>0.26923076923076922</v>
      </c>
      <c r="P1452">
        <f t="shared" si="98"/>
        <v>39</v>
      </c>
      <c r="Q1452" s="9">
        <f t="shared" si="99"/>
        <v>0.75</v>
      </c>
    </row>
    <row r="1453" spans="1:17" x14ac:dyDescent="0.25">
      <c r="A1453" s="1">
        <v>43955.870138888888</v>
      </c>
      <c r="B1453" t="s">
        <v>20</v>
      </c>
      <c r="C1453">
        <v>2892921738</v>
      </c>
      <c r="E1453" t="s">
        <v>16</v>
      </c>
      <c r="F1453">
        <v>0</v>
      </c>
      <c r="G1453">
        <v>0</v>
      </c>
      <c r="H1453">
        <v>0</v>
      </c>
      <c r="I1453">
        <v>9999999</v>
      </c>
      <c r="J1453">
        <v>0</v>
      </c>
      <c r="K1453">
        <v>0</v>
      </c>
      <c r="L1453" s="10">
        <f>SUM(F$2:F1453)</f>
        <v>36.649999999999707</v>
      </c>
      <c r="M1453">
        <f t="shared" si="95"/>
        <v>14</v>
      </c>
      <c r="N1453">
        <f t="shared" si="96"/>
        <v>52</v>
      </c>
      <c r="O1453" s="17">
        <f t="shared" si="97"/>
        <v>0.26923076923076922</v>
      </c>
      <c r="P1453">
        <f t="shared" si="98"/>
        <v>39</v>
      </c>
      <c r="Q1453" s="9">
        <f t="shared" si="99"/>
        <v>0.75</v>
      </c>
    </row>
    <row r="1454" spans="1:17" x14ac:dyDescent="0.25">
      <c r="A1454" s="1">
        <v>43955.870138888888</v>
      </c>
      <c r="B1454" t="s">
        <v>15</v>
      </c>
      <c r="C1454">
        <v>2000005</v>
      </c>
      <c r="E1454" t="s">
        <v>16</v>
      </c>
      <c r="F1454">
        <v>-12</v>
      </c>
      <c r="G1454">
        <v>0</v>
      </c>
      <c r="H1454">
        <v>0</v>
      </c>
      <c r="I1454">
        <v>9999999</v>
      </c>
      <c r="J1454">
        <v>0</v>
      </c>
      <c r="K1454">
        <v>0</v>
      </c>
      <c r="L1454" s="10">
        <f>SUM(F$2:F1454)</f>
        <v>24.649999999999707</v>
      </c>
      <c r="M1454">
        <f t="shared" si="95"/>
        <v>13</v>
      </c>
      <c r="N1454">
        <f t="shared" si="96"/>
        <v>52</v>
      </c>
      <c r="O1454" s="17">
        <f t="shared" si="97"/>
        <v>0.25</v>
      </c>
      <c r="P1454">
        <f t="shared" si="98"/>
        <v>39</v>
      </c>
      <c r="Q1454" s="9">
        <f t="shared" si="99"/>
        <v>0.75</v>
      </c>
    </row>
    <row r="1455" spans="1:17" x14ac:dyDescent="0.25">
      <c r="A1455" s="1">
        <v>43955.870138888888</v>
      </c>
      <c r="B1455" t="s">
        <v>20</v>
      </c>
      <c r="C1455">
        <v>2892920287</v>
      </c>
      <c r="E1455" t="s">
        <v>16</v>
      </c>
      <c r="F1455">
        <v>0</v>
      </c>
      <c r="G1455">
        <v>0</v>
      </c>
      <c r="H1455">
        <v>0</v>
      </c>
      <c r="I1455">
        <v>9999999</v>
      </c>
      <c r="J1455">
        <v>0</v>
      </c>
      <c r="K1455">
        <v>0</v>
      </c>
      <c r="L1455" s="10">
        <f>SUM(F$2:F1455)</f>
        <v>24.649999999999707</v>
      </c>
      <c r="M1455">
        <f t="shared" si="95"/>
        <v>12</v>
      </c>
      <c r="N1455">
        <f t="shared" si="96"/>
        <v>51</v>
      </c>
      <c r="O1455" s="17">
        <f t="shared" si="97"/>
        <v>0.23529411764705882</v>
      </c>
      <c r="P1455">
        <f t="shared" si="98"/>
        <v>39</v>
      </c>
      <c r="Q1455" s="9">
        <f t="shared" si="99"/>
        <v>0.76470588235294112</v>
      </c>
    </row>
  </sheetData>
  <pageMargins left="0.7" right="0.7" top="0.75" bottom="0.75" header="0.3" footer="0.3"/>
  <pageSetup paperSize="9" orientation="portrait" horizontalDpi="300" verticalDpi="300" r:id="rId1"/>
  <ignoredErrors>
    <ignoredError sqref="L3 L4:L145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79CD-0F96-494E-BB7E-7C5901DDBA57}">
  <dimension ref="A1:N23"/>
  <sheetViews>
    <sheetView workbookViewId="0">
      <selection activeCell="D27" sqref="D27"/>
    </sheetView>
  </sheetViews>
  <sheetFormatPr defaultRowHeight="15" x14ac:dyDescent="0.25"/>
  <cols>
    <col min="1" max="1" width="14.42578125" bestFit="1" customWidth="1"/>
    <col min="4" max="4" width="13.85546875" bestFit="1" customWidth="1"/>
    <col min="7" max="7" width="13.85546875" bestFit="1" customWidth="1"/>
    <col min="10" max="10" width="26.140625" bestFit="1" customWidth="1"/>
    <col min="11" max="11" width="22.85546875" bestFit="1" customWidth="1"/>
    <col min="12" max="12" width="34.28515625" bestFit="1" customWidth="1"/>
    <col min="13" max="13" width="26.140625" bestFit="1" customWidth="1"/>
    <col min="14" max="14" width="7.5703125" bestFit="1" customWidth="1"/>
  </cols>
  <sheetData>
    <row r="1" spans="1:14" x14ac:dyDescent="0.25">
      <c r="A1" s="31" t="s">
        <v>62</v>
      </c>
      <c r="B1" s="32"/>
      <c r="E1" s="19" t="s">
        <v>42</v>
      </c>
      <c r="J1" s="20" t="s">
        <v>43</v>
      </c>
      <c r="K1" s="20" t="s">
        <v>44</v>
      </c>
      <c r="L1" s="20" t="s">
        <v>45</v>
      </c>
    </row>
    <row r="2" spans="1:14" x14ac:dyDescent="0.25">
      <c r="D2" s="21" t="s">
        <v>46</v>
      </c>
      <c r="E2" s="22">
        <v>25</v>
      </c>
      <c r="J2" s="18" t="s">
        <v>47</v>
      </c>
      <c r="K2" s="23">
        <v>0.5</v>
      </c>
      <c r="L2" s="23">
        <v>0.25</v>
      </c>
    </row>
    <row r="3" spans="1:14" x14ac:dyDescent="0.25">
      <c r="D3" s="18" t="s">
        <v>48</v>
      </c>
      <c r="E3" s="22">
        <v>25</v>
      </c>
      <c r="J3" s="18" t="s">
        <v>49</v>
      </c>
      <c r="K3" s="23">
        <v>0.6</v>
      </c>
      <c r="L3" s="23">
        <v>0.2</v>
      </c>
    </row>
    <row r="4" spans="1:14" x14ac:dyDescent="0.25">
      <c r="D4" s="21" t="s">
        <v>50</v>
      </c>
      <c r="E4" s="24">
        <f>E3*IF(B15&lt;=10.8,1000,1250)/B15*IF(B15&lt;=10.8,L2*J23,L3*M23)</f>
        <v>500.00000000000017</v>
      </c>
    </row>
    <row r="5" spans="1:14" x14ac:dyDescent="0.25">
      <c r="D5" s="21" t="s">
        <v>51</v>
      </c>
      <c r="E5" s="25"/>
      <c r="J5" s="20" t="s">
        <v>52</v>
      </c>
      <c r="K5" s="20" t="s">
        <v>53</v>
      </c>
      <c r="M5" s="20" t="s">
        <v>54</v>
      </c>
      <c r="N5" s="20" t="s">
        <v>53</v>
      </c>
    </row>
    <row r="6" spans="1:14" x14ac:dyDescent="0.25">
      <c r="D6" s="21" t="s">
        <v>55</v>
      </c>
      <c r="E6" s="26">
        <f>E5/(E5+$E$9+E4)</f>
        <v>0</v>
      </c>
      <c r="J6" s="18">
        <v>1</v>
      </c>
      <c r="K6" s="27">
        <v>0.259849</v>
      </c>
      <c r="M6" s="18">
        <v>1</v>
      </c>
      <c r="N6" s="27">
        <v>0.398007</v>
      </c>
    </row>
    <row r="7" spans="1:14" x14ac:dyDescent="0.25">
      <c r="B7" s="19" t="s">
        <v>56</v>
      </c>
      <c r="H7" s="19" t="s">
        <v>57</v>
      </c>
      <c r="J7" s="18">
        <v>1.5</v>
      </c>
      <c r="K7" s="27">
        <v>0.32999899999999999</v>
      </c>
      <c r="M7" s="18">
        <v>1.5</v>
      </c>
      <c r="N7" s="27">
        <v>0.26</v>
      </c>
    </row>
    <row r="8" spans="1:14" ht="15.75" thickBot="1" x14ac:dyDescent="0.3">
      <c r="A8" s="21" t="s">
        <v>46</v>
      </c>
      <c r="B8" s="22">
        <v>25</v>
      </c>
      <c r="G8" s="21" t="s">
        <v>46</v>
      </c>
      <c r="H8" s="22">
        <v>25</v>
      </c>
      <c r="J8" s="18">
        <v>2</v>
      </c>
      <c r="K8" s="27">
        <v>0.16399900000000001</v>
      </c>
      <c r="M8" s="18">
        <v>2</v>
      </c>
      <c r="N8" s="27">
        <v>0.13600000000000001</v>
      </c>
    </row>
    <row r="9" spans="1:14" ht="16.5" thickTop="1" thickBot="1" x14ac:dyDescent="0.3">
      <c r="A9" s="18" t="s">
        <v>48</v>
      </c>
      <c r="B9" s="22">
        <v>25</v>
      </c>
      <c r="D9" s="21" t="s">
        <v>58</v>
      </c>
      <c r="E9" s="28"/>
      <c r="G9" s="18" t="s">
        <v>48</v>
      </c>
      <c r="H9" s="22">
        <v>25</v>
      </c>
      <c r="J9" s="18">
        <v>2.5</v>
      </c>
      <c r="K9" s="27">
        <v>6.9917999999999994E-2</v>
      </c>
      <c r="M9" s="18">
        <v>2.5</v>
      </c>
      <c r="N9" s="27">
        <v>5.2999999999999999E-2</v>
      </c>
    </row>
    <row r="10" spans="1:14" ht="15.75" thickTop="1" x14ac:dyDescent="0.25">
      <c r="A10" s="21" t="s">
        <v>50</v>
      </c>
      <c r="B10" s="24">
        <f>B9*IF(B15&lt;=10.8,1000,1250)/B15*IF(B15&lt;=10.8,L2*J23,L3*M23)</f>
        <v>500.00000000000017</v>
      </c>
      <c r="G10" s="21" t="s">
        <v>50</v>
      </c>
      <c r="H10" s="24">
        <f>H9*IF(B15&lt;=10.8,1000,1250)/B15*IF(B15&lt;=10.8,L2*J23,L3*M23)</f>
        <v>500.00000000000017</v>
      </c>
      <c r="J10" s="18">
        <v>3</v>
      </c>
      <c r="K10" s="27">
        <v>4.8985000000000001E-2</v>
      </c>
      <c r="M10" s="18">
        <v>3</v>
      </c>
      <c r="N10" s="27">
        <v>4.5999999999999999E-2</v>
      </c>
    </row>
    <row r="11" spans="1:14" x14ac:dyDescent="0.25">
      <c r="A11" s="21" t="s">
        <v>51</v>
      </c>
      <c r="B11" s="25"/>
      <c r="G11" s="21" t="s">
        <v>51</v>
      </c>
      <c r="H11" s="25"/>
      <c r="J11" s="18">
        <v>3.5</v>
      </c>
      <c r="K11" s="27">
        <v>3.9074999999999999E-2</v>
      </c>
      <c r="M11" s="18">
        <v>3.5</v>
      </c>
      <c r="N11" s="27">
        <v>3.2000000000000001E-2</v>
      </c>
    </row>
    <row r="12" spans="1:14" x14ac:dyDescent="0.25">
      <c r="A12" s="21" t="s">
        <v>55</v>
      </c>
      <c r="B12" s="26">
        <f>B11/(B11+$E$9+B10)</f>
        <v>0</v>
      </c>
      <c r="D12" s="18"/>
      <c r="E12" s="19" t="s">
        <v>59</v>
      </c>
      <c r="G12" s="21" t="s">
        <v>55</v>
      </c>
      <c r="H12" s="26">
        <f>H11/(H11+$E$9+H10)</f>
        <v>0</v>
      </c>
      <c r="J12" s="18">
        <v>4</v>
      </c>
      <c r="K12" s="27">
        <v>3.2614999999999998E-2</v>
      </c>
      <c r="M12" s="18">
        <v>4</v>
      </c>
      <c r="N12" s="27">
        <v>2.7217000000000002E-2</v>
      </c>
    </row>
    <row r="13" spans="1:14" x14ac:dyDescent="0.25">
      <c r="D13" s="21" t="s">
        <v>46</v>
      </c>
      <c r="E13" s="22">
        <v>25</v>
      </c>
      <c r="J13" s="18">
        <v>4.5</v>
      </c>
      <c r="K13" s="27">
        <v>2.477E-2</v>
      </c>
      <c r="M13" s="18">
        <v>4.5</v>
      </c>
      <c r="N13" s="27">
        <v>2.0619999999999999E-2</v>
      </c>
    </row>
    <row r="14" spans="1:14" x14ac:dyDescent="0.25">
      <c r="D14" s="18" t="s">
        <v>48</v>
      </c>
      <c r="E14" s="22">
        <v>25</v>
      </c>
      <c r="J14" s="18">
        <v>5</v>
      </c>
      <c r="K14" s="27">
        <v>1.3375E-2</v>
      </c>
      <c r="M14" s="18">
        <v>5</v>
      </c>
      <c r="N14" s="27">
        <v>1.2656000000000001E-2</v>
      </c>
    </row>
    <row r="15" spans="1:14" x14ac:dyDescent="0.25">
      <c r="A15" s="18" t="s">
        <v>60</v>
      </c>
      <c r="B15" s="29">
        <f>AVERAGE(E2,H8,E13,B8)</f>
        <v>25</v>
      </c>
      <c r="D15" s="21" t="s">
        <v>50</v>
      </c>
      <c r="E15" s="24">
        <f>E14*IF(B15&lt;=10.8,1000,1250)/B15*IF(B15&lt;=10.8,L2*J23,L3*M23)</f>
        <v>500.00000000000017</v>
      </c>
      <c r="J15" s="18">
        <v>6</v>
      </c>
      <c r="K15" s="27">
        <v>9.8499999999999994E-3</v>
      </c>
      <c r="M15" s="18">
        <v>6</v>
      </c>
      <c r="N15" s="27">
        <v>8.2150000000000001E-3</v>
      </c>
    </row>
    <row r="16" spans="1:14" x14ac:dyDescent="0.25">
      <c r="D16" s="21" t="s">
        <v>51</v>
      </c>
      <c r="E16" s="25"/>
      <c r="J16" s="18">
        <v>7</v>
      </c>
      <c r="K16" s="27">
        <v>3.1960000000000001E-3</v>
      </c>
      <c r="M16" s="18">
        <v>7</v>
      </c>
      <c r="N16" s="27">
        <v>2.6649999999999998E-3</v>
      </c>
    </row>
    <row r="17" spans="4:14" x14ac:dyDescent="0.25">
      <c r="D17" s="21" t="s">
        <v>55</v>
      </c>
      <c r="E17" s="26">
        <f>E16/(E16+$E$9+E15)</f>
        <v>0</v>
      </c>
      <c r="J17" s="18">
        <v>8</v>
      </c>
      <c r="K17" s="27">
        <v>2.2829999999999999E-3</v>
      </c>
      <c r="M17" s="18">
        <v>8</v>
      </c>
      <c r="N17" s="27">
        <v>1.9E-3</v>
      </c>
    </row>
    <row r="18" spans="4:14" x14ac:dyDescent="0.25">
      <c r="J18" s="18">
        <v>9</v>
      </c>
      <c r="K18" s="27">
        <v>1.304E-3</v>
      </c>
      <c r="M18" s="18">
        <v>9</v>
      </c>
      <c r="N18" s="27">
        <v>1.09E-3</v>
      </c>
    </row>
    <row r="19" spans="4:14" x14ac:dyDescent="0.25">
      <c r="J19" s="18">
        <v>10</v>
      </c>
      <c r="K19" s="27">
        <v>5.8699999999999996E-4</v>
      </c>
      <c r="M19" s="18">
        <v>10</v>
      </c>
      <c r="N19" s="27">
        <v>4.8999999999999998E-4</v>
      </c>
    </row>
    <row r="20" spans="4:14" x14ac:dyDescent="0.25">
      <c r="J20" s="18">
        <v>100</v>
      </c>
      <c r="K20" s="27">
        <v>1.2999999999999999E-4</v>
      </c>
      <c r="M20" s="18">
        <v>25</v>
      </c>
      <c r="N20" s="27">
        <v>1.08E-4</v>
      </c>
    </row>
    <row r="21" spans="4:14" x14ac:dyDescent="0.25">
      <c r="J21" s="18">
        <v>300</v>
      </c>
      <c r="K21" s="27">
        <v>6.4999999999999994E-5</v>
      </c>
      <c r="M21" s="30">
        <v>6000</v>
      </c>
      <c r="N21" s="27">
        <v>3.1999999999999999E-5</v>
      </c>
    </row>
    <row r="23" spans="4:14" x14ac:dyDescent="0.25">
      <c r="J23" s="29">
        <f>SUMPRODUCT(J6:J21,K6:K21)</f>
        <v>1.9999999999999998</v>
      </c>
      <c r="K23" s="18" t="s">
        <v>61</v>
      </c>
      <c r="M23" s="29">
        <f>SUMPRODUCT(M6:M21,N6:N21)</f>
        <v>2.0000000000000004</v>
      </c>
      <c r="N23" s="18" t="s">
        <v>61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BountyChips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Iosif</dc:creator>
  <cp:lastModifiedBy>Iosif</cp:lastModifiedBy>
  <dcterms:created xsi:type="dcterms:W3CDTF">2020-05-27T15:35:11Z</dcterms:created>
  <dcterms:modified xsi:type="dcterms:W3CDTF">2020-05-30T15:24:01Z</dcterms:modified>
</cp:coreProperties>
</file>