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72B2DB67-A36B-424E-8A61-DDCAAF375710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Ａ-画面レイアウト" sheetId="6" r:id="rId1"/>
    <sheet name="Bー画面項目定義" sheetId="3" r:id="rId2"/>
    <sheet name="C-活性非活性" sheetId="9" r:id="rId3"/>
    <sheet name="D-表示非表示" sheetId="7" r:id="rId4"/>
    <sheet name="E-メッセージ定義" sheetId="10" r:id="rId5"/>
  </sheets>
  <externalReferences>
    <externalReference r:id="rId6"/>
    <externalReference r:id="rId7"/>
    <externalReference r:id="rId8"/>
  </externalReferences>
  <definedNames>
    <definedName name="_xlnm._FilterDatabase" localSheetId="1" hidden="1">Bー画面項目定義!$C$6:$S$40</definedName>
    <definedName name="_xlnm.Print_Area" localSheetId="0">'Ａ-画面レイアウト'!$A$1:$U$58</definedName>
    <definedName name="_xlnm.Print_Area" localSheetId="1">Bー画面項目定義!$A$1:$AI$62</definedName>
    <definedName name="_xlnm.Print_Area" localSheetId="4">'E-メッセージ定義'!$A$1:$AI$95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10" l="1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7" i="10"/>
  <c r="R3" i="10"/>
  <c r="M3" i="10"/>
  <c r="Q3" i="9"/>
  <c r="M3" i="9"/>
  <c r="E3" i="9"/>
  <c r="E3" i="7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7" i="3"/>
  <c r="I3" i="6"/>
  <c r="Q3" i="7"/>
  <c r="M3" i="7"/>
</calcChain>
</file>

<file path=xl/sharedStrings.xml><?xml version="1.0" encoding="utf-8"?>
<sst xmlns="http://schemas.openxmlformats.org/spreadsheetml/2006/main" count="958" uniqueCount="416">
  <si>
    <t>項番</t>
    <rPh sb="0" eb="2">
      <t>コウバン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</si>
  <si>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</si>
  <si>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</si>
  <si>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</si>
  <si>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</si>
  <si>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</si>
  <si>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</si>
  <si>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</si>
  <si>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</si>
  <si>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</si>
  <si>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</si>
  <si>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</si>
  <si>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</si>
  <si>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画面タイトル</t>
    <rPh sb="0" eb="2">
      <t>ガメン</t>
    </rPh>
    <phoneticPr fontId="2"/>
  </si>
  <si>
    <t>title</t>
    <phoneticPr fontId="2"/>
  </si>
  <si>
    <t>lbl</t>
    <phoneticPr fontId="2"/>
  </si>
  <si>
    <t>btn</t>
    <phoneticPr fontId="2"/>
  </si>
  <si>
    <t>txt</t>
    <phoneticPr fontId="2"/>
  </si>
  <si>
    <t>パスワード</t>
    <phoneticPr fontId="2"/>
  </si>
  <si>
    <t>表示文字「×」</t>
    <rPh sb="0" eb="2">
      <t>ヒョウジ</t>
    </rPh>
    <rPh sb="2" eb="4">
      <t>モジ</t>
    </rPh>
    <phoneticPr fontId="2"/>
  </si>
  <si>
    <t>住所</t>
    <rPh sb="0" eb="2">
      <t>ジュウショ</t>
    </rPh>
    <phoneticPr fontId="2"/>
  </si>
  <si>
    <t>sel</t>
    <phoneticPr fontId="2"/>
  </si>
  <si>
    <t>パスワード再入力</t>
    <rPh sb="5" eb="8">
      <t>サイニュウリョク</t>
    </rPh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</si>
  <si>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</si>
  <si>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</si>
  <si>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テストケース部分</t>
    <rPh sb="6" eb="8">
      <t>ブブン</t>
    </rPh>
    <phoneticPr fontId="2"/>
  </si>
  <si>
    <t>仕様書部分</t>
    <rPh sb="0" eb="3">
      <t>シヨウショ</t>
    </rPh>
    <rPh sb="3" eb="5">
      <t>ブブン</t>
    </rPh>
    <phoneticPr fontId="2"/>
  </si>
  <si>
    <t>ケース</t>
    <phoneticPr fontId="2"/>
  </si>
  <si>
    <t>条件</t>
    <rPh sb="0" eb="2">
      <t>ジョウケン</t>
    </rPh>
    <phoneticPr fontId="2"/>
  </si>
  <si>
    <t>確認観点</t>
    <rPh sb="0" eb="2">
      <t>カクニン</t>
    </rPh>
    <rPh sb="2" eb="4">
      <t>カンテン</t>
    </rPh>
    <phoneticPr fontId="2"/>
  </si>
  <si>
    <t>実施日</t>
    <rPh sb="0" eb="2">
      <t>ジッシ</t>
    </rPh>
    <rPh sb="2" eb="3">
      <t>ビ</t>
    </rPh>
    <phoneticPr fontId="2"/>
  </si>
  <si>
    <t>実施者</t>
    <rPh sb="0" eb="2">
      <t>ジッシ</t>
    </rPh>
    <rPh sb="2" eb="3">
      <t>シャ</t>
    </rPh>
    <phoneticPr fontId="2"/>
  </si>
  <si>
    <t>備考</t>
    <rPh sb="0" eb="2">
      <t>ビコウ</t>
    </rPh>
    <phoneticPr fontId="2"/>
  </si>
  <si>
    <t>無条件</t>
    <rPh sb="0" eb="3">
      <t>ムジョウケン</t>
    </rPh>
    <phoneticPr fontId="2"/>
  </si>
  <si>
    <t xml:space="preserve">左記仕様書の通りに表示されること
</t>
    <rPh sb="0" eb="2">
      <t>サキ</t>
    </rPh>
    <rPh sb="2" eb="5">
      <t>シヨウショ</t>
    </rPh>
    <rPh sb="6" eb="7">
      <t>トオ</t>
    </rPh>
    <rPh sb="9" eb="11">
      <t>ヒョウジ</t>
    </rPh>
    <phoneticPr fontId="2"/>
  </si>
  <si>
    <t>確認箇所
・記号
・タイプ(HTML)
・サイズ(半角桁数)
・備考欄</t>
    <rPh sb="0" eb="2">
      <t>カクニン</t>
    </rPh>
    <rPh sb="2" eb="4">
      <t>カショ</t>
    </rPh>
    <phoneticPr fontId="2"/>
  </si>
  <si>
    <t>画面レイアウト仕様書</t>
    <rPh sb="0" eb="2">
      <t>ガメン</t>
    </rPh>
    <rPh sb="7" eb="10">
      <t>シヨウショ</t>
    </rPh>
    <phoneticPr fontId="2"/>
  </si>
  <si>
    <t>画面：</t>
    <rPh sb="0" eb="2">
      <t>ガメン</t>
    </rPh>
    <phoneticPr fontId="2"/>
  </si>
  <si>
    <t>修正履歴　2022/12/3</t>
    <rPh sb="0" eb="2">
      <t>シュウセイ</t>
    </rPh>
    <rPh sb="2" eb="4">
      <t>リレキ</t>
    </rPh>
    <phoneticPr fontId="2"/>
  </si>
  <si>
    <t>修正履歴　2022/12/2</t>
    <rPh sb="0" eb="2">
      <t>シュウセイ</t>
    </rPh>
    <rPh sb="2" eb="4">
      <t>リレキ</t>
    </rPh>
    <phoneticPr fontId="2"/>
  </si>
  <si>
    <t>【変更】改修履歴No3　2022/12/3　KST李</t>
    <rPh sb="1" eb="3">
      <t>ヘンコウ</t>
    </rPh>
    <rPh sb="4" eb="6">
      <t>カイシュウ</t>
    </rPh>
    <rPh sb="6" eb="8">
      <t>リレキ</t>
    </rPh>
    <rPh sb="25" eb="26">
      <t>リ</t>
    </rPh>
    <phoneticPr fontId="2"/>
  </si>
  <si>
    <t>【追加】改修履歴No2　2022/12/2　KST李</t>
    <rPh sb="1" eb="3">
      <t>ツイカ</t>
    </rPh>
    <rPh sb="4" eb="6">
      <t>カイシュウ</t>
    </rPh>
    <rPh sb="6" eb="8">
      <t>リレキ</t>
    </rPh>
    <rPh sb="25" eb="26">
      <t>リ</t>
    </rPh>
    <phoneticPr fontId="2"/>
  </si>
  <si>
    <t>画面制御仕様書</t>
    <rPh sb="0" eb="2">
      <t>ガメン</t>
    </rPh>
    <rPh sb="2" eb="7">
      <t>セイギョシヨウショ</t>
    </rPh>
    <phoneticPr fontId="2"/>
  </si>
  <si>
    <t>オンラインテスト</t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</si>
  <si>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</si>
  <si>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</si>
  <si>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</si>
  <si>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</si>
  <si>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タイトルステータス</t>
    <phoneticPr fontId="2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</si>
  <si>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2"/>
  </si>
  <si>
    <t>新規登録の場合、
　　「パスワード」が表示
上記以外
　　表示しない</t>
    <rPh sb="19" eb="21">
      <t>ヒョウジ</t>
    </rPh>
    <phoneticPr fontId="2"/>
  </si>
  <si>
    <t>新規登録の場合、
　　「パスワード再入力」が表示
上記以外
　　表示しない</t>
    <rPh sb="17" eb="20">
      <t>サイニュウリョク</t>
    </rPh>
    <rPh sb="22" eb="24">
      <t>ヒョウジ</t>
    </rPh>
    <phoneticPr fontId="2"/>
  </si>
  <si>
    <t>パスワード変更画面</t>
    <phoneticPr fontId="2"/>
  </si>
  <si>
    <t>対象外</t>
    <rPh sb="0" eb="3">
      <t>タイショウガイ</t>
    </rPh>
    <phoneticPr fontId="2"/>
  </si>
  <si>
    <t>新規登録の場合</t>
    <rPh sb="5" eb="7">
      <t>バアイ</t>
    </rPh>
    <phoneticPr fontId="2"/>
  </si>
  <si>
    <t>「新規登録」が表示</t>
    <phoneticPr fontId="2"/>
  </si>
  <si>
    <t>上記以外</t>
    <phoneticPr fontId="2"/>
  </si>
  <si>
    <t>「会員情報修正」が表示</t>
    <phoneticPr fontId="2"/>
  </si>
  <si>
    <t>　「パスワード」が表示</t>
    <phoneticPr fontId="2"/>
  </si>
  <si>
    <t>　表示しない</t>
    <phoneticPr fontId="2"/>
  </si>
  <si>
    <t>　　「パスワード再入力」が表示</t>
    <phoneticPr fontId="2"/>
  </si>
  <si>
    <t>　　表示しない</t>
    <phoneticPr fontId="2"/>
  </si>
  <si>
    <t>↓↓↓↓↓各ケース共通</t>
    <rPh sb="5" eb="6">
      <t>カク</t>
    </rPh>
    <rPh sb="9" eb="11">
      <t>キョウツウ</t>
    </rPh>
    <phoneticPr fontId="2"/>
  </si>
  <si>
    <t>UT-USER02-A-001</t>
    <phoneticPr fontId="2"/>
  </si>
  <si>
    <t xml:space="preserve">左記仕様書の通りに表示されること
テスト確認箇所
①画面項目の順番
②画面項目間の間隔、余白、枠線
③画面崩れはないこと
</t>
    <rPh sb="0" eb="2">
      <t>サキ</t>
    </rPh>
    <rPh sb="2" eb="5">
      <t>シヨウショ</t>
    </rPh>
    <rPh sb="6" eb="7">
      <t>トオ</t>
    </rPh>
    <rPh sb="9" eb="11">
      <t>ヒョウジ</t>
    </rPh>
    <phoneticPr fontId="2"/>
  </si>
  <si>
    <t>ケースNo</t>
    <phoneticPr fontId="2"/>
  </si>
  <si>
    <t>UT-USER02-B-001</t>
    <phoneticPr fontId="2"/>
  </si>
  <si>
    <t>UT-USER02-B-002</t>
  </si>
  <si>
    <t>UT-USER02-B-003</t>
  </si>
  <si>
    <t>UT-USER02-B-004</t>
  </si>
  <si>
    <t>UT-USER02-B-005</t>
  </si>
  <si>
    <t>UT-USER02-B-006</t>
  </si>
  <si>
    <t>UT-USER02-B-007</t>
  </si>
  <si>
    <t>UT-USER02-B-008</t>
  </si>
  <si>
    <t>UT-USER02-B-009</t>
  </si>
  <si>
    <t>UT-USER02-B-010</t>
  </si>
  <si>
    <t>UT-USER02-B-011</t>
  </si>
  <si>
    <t>UT-USER02-B-012</t>
  </si>
  <si>
    <t>UT-USER02-B-013</t>
  </si>
  <si>
    <t>UT-USER02-B-014</t>
  </si>
  <si>
    <t>UT-USER02-B-015</t>
  </si>
  <si>
    <t>UT-USER02-B-016</t>
  </si>
  <si>
    <t>UT-USER02-B-017</t>
  </si>
  <si>
    <t>UT-USER02-B-018</t>
  </si>
  <si>
    <t>UT-USER02-B-019</t>
  </si>
  <si>
    <t>UT-USER02-B-020</t>
  </si>
  <si>
    <t>UT-USER02-B-021</t>
  </si>
  <si>
    <t>UT-USER02-B-022</t>
  </si>
  <si>
    <t>UT-USER02-B-023</t>
  </si>
  <si>
    <t>UT-USER02-B-024</t>
  </si>
  <si>
    <t>UT-USER02-B-025</t>
  </si>
  <si>
    <t>UT-USER02-B-026</t>
  </si>
  <si>
    <t>UT-USER02-B-027</t>
  </si>
  <si>
    <t>UT-USER02-B-028</t>
  </si>
  <si>
    <t>UT-USER02-B-029</t>
  </si>
  <si>
    <t>UT-USER02-D-001</t>
    <phoneticPr fontId="2"/>
  </si>
  <si>
    <t>UT-USER02-D-002</t>
  </si>
  <si>
    <t>UT-USER02-D-003</t>
  </si>
  <si>
    <t>UT-USER02-D-004</t>
  </si>
  <si>
    <t>UT-USER02-D-005</t>
  </si>
  <si>
    <t>UT-USER02-D-006</t>
  </si>
  <si>
    <t>ショットー１でまとめて打鍵</t>
    <rPh sb="11" eb="13">
      <t>ダケン</t>
    </rPh>
    <phoneticPr fontId="2"/>
  </si>
  <si>
    <t>ショットー２でまとめて打鍵</t>
    <rPh sb="11" eb="13">
      <t>ダケン</t>
    </rPh>
    <phoneticPr fontId="2"/>
  </si>
  <si>
    <t>PetHotel</t>
    <phoneticPr fontId="2"/>
  </si>
  <si>
    <t>チェックイン画面
（HOTELSYS01）</t>
    <rPh sb="6" eb="8">
      <t>ガメン</t>
    </rPh>
    <phoneticPr fontId="2"/>
  </si>
  <si>
    <t>固定文字「チェックイン」</t>
    <rPh sb="0" eb="2">
      <t>コテイ</t>
    </rPh>
    <rPh sb="2" eb="4">
      <t>モジ</t>
    </rPh>
    <phoneticPr fontId="2"/>
  </si>
  <si>
    <t>漢字ユーザー名_タイトル</t>
    <rPh sb="0" eb="2">
      <t>カンジ</t>
    </rPh>
    <rPh sb="6" eb="7">
      <t>メイ</t>
    </rPh>
    <phoneticPr fontId="2"/>
  </si>
  <si>
    <t>username_title_kanji</t>
    <phoneticPr fontId="2"/>
  </si>
  <si>
    <t>固定文字「お名前(漢字)」</t>
    <rPh sb="0" eb="2">
      <t>コテイ</t>
    </rPh>
    <rPh sb="2" eb="4">
      <t>モジ</t>
    </rPh>
    <rPh sb="6" eb="8">
      <t>ナマエ</t>
    </rPh>
    <rPh sb="9" eb="11">
      <t>カンジ</t>
    </rPh>
    <phoneticPr fontId="2"/>
  </si>
  <si>
    <t>漢字ユーザー苗字</t>
    <rPh sb="0" eb="2">
      <t>カンジ</t>
    </rPh>
    <rPh sb="6" eb="8">
      <t>ミョウジ</t>
    </rPh>
    <phoneticPr fontId="2"/>
  </si>
  <si>
    <t>userfamilyname_kanji</t>
    <phoneticPr fontId="2"/>
  </si>
  <si>
    <t>漢字ユーザー名前</t>
    <rPh sb="0" eb="2">
      <t>カンジ</t>
    </rPh>
    <rPh sb="6" eb="8">
      <t>ナマエ</t>
    </rPh>
    <phoneticPr fontId="2"/>
  </si>
  <si>
    <t>userfirstname_kanji</t>
    <phoneticPr fontId="2"/>
  </si>
  <si>
    <t>漢字ユーザー名_エラーメッセージ</t>
    <rPh sb="0" eb="2">
      <t>カンジ</t>
    </rPh>
    <rPh sb="6" eb="7">
      <t>メイ</t>
    </rPh>
    <phoneticPr fontId="2"/>
  </si>
  <si>
    <t>username_errormessage_kanji</t>
    <phoneticPr fontId="2"/>
  </si>
  <si>
    <t>かなユーザー名_タイトル</t>
    <phoneticPr fontId="2"/>
  </si>
  <si>
    <t>username_title_kana</t>
    <phoneticPr fontId="2"/>
  </si>
  <si>
    <t>固定文字「お名前(かな)」</t>
    <rPh sb="0" eb="2">
      <t>コテイ</t>
    </rPh>
    <rPh sb="2" eb="4">
      <t>モジ</t>
    </rPh>
    <phoneticPr fontId="2"/>
  </si>
  <si>
    <t>かなユーザー苗字</t>
    <phoneticPr fontId="2"/>
  </si>
  <si>
    <t>userfamilyname_kana</t>
    <phoneticPr fontId="2"/>
  </si>
  <si>
    <t>かなユーザー名前</t>
    <phoneticPr fontId="2"/>
  </si>
  <si>
    <t>userfirstname_kana</t>
    <phoneticPr fontId="2"/>
  </si>
  <si>
    <t>かなユーザー名_エラーメッセージ</t>
    <phoneticPr fontId="2"/>
  </si>
  <si>
    <t>username_errormessage_kana</t>
    <phoneticPr fontId="2"/>
  </si>
  <si>
    <t>メールアドレス</t>
    <phoneticPr fontId="2"/>
  </si>
  <si>
    <t>email</t>
    <phoneticPr fontId="2"/>
  </si>
  <si>
    <t>固定文字「メールアドレス」</t>
    <rPh sb="0" eb="2">
      <t>コテイ</t>
    </rPh>
    <rPh sb="2" eb="4">
      <t>モジ</t>
    </rPh>
    <phoneticPr fontId="2"/>
  </si>
  <si>
    <t>メールアドレス_エラーメッセージ</t>
    <phoneticPr fontId="2"/>
  </si>
  <si>
    <t>email_errormessage</t>
    <phoneticPr fontId="2"/>
  </si>
  <si>
    <t>電話番号_タイトル</t>
    <rPh sb="0" eb="4">
      <t>デンワバンゴウ</t>
    </rPh>
    <phoneticPr fontId="2"/>
  </si>
  <si>
    <t>phonenumber_title</t>
    <phoneticPr fontId="2"/>
  </si>
  <si>
    <t>固定文字「電話番号」</t>
    <rPh sb="0" eb="4">
      <t>コテイモンジ</t>
    </rPh>
    <rPh sb="5" eb="9">
      <t>デンワバンゴウ</t>
    </rPh>
    <phoneticPr fontId="2"/>
  </si>
  <si>
    <t>電話番号</t>
    <rPh sb="0" eb="4">
      <t>デンワバンゴウ</t>
    </rPh>
    <phoneticPr fontId="2"/>
  </si>
  <si>
    <t>phonenumber</t>
    <phoneticPr fontId="2"/>
  </si>
  <si>
    <t>電話番号_エラーメッセージ</t>
    <rPh sb="0" eb="4">
      <t>デンワバンゴウ</t>
    </rPh>
    <phoneticPr fontId="2"/>
  </si>
  <si>
    <t>phonenumber_errormessage</t>
    <phoneticPr fontId="2"/>
  </si>
  <si>
    <t>予約番号_タイトル</t>
    <rPh sb="0" eb="2">
      <t>ヨヤク</t>
    </rPh>
    <rPh sb="2" eb="4">
      <t>バンゴウ</t>
    </rPh>
    <phoneticPr fontId="2"/>
  </si>
  <si>
    <t>reservationnumber_title</t>
    <phoneticPr fontId="2"/>
  </si>
  <si>
    <t>固定文字「予約番号」</t>
    <rPh sb="0" eb="4">
      <t>コテイモンジ</t>
    </rPh>
    <rPh sb="5" eb="7">
      <t>ヨヤク</t>
    </rPh>
    <rPh sb="7" eb="9">
      <t>バンゴウ</t>
    </rPh>
    <phoneticPr fontId="2"/>
  </si>
  <si>
    <t>予約番号</t>
    <rPh sb="0" eb="2">
      <t>ヨヤク</t>
    </rPh>
    <rPh sb="2" eb="4">
      <t>バンゴウ</t>
    </rPh>
    <phoneticPr fontId="2"/>
  </si>
  <si>
    <t>reservationnumber</t>
    <phoneticPr fontId="2"/>
  </si>
  <si>
    <t>予約番号_エラーメッセージ</t>
    <rPh sb="0" eb="2">
      <t>ヨヤク</t>
    </rPh>
    <rPh sb="2" eb="4">
      <t>バンゴウ</t>
    </rPh>
    <phoneticPr fontId="2"/>
  </si>
  <si>
    <t>reservationnumber_errormessage</t>
    <phoneticPr fontId="2"/>
  </si>
  <si>
    <t>チェックイン日付_タイトル</t>
    <rPh sb="6" eb="8">
      <t>ヒヅケ</t>
    </rPh>
    <rPh sb="10" eb="12">
      <t>ナマエ</t>
    </rPh>
    <phoneticPr fontId="2"/>
  </si>
  <si>
    <t>checkin_title</t>
    <phoneticPr fontId="2"/>
  </si>
  <si>
    <t>固定文字「チェックイン日付」</t>
    <rPh sb="0" eb="4">
      <t>コテイモンジ</t>
    </rPh>
    <rPh sb="11" eb="13">
      <t>ヒヅケ</t>
    </rPh>
    <phoneticPr fontId="2"/>
  </si>
  <si>
    <t>チェックイン日付_年</t>
    <rPh sb="9" eb="10">
      <t>ネン</t>
    </rPh>
    <phoneticPr fontId="2"/>
  </si>
  <si>
    <t>checkin_year</t>
    <phoneticPr fontId="2"/>
  </si>
  <si>
    <t>チェックイン日付_月</t>
    <rPh sb="9" eb="10">
      <t>ツキ</t>
    </rPh>
    <phoneticPr fontId="2"/>
  </si>
  <si>
    <t>checkin_month</t>
    <phoneticPr fontId="2"/>
  </si>
  <si>
    <t>チェックイン日付_日</t>
    <rPh sb="9" eb="10">
      <t>ヒ</t>
    </rPh>
    <phoneticPr fontId="2"/>
  </si>
  <si>
    <t>checkin_day</t>
    <phoneticPr fontId="2"/>
  </si>
  <si>
    <t>チェックイン日付_エラーメッセージ</t>
    <rPh sb="6" eb="8">
      <t>ヒヅケ</t>
    </rPh>
    <phoneticPr fontId="2"/>
  </si>
  <si>
    <t>checkin_errormessage</t>
    <phoneticPr fontId="2"/>
  </si>
  <si>
    <t>チェックアウト日付_タイトル</t>
    <rPh sb="7" eb="9">
      <t>ヒヅケ</t>
    </rPh>
    <rPh sb="11" eb="13">
      <t>ナマエ</t>
    </rPh>
    <phoneticPr fontId="2"/>
  </si>
  <si>
    <t>checkout_title</t>
    <phoneticPr fontId="2"/>
  </si>
  <si>
    <t>固定文字「チェックアウト日付」</t>
    <rPh sb="0" eb="4">
      <t>コテイモンジ</t>
    </rPh>
    <rPh sb="12" eb="14">
      <t>ヒヅケ</t>
    </rPh>
    <phoneticPr fontId="2"/>
  </si>
  <si>
    <t>チェックアウト日付_年</t>
    <rPh sb="10" eb="11">
      <t>ネン</t>
    </rPh>
    <phoneticPr fontId="2"/>
  </si>
  <si>
    <t>checkout_year</t>
    <phoneticPr fontId="2"/>
  </si>
  <si>
    <t>チェックアウト日付_月</t>
    <rPh sb="10" eb="11">
      <t>ツキ</t>
    </rPh>
    <phoneticPr fontId="2"/>
  </si>
  <si>
    <t>checkout_month</t>
    <phoneticPr fontId="2"/>
  </si>
  <si>
    <t>チェックアウト日付_日</t>
    <rPh sb="10" eb="11">
      <t>ヒ</t>
    </rPh>
    <phoneticPr fontId="2"/>
  </si>
  <si>
    <t>checkout_day</t>
    <phoneticPr fontId="2"/>
  </si>
  <si>
    <t>チェックアウト日付_エラーメッセージ</t>
    <rPh sb="7" eb="9">
      <t>ヒヅケ</t>
    </rPh>
    <phoneticPr fontId="2"/>
  </si>
  <si>
    <t>checkout_errormessage</t>
    <phoneticPr fontId="2"/>
  </si>
  <si>
    <t>確定</t>
    <rPh sb="0" eb="2">
      <t>カクテイ</t>
    </rPh>
    <phoneticPr fontId="2"/>
  </si>
  <si>
    <t>OK</t>
    <phoneticPr fontId="2"/>
  </si>
  <si>
    <t>固定文字「確認」</t>
    <rPh sb="5" eb="7">
      <t>カクニン</t>
    </rPh>
    <phoneticPr fontId="2"/>
  </si>
  <si>
    <t>チェックイン画面</t>
    <rPh sb="6" eb="8">
      <t>ガメン</t>
    </rPh>
    <phoneticPr fontId="2"/>
  </si>
  <si>
    <r>
      <t>EB　</t>
    </r>
    <r>
      <rPr>
        <b/>
        <sz val="11"/>
        <color theme="1"/>
        <rFont val="微软雅黑"/>
        <family val="2"/>
        <charset val="134"/>
      </rPr>
      <t>徐泽锴</t>
    </r>
    <phoneticPr fontId="2"/>
  </si>
  <si>
    <t>チェックイン</t>
    <phoneticPr fontId="2"/>
  </si>
  <si>
    <t>一般ユーザー画面</t>
    <phoneticPr fontId="2"/>
  </si>
  <si>
    <t>予約</t>
    <rPh sb="0" eb="2">
      <t>ヨヤク</t>
    </rPh>
    <phoneticPr fontId="2"/>
  </si>
  <si>
    <t>予約していない場合：
活性</t>
    <rPh sb="0" eb="2">
      <t>ヨヤク</t>
    </rPh>
    <rPh sb="7" eb="9">
      <t>バアイ</t>
    </rPh>
    <phoneticPr fontId="2"/>
  </si>
  <si>
    <t>予約キャンセル</t>
    <rPh sb="0" eb="2">
      <t>ヨヤク</t>
    </rPh>
    <phoneticPr fontId="2"/>
  </si>
  <si>
    <t>予約している場合：
活性</t>
    <rPh sb="0" eb="2">
      <t>ヨヤク</t>
    </rPh>
    <rPh sb="6" eb="8">
      <t>バアイ</t>
    </rPh>
    <phoneticPr fontId="2"/>
  </si>
  <si>
    <t>チェックアウト</t>
    <phoneticPr fontId="2"/>
  </si>
  <si>
    <t>チェックインしている場合：
活性</t>
    <rPh sb="10" eb="12">
      <t>バアイ</t>
    </rPh>
    <phoneticPr fontId="2"/>
  </si>
  <si>
    <t>部屋確認</t>
    <rPh sb="0" eb="4">
      <t>ヘヤカクニン</t>
    </rPh>
    <phoneticPr fontId="2"/>
  </si>
  <si>
    <t>管理者画面</t>
    <phoneticPr fontId="2"/>
  </si>
  <si>
    <t>部屋一覧</t>
    <rPh sb="0" eb="4">
      <t>ヘヤイチラン</t>
    </rPh>
    <phoneticPr fontId="2"/>
  </si>
  <si>
    <t>空部屋がある場合：
活性</t>
    <rPh sb="0" eb="3">
      <t>アキヘヤ</t>
    </rPh>
    <rPh sb="6" eb="8">
      <t>バアイ</t>
    </rPh>
    <phoneticPr fontId="2"/>
  </si>
  <si>
    <t>入居部屋がある場合：
活性</t>
    <rPh sb="0" eb="2">
      <t>ニュウキョ</t>
    </rPh>
    <rPh sb="2" eb="4">
      <t>ヘヤ</t>
    </rPh>
    <rPh sb="7" eb="9">
      <t>バアイ</t>
    </rPh>
    <phoneticPr fontId="2"/>
  </si>
  <si>
    <t>チェックイン画面</t>
    <phoneticPr fontId="2"/>
  </si>
  <si>
    <t>チェックアウト画面</t>
    <phoneticPr fontId="2"/>
  </si>
  <si>
    <t>予約画面</t>
    <phoneticPr fontId="2"/>
  </si>
  <si>
    <t>予約キャンセル画面</t>
    <phoneticPr fontId="2"/>
  </si>
  <si>
    <t>ホテル全体の部屋状態画面</t>
    <phoneticPr fontId="2"/>
  </si>
  <si>
    <t>自分の部屋確認画面</t>
    <phoneticPr fontId="2"/>
  </si>
  <si>
    <t>UT-USER02-C-001</t>
    <phoneticPr fontId="2"/>
  </si>
  <si>
    <t>UT-USER02-C-002</t>
  </si>
  <si>
    <t>UT-USER02-C-003</t>
  </si>
  <si>
    <t>UT-USER02-C-004</t>
  </si>
  <si>
    <t>UT-USER02-C-005</t>
  </si>
  <si>
    <t>UT-USER02-C-006</t>
  </si>
  <si>
    <t>UT-USER02-C-007</t>
  </si>
  <si>
    <t>UT-USER02-C-008</t>
  </si>
  <si>
    <t>UT-USER02-C-010</t>
  </si>
  <si>
    <t>UT-USER02-C-011</t>
  </si>
  <si>
    <t>UT-USER02-C-012</t>
  </si>
  <si>
    <t>予約していない場合</t>
    <phoneticPr fontId="2"/>
  </si>
  <si>
    <t>活性</t>
    <rPh sb="0" eb="2">
      <t>カッセイ</t>
    </rPh>
    <phoneticPr fontId="2"/>
  </si>
  <si>
    <t>非活性</t>
    <rPh sb="0" eb="3">
      <t>ヒカッセイ</t>
    </rPh>
    <phoneticPr fontId="2"/>
  </si>
  <si>
    <t>予約している場合</t>
    <rPh sb="0" eb="2">
      <t>ヨヤク</t>
    </rPh>
    <rPh sb="6" eb="8">
      <t>バアイ</t>
    </rPh>
    <phoneticPr fontId="2"/>
  </si>
  <si>
    <t>活性</t>
    <phoneticPr fontId="2"/>
  </si>
  <si>
    <t>チェックインしている場合</t>
    <phoneticPr fontId="2"/>
  </si>
  <si>
    <t>UT-USER02-C-009</t>
    <phoneticPr fontId="2"/>
  </si>
  <si>
    <t>空部屋がある場合</t>
  </si>
  <si>
    <t>入居部屋がある場合</t>
  </si>
  <si>
    <t>メッセージ定義書（フロントエンド）</t>
    <rPh sb="5" eb="7">
      <t>テイギ</t>
    </rPh>
    <rPh sb="7" eb="8">
      <t>ショ</t>
    </rPh>
    <phoneticPr fontId="2"/>
  </si>
  <si>
    <t>全機能</t>
    <rPh sb="0" eb="3">
      <t>ゼンキノウ</t>
    </rPh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</si>
  <si>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</si>
  <si>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</si>
  <si>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</si>
  <si>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（赤変転）</t>
    <phoneticPr fontId="2"/>
  </si>
  <si>
    <t>エラーコード</t>
    <phoneticPr fontId="2"/>
  </si>
  <si>
    <t>メッセージ</t>
    <phoneticPr fontId="2"/>
  </si>
  <si>
    <t>ログインボタンを押下した場合</t>
    <rPh sb="8" eb="10">
      <t>オウカ</t>
    </rPh>
    <rPh sb="12" eb="14">
      <t>バアイ</t>
    </rPh>
    <phoneticPr fontId="2"/>
  </si>
  <si>
    <t>未入力の項目がある場合</t>
    <rPh sb="0" eb="3">
      <t>ミニュウリョク</t>
    </rPh>
    <rPh sb="4" eb="6">
      <t>コウモク</t>
    </rPh>
    <rPh sb="9" eb="11">
      <t>バアイ</t>
    </rPh>
    <phoneticPr fontId="2"/>
  </si>
  <si>
    <t>ユーザー名</t>
    <phoneticPr fontId="2"/>
  </si>
  <si>
    <t>〇</t>
    <phoneticPr fontId="2"/>
  </si>
  <si>
    <t>CUSER000101</t>
    <phoneticPr fontId="2"/>
  </si>
  <si>
    <t>ユーザー名を入力してください。</t>
    <rPh sb="4" eb="5">
      <t>メイ</t>
    </rPh>
    <rPh sb="6" eb="8">
      <t>ニュウリョク</t>
    </rPh>
    <phoneticPr fontId="2"/>
  </si>
  <si>
    <t>CUSER000102</t>
  </si>
  <si>
    <t>パスワードを入力してください。</t>
    <rPh sb="6" eb="8">
      <t>ニュウリョク</t>
    </rPh>
    <phoneticPr fontId="2"/>
  </si>
  <si>
    <t>ユーザー名に「@」が含まれていない場合</t>
    <rPh sb="10" eb="11">
      <t>フク</t>
    </rPh>
    <rPh sb="17" eb="19">
      <t>バアイ</t>
    </rPh>
    <phoneticPr fontId="2"/>
  </si>
  <si>
    <t>CUSER000103</t>
    <phoneticPr fontId="2"/>
  </si>
  <si>
    <t>無効なユーザー名です。</t>
    <phoneticPr fontId="2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</si>
  <si>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2"/>
  </si>
  <si>
    <t>CUSER000201</t>
    <phoneticPr fontId="2"/>
  </si>
  <si>
    <t>Emailが記入されていません。</t>
    <rPh sb="6" eb="8">
      <t>キニュウ</t>
    </rPh>
    <phoneticPr fontId="2"/>
  </si>
  <si>
    <r>
      <t>CUSER000202</t>
    </r>
    <r>
      <rPr>
        <sz val="11"/>
        <color theme="1"/>
        <rFont val="Microsoft YaHei"/>
        <family val="2"/>
        <charset val="134"/>
      </rPr>
      <t/>
    </r>
  </si>
  <si>
    <t>パスワードが記入されていません。</t>
    <rPh sb="6" eb="8">
      <t>キニュウ</t>
    </rPh>
    <phoneticPr fontId="2"/>
  </si>
  <si>
    <r>
      <t>CUSER000203</t>
    </r>
    <r>
      <rPr>
        <sz val="11"/>
        <color theme="1"/>
        <rFont val="Microsoft YaHei"/>
        <family val="2"/>
        <charset val="134"/>
      </rPr>
      <t/>
    </r>
  </si>
  <si>
    <t>パスワード再入力が記入されていません。</t>
    <rPh sb="5" eb="8">
      <t>サイニュウリョク</t>
    </rPh>
    <rPh sb="9" eb="11">
      <t>キニュウ</t>
    </rPh>
    <phoneticPr fontId="2"/>
  </si>
  <si>
    <t>お名前</t>
    <phoneticPr fontId="2"/>
  </si>
  <si>
    <r>
      <t>CUSER000204</t>
    </r>
    <r>
      <rPr>
        <sz val="11"/>
        <color theme="1"/>
        <rFont val="Microsoft YaHei"/>
        <family val="2"/>
        <charset val="134"/>
      </rPr>
      <t/>
    </r>
  </si>
  <si>
    <t>お名前が記入されていません。</t>
    <rPh sb="1" eb="3">
      <t>ナマエ</t>
    </rPh>
    <rPh sb="4" eb="6">
      <t>キニュウ</t>
    </rPh>
    <phoneticPr fontId="2"/>
  </si>
  <si>
    <t>YEAR</t>
    <phoneticPr fontId="2"/>
  </si>
  <si>
    <r>
      <t>CUSER000205</t>
    </r>
    <r>
      <rPr>
        <sz val="11"/>
        <color theme="1"/>
        <rFont val="Microsoft YaHei"/>
        <family val="2"/>
        <charset val="134"/>
      </rPr>
      <t/>
    </r>
  </si>
  <si>
    <t>生年月日が正しく記入されていません。</t>
    <rPh sb="0" eb="4">
      <t>セイネンガッピ</t>
    </rPh>
    <rPh sb="5" eb="6">
      <t>タダ</t>
    </rPh>
    <rPh sb="8" eb="10">
      <t>キニュウ</t>
    </rPh>
    <phoneticPr fontId="2"/>
  </si>
  <si>
    <t>MONTH</t>
    <phoneticPr fontId="2"/>
  </si>
  <si>
    <r>
      <t>CUSER000206</t>
    </r>
    <r>
      <rPr>
        <sz val="11"/>
        <color theme="1"/>
        <rFont val="Microsoft YaHei"/>
        <family val="2"/>
        <charset val="134"/>
      </rPr>
      <t/>
    </r>
  </si>
  <si>
    <t>DAY</t>
    <phoneticPr fontId="2"/>
  </si>
  <si>
    <r>
      <t>CUSER000207</t>
    </r>
    <r>
      <rPr>
        <sz val="11"/>
        <color theme="1"/>
        <rFont val="Microsoft YaHei"/>
        <family val="2"/>
        <charset val="134"/>
      </rPr>
      <t/>
    </r>
  </si>
  <si>
    <r>
      <t>CUSER000208</t>
    </r>
    <r>
      <rPr>
        <sz val="11"/>
        <color theme="1"/>
        <rFont val="Microsoft YaHei"/>
        <family val="2"/>
        <charset val="134"/>
      </rPr>
      <t/>
    </r>
  </si>
  <si>
    <t>住所が記入されていません。</t>
    <rPh sb="0" eb="2">
      <t>ジュウショ</t>
    </rPh>
    <rPh sb="3" eb="5">
      <t>キニュウ</t>
    </rPh>
    <phoneticPr fontId="2"/>
  </si>
  <si>
    <t>Emailに「@」が含まれていない場合</t>
    <rPh sb="10" eb="11">
      <t>フク</t>
    </rPh>
    <rPh sb="17" eb="19">
      <t>バアイ</t>
    </rPh>
    <phoneticPr fontId="2"/>
  </si>
  <si>
    <r>
      <t>CUSER000209</t>
    </r>
    <r>
      <rPr>
        <sz val="11"/>
        <color theme="1"/>
        <rFont val="Microsoft YaHei"/>
        <family val="2"/>
        <charset val="134"/>
      </rPr>
      <t/>
    </r>
  </si>
  <si>
    <t>無効なメールアドレスです。</t>
    <phoneticPr fontId="2"/>
  </si>
  <si>
    <t>パスワード再入力が
パスワードと一致しない場合</t>
    <rPh sb="5" eb="8">
      <t>サイニュウリョク</t>
    </rPh>
    <rPh sb="16" eb="18">
      <t>イッチ</t>
    </rPh>
    <rPh sb="21" eb="23">
      <t>バアイ</t>
    </rPh>
    <phoneticPr fontId="2"/>
  </si>
  <si>
    <r>
      <t>CUSER000210</t>
    </r>
    <r>
      <rPr>
        <sz val="11"/>
        <color theme="1"/>
        <rFont val="Microsoft YaHei"/>
        <family val="2"/>
        <charset val="134"/>
      </rPr>
      <t/>
    </r>
  </si>
  <si>
    <t>パスワードが一致しません。</t>
    <rPh sb="6" eb="8">
      <t>イッチ</t>
    </rPh>
    <phoneticPr fontId="2"/>
  </si>
  <si>
    <t>生年月日のYEARが1900より小さい場合</t>
    <rPh sb="0" eb="4">
      <t>セイネンガッピ</t>
    </rPh>
    <rPh sb="16" eb="17">
      <t>チイ</t>
    </rPh>
    <rPh sb="19" eb="21">
      <t>バアイ</t>
    </rPh>
    <phoneticPr fontId="2"/>
  </si>
  <si>
    <r>
      <t>CUSER000211</t>
    </r>
    <r>
      <rPr>
        <sz val="11"/>
        <color theme="1"/>
        <rFont val="Microsoft YaHei"/>
        <family val="2"/>
        <charset val="134"/>
      </rPr>
      <t/>
    </r>
  </si>
  <si>
    <t>生年月日は無効です。</t>
    <rPh sb="0" eb="4">
      <t>セイネンガッピ</t>
    </rPh>
    <phoneticPr fontId="2"/>
  </si>
  <si>
    <t>パスワード変更画面</t>
    <rPh sb="5" eb="7">
      <t>ヘンコウ</t>
    </rPh>
    <rPh sb="7" eb="9">
      <t>ガメン</t>
    </rPh>
    <phoneticPr fontId="2"/>
  </si>
  <si>
    <t>OKボタンを押下した場合</t>
    <rPh sb="6" eb="8">
      <t>オウカ</t>
    </rPh>
    <rPh sb="10" eb="12">
      <t>バアイ</t>
    </rPh>
    <phoneticPr fontId="2"/>
  </si>
  <si>
    <t>旧パスワード</t>
    <rPh sb="0" eb="1">
      <t>キュウ</t>
    </rPh>
    <phoneticPr fontId="2"/>
  </si>
  <si>
    <t>CUSER000301</t>
    <phoneticPr fontId="2"/>
  </si>
  <si>
    <t>旧パスワードが記入されていません。</t>
    <rPh sb="0" eb="1">
      <t>キュウ</t>
    </rPh>
    <rPh sb="7" eb="9">
      <t>キニュウ</t>
    </rPh>
    <phoneticPr fontId="2"/>
  </si>
  <si>
    <t>新しいパスワード</t>
    <rPh sb="0" eb="1">
      <t>アタラ</t>
    </rPh>
    <phoneticPr fontId="2"/>
  </si>
  <si>
    <t>CUSER000302</t>
    <phoneticPr fontId="2"/>
  </si>
  <si>
    <t>新しいパスワードが記入されていません。</t>
    <rPh sb="0" eb="1">
      <t>アタラ</t>
    </rPh>
    <rPh sb="9" eb="11">
      <t>キニュウ</t>
    </rPh>
    <phoneticPr fontId="2"/>
  </si>
  <si>
    <t>パスワード（再入力）</t>
    <rPh sb="6" eb="9">
      <t>サイニュウリョク</t>
    </rPh>
    <phoneticPr fontId="2"/>
  </si>
  <si>
    <t>CUSER000303</t>
  </si>
  <si>
    <t>新しいパスワード（再入力）が記入されていません。</t>
    <rPh sb="0" eb="1">
      <t>アタラ</t>
    </rPh>
    <rPh sb="9" eb="12">
      <t>サイニュウリョク</t>
    </rPh>
    <rPh sb="14" eb="16">
      <t>キニュウ</t>
    </rPh>
    <phoneticPr fontId="2"/>
  </si>
  <si>
    <t>OKボタンを押下した場合</t>
    <phoneticPr fontId="2"/>
  </si>
  <si>
    <t>パスワード再入力がパスワードと一致しない場合</t>
    <phoneticPr fontId="2"/>
  </si>
  <si>
    <t>CUSER000304</t>
  </si>
  <si>
    <t>パスワードが正しくありません
入力し直してください。</t>
    <phoneticPr fontId="2"/>
  </si>
  <si>
    <t>確定ボタンを押下した場合</t>
    <rPh sb="0" eb="2">
      <t>カクテイ</t>
    </rPh>
    <rPh sb="6" eb="8">
      <t>オウカ</t>
    </rPh>
    <rPh sb="10" eb="12">
      <t>バアイ</t>
    </rPh>
    <phoneticPr fontId="2"/>
  </si>
  <si>
    <t>未入力の項目がある場合</t>
    <rPh sb="0" eb="1">
      <t>カン</t>
    </rPh>
    <phoneticPr fontId="2"/>
  </si>
  <si>
    <t>お名前（漢字）</t>
    <rPh sb="4" eb="6">
      <t>カンジ</t>
    </rPh>
    <phoneticPr fontId="2"/>
  </si>
  <si>
    <t>CUSER000401</t>
    <phoneticPr fontId="2"/>
  </si>
  <si>
    <t>お名前（漢字）が記入されていません。</t>
    <rPh sb="4" eb="6">
      <t>カンジ</t>
    </rPh>
    <phoneticPr fontId="2"/>
  </si>
  <si>
    <t>お名前（かな）</t>
    <rPh sb="1" eb="3">
      <t>ナマエ</t>
    </rPh>
    <phoneticPr fontId="2"/>
  </si>
  <si>
    <t>CUSER000402</t>
    <phoneticPr fontId="2"/>
  </si>
  <si>
    <t>お名前（かな）が記入されていません。</t>
    <phoneticPr fontId="2"/>
  </si>
  <si>
    <t>CUSER000403</t>
  </si>
  <si>
    <t>メールアドレスが記入されていません。</t>
    <phoneticPr fontId="2"/>
  </si>
  <si>
    <t>CUSER000404</t>
  </si>
  <si>
    <t>電話番号が記入されていません。</t>
    <rPh sb="0" eb="4">
      <t>デンワバンゴウ</t>
    </rPh>
    <phoneticPr fontId="2"/>
  </si>
  <si>
    <t>予約番号</t>
    <rPh sb="0" eb="4">
      <t>ヨヤクバンゴウ</t>
    </rPh>
    <phoneticPr fontId="2"/>
  </si>
  <si>
    <t>CUSER000405</t>
  </si>
  <si>
    <t>予約番号が記入されていません。</t>
    <rPh sb="0" eb="4">
      <t>ヨヤクバンゴウ</t>
    </rPh>
    <phoneticPr fontId="2"/>
  </si>
  <si>
    <t>YEAR（チェックイン）</t>
    <phoneticPr fontId="2"/>
  </si>
  <si>
    <t>CUSER000406</t>
  </si>
  <si>
    <t>チェックイン日付が正しく記入されていません。</t>
    <phoneticPr fontId="2"/>
  </si>
  <si>
    <t>MONTH（チェックイン）</t>
    <phoneticPr fontId="2"/>
  </si>
  <si>
    <t>CUSER000407</t>
  </si>
  <si>
    <t>DAY（チェックイン）</t>
    <phoneticPr fontId="2"/>
  </si>
  <si>
    <t>CUSER000408</t>
  </si>
  <si>
    <t>YEAR（チェックアウト）</t>
    <phoneticPr fontId="2"/>
  </si>
  <si>
    <t>CUSER000409</t>
  </si>
  <si>
    <t>チェックアウト日付が正しく記入されていません。</t>
    <phoneticPr fontId="2"/>
  </si>
  <si>
    <t>MONTH（チェックアウト）</t>
    <phoneticPr fontId="2"/>
  </si>
  <si>
    <t>CUSER000410</t>
  </si>
  <si>
    <t>DAY（チェックアウト）</t>
    <phoneticPr fontId="2"/>
  </si>
  <si>
    <t>CUSER000411</t>
  </si>
  <si>
    <t>お名前（かな）にかな以外のもじが含まれている場合</t>
    <rPh sb="10" eb="12">
      <t>イガイ</t>
    </rPh>
    <rPh sb="16" eb="17">
      <t>フク</t>
    </rPh>
    <rPh sb="22" eb="24">
      <t>バアイ</t>
    </rPh>
    <phoneticPr fontId="2"/>
  </si>
  <si>
    <t>お名前（かな）</t>
    <phoneticPr fontId="2"/>
  </si>
  <si>
    <t>CUSER000412</t>
  </si>
  <si>
    <t>ひらがなを入力してください。</t>
    <rPh sb="5" eb="7">
      <t>ニュウリョク</t>
    </rPh>
    <phoneticPr fontId="2"/>
  </si>
  <si>
    <t>Emailに「@」が含まれていない場合</t>
    <phoneticPr fontId="2"/>
  </si>
  <si>
    <t>CUSER000413</t>
  </si>
  <si>
    <t>電話番号が10桁或いは11桁以外の場合</t>
    <rPh sb="0" eb="4">
      <t>デンワバンゴウ</t>
    </rPh>
    <rPh sb="7" eb="8">
      <t>ケタ</t>
    </rPh>
    <rPh sb="8" eb="9">
      <t>アル</t>
    </rPh>
    <rPh sb="13" eb="14">
      <t>ケタ</t>
    </rPh>
    <rPh sb="14" eb="16">
      <t>イガイ</t>
    </rPh>
    <rPh sb="17" eb="19">
      <t>バアイ</t>
    </rPh>
    <phoneticPr fontId="2"/>
  </si>
  <si>
    <t>CUSER000414</t>
  </si>
  <si>
    <t>無効な電話番号です。</t>
    <rPh sb="0" eb="2">
      <t>ムコウ</t>
    </rPh>
    <rPh sb="3" eb="7">
      <t>デンワバンゴウ</t>
    </rPh>
    <phoneticPr fontId="2"/>
  </si>
  <si>
    <t>予約番号がPTHで始まりかつ数字8桁以外の場合</t>
    <rPh sb="0" eb="4">
      <t>ヨヤクバンゴウ</t>
    </rPh>
    <rPh sb="9" eb="10">
      <t>ハジ</t>
    </rPh>
    <rPh sb="14" eb="16">
      <t>スウジ</t>
    </rPh>
    <rPh sb="17" eb="18">
      <t>ケタ</t>
    </rPh>
    <rPh sb="18" eb="20">
      <t>イガイ</t>
    </rPh>
    <rPh sb="21" eb="23">
      <t>バアイ</t>
    </rPh>
    <phoneticPr fontId="2"/>
  </si>
  <si>
    <t>CUSER000415</t>
  </si>
  <si>
    <t>無効な予約番号です。</t>
    <rPh sb="0" eb="2">
      <t>ムコウ</t>
    </rPh>
    <rPh sb="3" eb="7">
      <t>ヨヤクバンゴウ</t>
    </rPh>
    <phoneticPr fontId="2"/>
  </si>
  <si>
    <t>チェックインの日付が昨日より小さい場合</t>
    <rPh sb="7" eb="9">
      <t>ヒヅケ</t>
    </rPh>
    <rPh sb="10" eb="12">
      <t>キノウ</t>
    </rPh>
    <phoneticPr fontId="2"/>
  </si>
  <si>
    <t>CUSER000416</t>
  </si>
  <si>
    <t>チェックイン日付は無効です。</t>
    <rPh sb="6" eb="8">
      <t>ヒヅケ</t>
    </rPh>
    <phoneticPr fontId="2"/>
  </si>
  <si>
    <t>チェックアウトの日付がチェックインの日付
より小さい場合</t>
    <rPh sb="8" eb="10">
      <t>ヒヅケ</t>
    </rPh>
    <rPh sb="18" eb="20">
      <t>ヒヅケ</t>
    </rPh>
    <rPh sb="23" eb="24">
      <t>チイ</t>
    </rPh>
    <rPh sb="26" eb="28">
      <t>バアイ</t>
    </rPh>
    <phoneticPr fontId="2"/>
  </si>
  <si>
    <t>CUSER000417</t>
  </si>
  <si>
    <t>チェックアウト日付は無効です。</t>
    <rPh sb="7" eb="9">
      <t>ヒヅケ</t>
    </rPh>
    <phoneticPr fontId="2"/>
  </si>
  <si>
    <t>チェックアウト画面</t>
    <rPh sb="7" eb="9">
      <t>ガメン</t>
    </rPh>
    <phoneticPr fontId="2"/>
  </si>
  <si>
    <t>確定ボタンを押下した場合</t>
    <phoneticPr fontId="2"/>
  </si>
  <si>
    <t>未入力の項目がある場合</t>
    <phoneticPr fontId="2"/>
  </si>
  <si>
    <t>部屋番号</t>
    <rPh sb="0" eb="4">
      <t>ヘヤバンゴウ</t>
    </rPh>
    <phoneticPr fontId="2"/>
  </si>
  <si>
    <t>CUSER000501</t>
    <phoneticPr fontId="2"/>
  </si>
  <si>
    <t>部屋番号が正しく記入されていません。</t>
    <rPh sb="0" eb="4">
      <t>ヘヤバンゴウ</t>
    </rPh>
    <phoneticPr fontId="2"/>
  </si>
  <si>
    <t>部屋番号（再入力）</t>
    <rPh sb="0" eb="4">
      <t>ヘヤバンゴウ</t>
    </rPh>
    <rPh sb="5" eb="8">
      <t>サイニュウリョク</t>
    </rPh>
    <phoneticPr fontId="2"/>
  </si>
  <si>
    <t>CUSER000502</t>
    <phoneticPr fontId="2"/>
  </si>
  <si>
    <t>部屋番号（再入力）が正しく記入されていません。</t>
    <rPh sb="0" eb="4">
      <t>ヘヤバンゴウ</t>
    </rPh>
    <rPh sb="5" eb="8">
      <t>サイニュウリョク</t>
    </rPh>
    <phoneticPr fontId="2"/>
  </si>
  <si>
    <t>部屋番号（再入力）が部屋番号と一致しない場合</t>
    <rPh sb="0" eb="4">
      <t>ヘヤバンゴウ</t>
    </rPh>
    <rPh sb="5" eb="8">
      <t>サイニュウリョク</t>
    </rPh>
    <rPh sb="10" eb="14">
      <t>ヘヤバンゴウ</t>
    </rPh>
    <rPh sb="15" eb="17">
      <t>イッチ</t>
    </rPh>
    <rPh sb="20" eb="22">
      <t>バアイ</t>
    </rPh>
    <phoneticPr fontId="2"/>
  </si>
  <si>
    <t>CUSER000503</t>
  </si>
  <si>
    <t>部屋番号が正しくありません
入力し直してください。</t>
    <rPh sb="0" eb="4">
      <t>ヘヤバンゴウ</t>
    </rPh>
    <phoneticPr fontId="2"/>
  </si>
  <si>
    <t>部屋番号が3桁以外の場合</t>
    <rPh sb="0" eb="4">
      <t>ヘヤバンゴウ</t>
    </rPh>
    <rPh sb="6" eb="7">
      <t>ケタ</t>
    </rPh>
    <rPh sb="7" eb="9">
      <t>イガイ</t>
    </rPh>
    <rPh sb="10" eb="12">
      <t>バアイ</t>
    </rPh>
    <phoneticPr fontId="2"/>
  </si>
  <si>
    <t>CUSER000504</t>
  </si>
  <si>
    <t>部屋番号が正しく記入されていません。</t>
    <phoneticPr fontId="2"/>
  </si>
  <si>
    <t>予約画面</t>
    <rPh sb="0" eb="2">
      <t>ヨヤク</t>
    </rPh>
    <rPh sb="2" eb="4">
      <t>ガメン</t>
    </rPh>
    <phoneticPr fontId="2"/>
  </si>
  <si>
    <t>CUSER000601</t>
    <phoneticPr fontId="2"/>
  </si>
  <si>
    <t>CUSER000602</t>
    <phoneticPr fontId="2"/>
  </si>
  <si>
    <t>CUSER000603</t>
  </si>
  <si>
    <t>CUSER000604</t>
  </si>
  <si>
    <t>CUSER000605</t>
  </si>
  <si>
    <t>住所が記入されていません。</t>
    <rPh sb="0" eb="2">
      <t>ジュウショ</t>
    </rPh>
    <phoneticPr fontId="2"/>
  </si>
  <si>
    <t>CUSER000606</t>
  </si>
  <si>
    <t>CUSER000607</t>
  </si>
  <si>
    <t>CUSER000608</t>
  </si>
  <si>
    <t>CUSER000609</t>
  </si>
  <si>
    <t>CUSER000610</t>
  </si>
  <si>
    <t>CUSER000611</t>
  </si>
  <si>
    <t>CUSER000612</t>
  </si>
  <si>
    <t>CUSER000613</t>
  </si>
  <si>
    <t>CUSER000614</t>
  </si>
  <si>
    <t>CUSER000615</t>
  </si>
  <si>
    <t>CUSER000616</t>
  </si>
  <si>
    <t>予約キャンセル画面</t>
    <rPh sb="0" eb="2">
      <t>ヨヤク</t>
    </rPh>
    <rPh sb="7" eb="9">
      <t>ガメン</t>
    </rPh>
    <phoneticPr fontId="2"/>
  </si>
  <si>
    <t>CUSER000701</t>
    <phoneticPr fontId="2"/>
  </si>
  <si>
    <t>CUSER000702</t>
    <phoneticPr fontId="2"/>
  </si>
  <si>
    <t>CUSER000703</t>
  </si>
  <si>
    <t>UT-USER02-E-001</t>
    <phoneticPr fontId="2"/>
  </si>
  <si>
    <t>UT-USER02-E-002</t>
  </si>
  <si>
    <t>UT-USER02-E-003</t>
  </si>
  <si>
    <t>UT-USER02-E-004</t>
  </si>
  <si>
    <t>UT-USER02-E-005</t>
  </si>
  <si>
    <t>UT-USER02-E-006</t>
  </si>
  <si>
    <t>UT-USER02-E-007</t>
  </si>
  <si>
    <t>UT-USER02-E-008</t>
  </si>
  <si>
    <t>UT-USER02-E-009</t>
  </si>
  <si>
    <t>UT-USER02-E-010</t>
  </si>
  <si>
    <t>UT-USER02-E-011</t>
  </si>
  <si>
    <t>UT-USER02-E-012</t>
  </si>
  <si>
    <t>UT-USER02-E-013</t>
  </si>
  <si>
    <t>UT-USER02-E-014</t>
  </si>
  <si>
    <t>UT-USER02-E-015</t>
  </si>
  <si>
    <t>UT-USER02-E-016</t>
  </si>
  <si>
    <t>UT-USER02-E-017</t>
  </si>
  <si>
    <t>UT-USER02-E-018</t>
  </si>
  <si>
    <t>UT-USER02-E-019</t>
  </si>
  <si>
    <t>UT-USER02-E-020</t>
  </si>
  <si>
    <t>UT-USER02-E-021</t>
  </si>
  <si>
    <t>UT-USER02-E-022</t>
  </si>
  <si>
    <t>UT-USER02-E-023</t>
  </si>
  <si>
    <t>UT-USER02-E-024</t>
  </si>
  <si>
    <t>UT-USER02-E-025</t>
  </si>
  <si>
    <t>UT-USER02-E-026</t>
  </si>
  <si>
    <t>UT-USER02-E-027</t>
  </si>
  <si>
    <t>UT-USER02-E-028</t>
  </si>
  <si>
    <t>UT-USER02-E-029</t>
  </si>
  <si>
    <t>UT-USER02-E-030</t>
  </si>
  <si>
    <t>UT-USER02-E-031</t>
  </si>
  <si>
    <t>UT-USER02-E-032</t>
  </si>
  <si>
    <t>UT-USER02-E-033</t>
  </si>
  <si>
    <t>UT-USER02-E-034</t>
  </si>
  <si>
    <t>UT-USER02-E-035</t>
  </si>
  <si>
    <t>UT-USER02-E-036</t>
  </si>
  <si>
    <t>UT-USER02-E-037</t>
  </si>
  <si>
    <t>UT-USER02-E-038</t>
  </si>
  <si>
    <t>UT-USER02-E-039</t>
  </si>
  <si>
    <t>UT-USER02-E-040</t>
  </si>
  <si>
    <t>UT-USER02-E-041</t>
  </si>
  <si>
    <t>UT-USER02-E-042</t>
  </si>
  <si>
    <t>UT-USER02-E-043</t>
  </si>
  <si>
    <t>UT-USER02-E-044</t>
  </si>
  <si>
    <t>UT-USER02-E-045</t>
  </si>
  <si>
    <t>UT-USER02-E-046</t>
  </si>
  <si>
    <t>UT-USER02-E-047</t>
  </si>
  <si>
    <t>UT-USER02-E-048</t>
  </si>
  <si>
    <t>UT-USER02-E-049</t>
  </si>
  <si>
    <t>UT-USER02-E-050</t>
  </si>
  <si>
    <t>UT-USER02-E-051</t>
  </si>
  <si>
    <t>UT-USER02-E-052</t>
  </si>
  <si>
    <t>UT-USER02-E-053</t>
  </si>
  <si>
    <t>UT-USER02-E-054</t>
  </si>
  <si>
    <t>UT-USER02-E-055</t>
  </si>
  <si>
    <t>UT-USER02-E-056</t>
  </si>
  <si>
    <t>UT-USER02-E-057</t>
  </si>
  <si>
    <t>UT-USER02-E-058</t>
  </si>
  <si>
    <t>UT-USER02-E-059</t>
  </si>
  <si>
    <t>UT-USER02-E-060</t>
  </si>
  <si>
    <t>UT-USER02-E-061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</si>
</sst>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b/>
      <sz val="20"/>
      <color theme="1"/>
      <name val="Yu Gothic"/>
      <family val="2"/>
      <charset val="128"/>
      <scheme val="minor"/>
    </font>
    <font>
      <b/>
      <sz val="20"/>
      <color theme="1"/>
      <name val="Yu Gothic"/>
      <family val="2"/>
      <scheme val="minor"/>
    </font>
    <font>
      <b/>
      <sz val="16"/>
      <color theme="1"/>
      <name val="Yu Gothic"/>
      <family val="2"/>
      <charset val="128"/>
      <scheme val="minor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sz val="20"/>
      <color theme="1"/>
      <name val="Segoe UI Emoji"/>
      <family val="2"/>
    </font>
    <font>
      <b/>
      <sz val="11"/>
      <color theme="0"/>
      <name val="Yu Gothic"/>
      <family val="2"/>
      <scheme val="minor"/>
    </font>
    <font>
      <b/>
      <u/>
      <sz val="11"/>
      <color rgb="FF0070C0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微软雅黑"/>
      <family val="2"/>
      <charset val="134"/>
    </font>
    <font>
      <sz val="11"/>
      <name val="Yu Gothic"/>
      <family val="2"/>
      <charset val="128"/>
      <scheme val="minor"/>
    </font>
    <font>
      <sz val="11"/>
      <color theme="1"/>
      <name val="Microsoft YaHei"/>
      <family val="2"/>
      <charset val="134"/>
    </font>
    <font>
      <sz val="1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3" fillId="3" borderId="19" xfId="0" applyNumberFormat="1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0" fillId="2" borderId="2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4" borderId="0" xfId="0" applyFill="1"/>
    <xf numFmtId="0" fontId="7" fillId="2" borderId="0" xfId="0" applyFont="1" applyFill="1"/>
    <xf numFmtId="0" fontId="8" fillId="4" borderId="0" xfId="0" applyFont="1" applyFill="1"/>
    <xf numFmtId="0" fontId="0" fillId="2" borderId="8" xfId="0" applyFill="1" applyBorder="1"/>
    <xf numFmtId="0" fontId="0" fillId="5" borderId="8" xfId="0" applyFill="1" applyBorder="1"/>
    <xf numFmtId="0" fontId="0" fillId="2" borderId="8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1" fillId="3" borderId="44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/>
    <xf numFmtId="0" fontId="5" fillId="2" borderId="0" xfId="0" applyFont="1" applyFill="1"/>
    <xf numFmtId="0" fontId="17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 wrapText="1"/>
    </xf>
    <xf numFmtId="0" fontId="0" fillId="6" borderId="8" xfId="0" applyFill="1" applyBorder="1"/>
    <xf numFmtId="0" fontId="0" fillId="7" borderId="13" xfId="0" applyFill="1" applyBorder="1" applyAlignment="1">
      <alignment horizontal="left" vertical="top"/>
    </xf>
    <xf numFmtId="0" fontId="0" fillId="7" borderId="37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38" xfId="0" applyFill="1" applyBorder="1" applyAlignment="1">
      <alignment horizontal="left" vertical="top"/>
    </xf>
    <xf numFmtId="0" fontId="0" fillId="7" borderId="33" xfId="0" applyFill="1" applyBorder="1" applyAlignment="1">
      <alignment horizontal="left" vertical="top"/>
    </xf>
    <xf numFmtId="0" fontId="0" fillId="7" borderId="31" xfId="0" applyFill="1" applyBorder="1" applyAlignment="1">
      <alignment horizontal="left" vertical="top"/>
    </xf>
    <xf numFmtId="0" fontId="0" fillId="7" borderId="34" xfId="0" applyFill="1" applyBorder="1" applyAlignment="1">
      <alignment horizontal="left" vertical="top"/>
    </xf>
    <xf numFmtId="0" fontId="0" fillId="7" borderId="33" xfId="0" applyFill="1" applyBorder="1" applyAlignment="1">
      <alignment horizontal="left" vertical="top" wrapText="1"/>
    </xf>
    <xf numFmtId="0" fontId="0" fillId="7" borderId="32" xfId="0" applyFill="1" applyBorder="1" applyAlignment="1">
      <alignment horizontal="left" vertical="top"/>
    </xf>
    <xf numFmtId="0" fontId="6" fillId="2" borderId="33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0" fillId="2" borderId="35" xfId="0" applyFill="1" applyBorder="1" applyAlignment="1">
      <alignment horizontal="left" vertical="top"/>
    </xf>
    <xf numFmtId="0" fontId="0" fillId="2" borderId="46" xfId="0" applyFill="1" applyBorder="1" applyAlignment="1">
      <alignment horizontal="left" vertical="top"/>
    </xf>
    <xf numFmtId="0" fontId="0" fillId="4" borderId="0" xfId="0" applyFill="1" applyAlignment="1">
      <alignment horizontal="center" vertical="center"/>
    </xf>
    <xf numFmtId="0" fontId="0" fillId="8" borderId="8" xfId="0" applyFill="1" applyBorder="1" applyAlignment="1">
      <alignment horizontal="left" vertical="top"/>
    </xf>
    <xf numFmtId="0" fontId="0" fillId="8" borderId="8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2" borderId="8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9" fillId="3" borderId="41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 wrapText="1"/>
    </xf>
    <xf numFmtId="14" fontId="12" fillId="3" borderId="31" xfId="0" applyNumberFormat="1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4" fontId="3" fillId="3" borderId="19" xfId="0" applyNumberFormat="1" applyFont="1" applyFill="1" applyBorder="1" applyAlignment="1">
      <alignment horizontal="center" vertical="center"/>
    </xf>
    <xf numFmtId="14" fontId="3" fillId="3" borderId="22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46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 wrapText="1"/>
    </xf>
    <xf numFmtId="0" fontId="18" fillId="2" borderId="37" xfId="0" applyFont="1" applyFill="1" applyBorder="1" applyAlignment="1">
      <alignment horizontal="left" vertical="top"/>
    </xf>
    <xf numFmtId="0" fontId="18" fillId="2" borderId="0" xfId="0" applyFont="1" applyFill="1" applyAlignment="1">
      <alignment horizontal="left" vertical="top"/>
    </xf>
    <xf numFmtId="0" fontId="18" fillId="2" borderId="38" xfId="0" applyFont="1" applyFill="1" applyBorder="1" applyAlignment="1">
      <alignment horizontal="left" vertical="top"/>
    </xf>
    <xf numFmtId="0" fontId="0" fillId="2" borderId="31" xfId="0" applyFill="1" applyBorder="1" applyAlignment="1">
      <alignment horizontal="left" vertical="top" wrapText="1"/>
    </xf>
    <xf numFmtId="0" fontId="0" fillId="2" borderId="34" xfId="0" applyFill="1" applyBorder="1" applyAlignment="1">
      <alignment horizontal="left" vertical="top" wrapText="1"/>
    </xf>
    <xf numFmtId="0" fontId="18" fillId="2" borderId="39" xfId="0" applyFont="1" applyFill="1" applyBorder="1" applyAlignment="1">
      <alignment horizontal="left" vertical="top"/>
    </xf>
    <xf numFmtId="0" fontId="18" fillId="2" borderId="49" xfId="0" applyFont="1" applyFill="1" applyBorder="1" applyAlignment="1">
      <alignment horizontal="left" vertical="top"/>
    </xf>
    <xf numFmtId="0" fontId="18" fillId="2" borderId="40" xfId="0" applyFont="1" applyFill="1" applyBorder="1" applyAlignment="1">
      <alignment horizontal="left" vertical="top"/>
    </xf>
    <xf numFmtId="0" fontId="0" fillId="2" borderId="47" xfId="0" applyFill="1" applyBorder="1" applyAlignment="1">
      <alignment horizontal="left" vertical="top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33" xfId="0" applyFill="1" applyBorder="1" applyAlignment="1">
      <alignment horizontal="left" vertical="top"/>
    </xf>
    <xf numFmtId="0" fontId="0" fillId="7" borderId="31" xfId="0" applyFill="1" applyBorder="1" applyAlignment="1">
      <alignment horizontal="left" vertical="top"/>
    </xf>
    <xf numFmtId="0" fontId="0" fillId="7" borderId="34" xfId="0" applyFill="1" applyBorder="1" applyAlignment="1">
      <alignment horizontal="left" vertical="top"/>
    </xf>
    <xf numFmtId="0" fontId="0" fillId="7" borderId="35" xfId="0" applyFill="1" applyBorder="1" applyAlignment="1">
      <alignment horizontal="left" vertical="top"/>
    </xf>
    <xf numFmtId="0" fontId="0" fillId="7" borderId="46" xfId="0" applyFill="1" applyBorder="1" applyAlignment="1">
      <alignment horizontal="left" vertical="top"/>
    </xf>
    <xf numFmtId="0" fontId="0" fillId="7" borderId="47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0" borderId="33" xfId="0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21" fillId="0" borderId="33" xfId="0" applyFont="1" applyFill="1" applyBorder="1" applyAlignment="1">
      <alignment horizontal="left" vertical="top" wrapText="1"/>
    </xf>
    <xf numFmtId="0" fontId="21" fillId="0" borderId="31" xfId="0" applyFont="1" applyFill="1" applyBorder="1" applyAlignment="1">
      <alignment horizontal="left" vertical="top" wrapText="1"/>
    </xf>
    <xf numFmtId="0" fontId="21" fillId="0" borderId="34" xfId="0" applyFont="1" applyFill="1" applyBorder="1" applyAlignment="1">
      <alignment horizontal="left" vertical="top" wrapText="1"/>
    </xf>
    <xf numFmtId="0" fontId="0" fillId="0" borderId="33" xfId="0" applyFill="1" applyBorder="1" applyAlignment="1">
      <alignment horizontal="center" vertical="top"/>
    </xf>
    <xf numFmtId="0" fontId="0" fillId="0" borderId="31" xfId="0" applyFill="1" applyBorder="1" applyAlignment="1">
      <alignment horizontal="center" vertical="top"/>
    </xf>
    <xf numFmtId="0" fontId="0" fillId="0" borderId="32" xfId="0" applyFill="1" applyBorder="1" applyAlignment="1">
      <alignment horizontal="center" vertical="top"/>
    </xf>
    <xf numFmtId="0" fontId="0" fillId="0" borderId="8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 wrapText="1"/>
    </xf>
    <xf numFmtId="0" fontId="0" fillId="0" borderId="8" xfId="0" applyFill="1" applyBorder="1"/>
    <xf numFmtId="0" fontId="0" fillId="0" borderId="48" xfId="0" applyFill="1" applyBorder="1" applyAlignment="1">
      <alignment horizontal="left" vertical="top"/>
    </xf>
    <xf numFmtId="0" fontId="0" fillId="0" borderId="42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21" fillId="0" borderId="48" xfId="0" applyFont="1" applyFill="1" applyBorder="1" applyAlignment="1">
      <alignment horizontal="left" vertical="top"/>
    </xf>
    <xf numFmtId="0" fontId="21" fillId="0" borderId="42" xfId="0" applyFont="1" applyFill="1" applyBorder="1" applyAlignment="1">
      <alignment horizontal="left" vertical="top"/>
    </xf>
    <xf numFmtId="0" fontId="21" fillId="0" borderId="12" xfId="0" applyFont="1" applyFill="1" applyBorder="1" applyAlignment="1">
      <alignment horizontal="left" vertical="top"/>
    </xf>
    <xf numFmtId="0" fontId="0" fillId="0" borderId="43" xfId="0" applyFill="1" applyBorder="1" applyAlignment="1">
      <alignment horizontal="left" vertical="top"/>
    </xf>
    <xf numFmtId="0" fontId="0" fillId="0" borderId="35" xfId="0" applyFill="1" applyBorder="1" applyAlignment="1">
      <alignment horizontal="left" vertical="top"/>
    </xf>
    <xf numFmtId="0" fontId="0" fillId="0" borderId="46" xfId="0" applyFill="1" applyBorder="1" applyAlignment="1">
      <alignment horizontal="left" vertical="top"/>
    </xf>
    <xf numFmtId="0" fontId="0" fillId="0" borderId="36" xfId="0" applyFill="1" applyBorder="1" applyAlignment="1">
      <alignment horizontal="left" vertical="top"/>
    </xf>
    <xf numFmtId="0" fontId="0" fillId="0" borderId="33" xfId="0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21" fillId="0" borderId="33" xfId="0" applyFont="1" applyFill="1" applyBorder="1" applyAlignment="1">
      <alignment horizontal="left" vertical="top" wrapText="1"/>
    </xf>
    <xf numFmtId="0" fontId="21" fillId="0" borderId="31" xfId="0" applyFont="1" applyFill="1" applyBorder="1" applyAlignment="1">
      <alignment horizontal="left" vertical="top" wrapText="1"/>
    </xf>
    <xf numFmtId="0" fontId="21" fillId="0" borderId="34" xfId="0" applyFont="1" applyFill="1" applyBorder="1" applyAlignment="1">
      <alignment horizontal="left" vertical="top" wrapText="1"/>
    </xf>
    <xf numFmtId="0" fontId="0" fillId="0" borderId="44" xfId="0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8" fillId="0" borderId="37" xfId="0" applyFont="1" applyFill="1" applyBorder="1" applyAlignment="1">
      <alignment horizontal="left" vertical="top"/>
    </xf>
    <xf numFmtId="0" fontId="18" fillId="0" borderId="38" xfId="0" applyFont="1" applyFill="1" applyBorder="1" applyAlignment="1">
      <alignment horizontal="left" vertical="top"/>
    </xf>
    <xf numFmtId="0" fontId="0" fillId="0" borderId="3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9" xfId="0" applyFill="1" applyBorder="1" applyAlignment="1">
      <alignment horizontal="left" vertical="top"/>
    </xf>
    <xf numFmtId="0" fontId="0" fillId="0" borderId="49" xfId="0" applyFill="1" applyBorder="1" applyAlignment="1">
      <alignment horizontal="left" vertical="top"/>
    </xf>
    <xf numFmtId="0" fontId="0" fillId="0" borderId="4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37" xfId="0" applyFill="1" applyBorder="1" applyAlignment="1">
      <alignment horizontal="left" vertical="top"/>
    </xf>
    <xf numFmtId="0" fontId="0" fillId="0" borderId="38" xfId="0" applyFill="1" applyBorder="1" applyAlignment="1">
      <alignment horizontal="left" vertical="top"/>
    </xf>
    <xf numFmtId="0" fontId="0" fillId="0" borderId="39" xfId="0" applyFill="1" applyBorder="1" applyAlignment="1">
      <alignment horizontal="left" vertical="top"/>
    </xf>
    <xf numFmtId="0" fontId="0" fillId="0" borderId="49" xfId="0" applyFill="1" applyBorder="1" applyAlignment="1">
      <alignment horizontal="left" vertical="top"/>
    </xf>
    <xf numFmtId="0" fontId="0" fillId="0" borderId="40" xfId="0" applyFill="1" applyBorder="1" applyAlignment="1">
      <alignment horizontal="left" vertical="top"/>
    </xf>
    <xf numFmtId="0" fontId="0" fillId="0" borderId="3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0" fillId="2" borderId="33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19" fillId="3" borderId="9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52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53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3" borderId="5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8" fillId="2" borderId="5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18" fillId="2" borderId="39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18" fillId="2" borderId="46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0" fillId="0" borderId="0" xfId="0" applyFill="1"/>
    <xf numFmtId="0" fontId="4" fillId="0" borderId="8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579438</xdr:colOff>
      <xdr:row>3</xdr:row>
      <xdr:rowOff>341313</xdr:rowOff>
    </xdr:from>
    <xdr:to>
      <xdr:col>12</xdr:col>
      <xdr:colOff>86332</xdr:colOff>
      <xdr:row>55</xdr:row>
      <xdr:rowOff>15648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1E20ABEA-6D4F-A0BD-A4DB-B1297BF0EB53}"/>
            </a:ext>
          </a:extLst>
        </xdr:cNvPr>
        <xdr:cNvGrpSpPr/>
      </xdr:nvGrpSpPr>
      <xdr:grpSpPr>
        <a:xfrm>
          <a:off x="769938" y="1547813"/>
          <a:ext cx="7746019" cy="12390210"/>
          <a:chOff x="10953750" y="9159875"/>
          <a:chExt cx="7746019" cy="12406085"/>
        </a:xfrm>
      </xdr:grpSpPr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AADFBED6-9A8A-4FF5-BB3D-E95201EAA211}"/>
              </a:ext>
            </a:extLst>
          </xdr:cNvPr>
          <xdr:cNvSpPr/>
        </xdr:nvSpPr>
        <xdr:spPr>
          <a:xfrm>
            <a:off x="10953750" y="9159875"/>
            <a:ext cx="7746019" cy="12406085"/>
          </a:xfrm>
          <a:prstGeom prst="rect">
            <a:avLst/>
          </a:prstGeom>
          <a:ln w="571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grpSp>
        <xdr:nvGrpSpPr>
          <xdr:cNvPr id="88" name="グループ化 87">
            <a:extLst>
              <a:ext uri="{FF2B5EF4-FFF2-40B4-BE49-F238E27FC236}">
                <a16:creationId xmlns:a16="http://schemas.microsoft.com/office/drawing/2014/main" id="{A9D345C4-F983-4D0C-B768-9F59E3E0A7EF}"/>
              </a:ext>
            </a:extLst>
          </xdr:cNvPr>
          <xdr:cNvGrpSpPr/>
        </xdr:nvGrpSpPr>
        <xdr:grpSpPr>
          <a:xfrm>
            <a:off x="12922119" y="9955603"/>
            <a:ext cx="3809281" cy="1985182"/>
            <a:chOff x="2517321" y="2449286"/>
            <a:chExt cx="3809281" cy="1985182"/>
          </a:xfrm>
        </xdr:grpSpPr>
        <xdr:sp macro="" textlink="">
          <xdr:nvSpPr>
            <xdr:cNvPr id="89" name="テキスト ボックス 88">
              <a:extLst>
                <a:ext uri="{FF2B5EF4-FFF2-40B4-BE49-F238E27FC236}">
                  <a16:creationId xmlns:a16="http://schemas.microsoft.com/office/drawing/2014/main" id="{56EE5B60-1CF4-7622-84E4-1A53D2973D3A}"/>
                </a:ext>
              </a:extLst>
            </xdr:cNvPr>
            <xdr:cNvSpPr txBox="1"/>
          </xdr:nvSpPr>
          <xdr:spPr>
            <a:xfrm>
              <a:off x="3458988" y="2449286"/>
              <a:ext cx="1925947" cy="3550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お名前（漢字）</a:t>
              </a:r>
            </a:p>
          </xdr:txBody>
        </xdr:sp>
        <xdr:grpSp>
          <xdr:nvGrpSpPr>
            <xdr:cNvPr id="90" name="グループ化 89">
              <a:extLst>
                <a:ext uri="{FF2B5EF4-FFF2-40B4-BE49-F238E27FC236}">
                  <a16:creationId xmlns:a16="http://schemas.microsoft.com/office/drawing/2014/main" id="{62214420-6B73-B614-70EE-C84B4E6D3197}"/>
                </a:ext>
              </a:extLst>
            </xdr:cNvPr>
            <xdr:cNvGrpSpPr/>
          </xdr:nvGrpSpPr>
          <xdr:grpSpPr>
            <a:xfrm>
              <a:off x="2537731" y="2911978"/>
              <a:ext cx="3768460" cy="471659"/>
              <a:chOff x="2558142" y="2909107"/>
              <a:chExt cx="3768460" cy="471659"/>
            </a:xfrm>
          </xdr:grpSpPr>
          <xdr:sp macro="" textlink="">
            <xdr:nvSpPr>
              <xdr:cNvPr id="95" name="正方形/長方形 94">
                <a:extLst>
                  <a:ext uri="{FF2B5EF4-FFF2-40B4-BE49-F238E27FC236}">
                    <a16:creationId xmlns:a16="http://schemas.microsoft.com/office/drawing/2014/main" id="{727E2505-3E76-B4AF-0801-6049CF9EB66F}"/>
                  </a:ext>
                </a:extLst>
              </xdr:cNvPr>
              <xdr:cNvSpPr/>
            </xdr:nvSpPr>
            <xdr:spPr>
              <a:xfrm>
                <a:off x="2558142" y="2909107"/>
                <a:ext cx="1812843" cy="471659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kumimoji="1" lang="ja-JP" altLang="en-US" sz="1400">
                    <a:solidFill>
                      <a:schemeClr val="bg1">
                        <a:lumMod val="65000"/>
                      </a:schemeClr>
                    </a:solidFill>
                  </a:rPr>
                  <a:t>虎門</a:t>
                </a:r>
              </a:p>
            </xdr:txBody>
          </xdr:sp>
          <xdr:sp macro="" textlink="">
            <xdr:nvSpPr>
              <xdr:cNvPr id="96" name="正方形/長方形 95">
                <a:extLst>
                  <a:ext uri="{FF2B5EF4-FFF2-40B4-BE49-F238E27FC236}">
                    <a16:creationId xmlns:a16="http://schemas.microsoft.com/office/drawing/2014/main" id="{DC4E2025-FCDD-C09A-7D9B-FC7DC48E5FB6}"/>
                  </a:ext>
                </a:extLst>
              </xdr:cNvPr>
              <xdr:cNvSpPr/>
            </xdr:nvSpPr>
            <xdr:spPr>
              <a:xfrm>
                <a:off x="4513759" y="2909107"/>
                <a:ext cx="1812843" cy="471659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kumimoji="1" lang="ja-JP" altLang="en-US" sz="1400">
                    <a:solidFill>
                      <a:schemeClr val="bg1">
                        <a:lumMod val="65000"/>
                      </a:schemeClr>
                    </a:solidFill>
                  </a:rPr>
                  <a:t>太郎</a:t>
                </a:r>
              </a:p>
            </xdr:txBody>
          </xdr:sp>
        </xdr:grpSp>
        <xdr:sp macro="" textlink="">
          <xdr:nvSpPr>
            <xdr:cNvPr id="91" name="テキスト ボックス 90">
              <a:extLst>
                <a:ext uri="{FF2B5EF4-FFF2-40B4-BE49-F238E27FC236}">
                  <a16:creationId xmlns:a16="http://schemas.microsoft.com/office/drawing/2014/main" id="{7FCDF1F3-34D8-88AF-4E26-B1BFEEC35A9D}"/>
                </a:ext>
              </a:extLst>
            </xdr:cNvPr>
            <xdr:cNvSpPr txBox="1"/>
          </xdr:nvSpPr>
          <xdr:spPr>
            <a:xfrm>
              <a:off x="3109205" y="3491297"/>
              <a:ext cx="2625512" cy="364965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4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お名前（</a:t>
              </a:r>
              <a:r>
                <a:rPr kumimoji="1" lang="ja-JP" altLang="en-US" sz="1400" b="1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かな</a:t>
              </a:r>
              <a:r>
                <a:rPr kumimoji="1" lang="ja-JP" altLang="ja-JP" sz="14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）</a:t>
              </a:r>
              <a:endParaRPr lang="ja-JP" altLang="ja-JP" sz="1800">
                <a:solidFill>
                  <a:sysClr val="windowText" lastClr="000000"/>
                </a:solidFill>
                <a:effectLst/>
              </a:endParaRPr>
            </a:p>
          </xdr:txBody>
        </xdr:sp>
        <xdr:grpSp>
          <xdr:nvGrpSpPr>
            <xdr:cNvPr id="92" name="グループ化 91">
              <a:extLst>
                <a:ext uri="{FF2B5EF4-FFF2-40B4-BE49-F238E27FC236}">
                  <a16:creationId xmlns:a16="http://schemas.microsoft.com/office/drawing/2014/main" id="{42ED42F1-D5FE-AC26-286C-AB1653CCE906}"/>
                </a:ext>
              </a:extLst>
            </xdr:cNvPr>
            <xdr:cNvGrpSpPr/>
          </xdr:nvGrpSpPr>
          <xdr:grpSpPr>
            <a:xfrm>
              <a:off x="2517321" y="3963921"/>
              <a:ext cx="3809281" cy="470547"/>
              <a:chOff x="2517321" y="3963921"/>
              <a:chExt cx="3809281" cy="470547"/>
            </a:xfrm>
          </xdr:grpSpPr>
          <xdr:sp macro="" textlink="">
            <xdr:nvSpPr>
              <xdr:cNvPr id="93" name="正方形/長方形 92">
                <a:extLst>
                  <a:ext uri="{FF2B5EF4-FFF2-40B4-BE49-F238E27FC236}">
                    <a16:creationId xmlns:a16="http://schemas.microsoft.com/office/drawing/2014/main" id="{82C3A62E-FB75-C988-28E0-9B46B4F684D3}"/>
                  </a:ext>
                </a:extLst>
              </xdr:cNvPr>
              <xdr:cNvSpPr/>
            </xdr:nvSpPr>
            <xdr:spPr>
              <a:xfrm>
                <a:off x="2517321" y="3963921"/>
                <a:ext cx="1812843" cy="470547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kumimoji="1" lang="ja-JP" altLang="en-US" sz="1400">
                    <a:solidFill>
                      <a:srgbClr val="FF0000"/>
                    </a:solidFill>
                  </a:rPr>
                  <a:t>とらのもん</a:t>
                </a:r>
              </a:p>
            </xdr:txBody>
          </xdr:sp>
          <xdr:sp macro="" textlink="">
            <xdr:nvSpPr>
              <xdr:cNvPr id="94" name="正方形/長方形 93">
                <a:extLst>
                  <a:ext uri="{FF2B5EF4-FFF2-40B4-BE49-F238E27FC236}">
                    <a16:creationId xmlns:a16="http://schemas.microsoft.com/office/drawing/2014/main" id="{770CCB0E-CB3F-8308-4485-7E83447B1E73}"/>
                  </a:ext>
                </a:extLst>
              </xdr:cNvPr>
              <xdr:cNvSpPr/>
            </xdr:nvSpPr>
            <xdr:spPr>
              <a:xfrm>
                <a:off x="4513758" y="3963921"/>
                <a:ext cx="1812844" cy="470547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kumimoji="1" lang="ja-JP" altLang="en-US" sz="1400">
                    <a:solidFill>
                      <a:srgbClr val="FF0000"/>
                    </a:solidFill>
                  </a:rPr>
                  <a:t>たろう</a:t>
                </a:r>
              </a:p>
            </xdr:txBody>
          </xdr:sp>
        </xdr:grpSp>
      </xdr:grpSp>
      <xdr:grpSp>
        <xdr:nvGrpSpPr>
          <xdr:cNvPr id="97" name="グループ化 96">
            <a:extLst>
              <a:ext uri="{FF2B5EF4-FFF2-40B4-BE49-F238E27FC236}">
                <a16:creationId xmlns:a16="http://schemas.microsoft.com/office/drawing/2014/main" id="{86698575-A14B-430B-9106-C84EB3E094CC}"/>
              </a:ext>
            </a:extLst>
          </xdr:cNvPr>
          <xdr:cNvGrpSpPr/>
        </xdr:nvGrpSpPr>
        <xdr:grpSpPr>
          <a:xfrm>
            <a:off x="12941427" y="17698067"/>
            <a:ext cx="3770665" cy="843693"/>
            <a:chOff x="2762776" y="10191750"/>
            <a:chExt cx="3770665" cy="843693"/>
          </a:xfrm>
        </xdr:grpSpPr>
        <xdr:sp macro="" textlink="">
          <xdr:nvSpPr>
            <xdr:cNvPr id="98" name="テキスト ボックス 97">
              <a:extLst>
                <a:ext uri="{FF2B5EF4-FFF2-40B4-BE49-F238E27FC236}">
                  <a16:creationId xmlns:a16="http://schemas.microsoft.com/office/drawing/2014/main" id="{4C768245-4B7A-03C1-2A51-48C524FF5202}"/>
                </a:ext>
              </a:extLst>
            </xdr:cNvPr>
            <xdr:cNvSpPr txBox="1"/>
          </xdr:nvSpPr>
          <xdr:spPr>
            <a:xfrm>
              <a:off x="3720694" y="10191750"/>
              <a:ext cx="1854829" cy="38781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チェックアウト日付</a:t>
              </a:r>
              <a:endParaRPr lang="ja-JP" altLang="ja-JP" sz="1800">
                <a:effectLst/>
              </a:endParaRPr>
            </a:p>
          </xdr:txBody>
        </xdr:sp>
        <xdr:grpSp>
          <xdr:nvGrpSpPr>
            <xdr:cNvPr id="99" name="グループ化 98">
              <a:extLst>
                <a:ext uri="{FF2B5EF4-FFF2-40B4-BE49-F238E27FC236}">
                  <a16:creationId xmlns:a16="http://schemas.microsoft.com/office/drawing/2014/main" id="{6B8721AC-2F8B-BAA3-7065-965506CEDD2B}"/>
                </a:ext>
              </a:extLst>
            </xdr:cNvPr>
            <xdr:cNvGrpSpPr/>
          </xdr:nvGrpSpPr>
          <xdr:grpSpPr>
            <a:xfrm>
              <a:off x="2762776" y="10595077"/>
              <a:ext cx="3770665" cy="440366"/>
              <a:chOff x="2762776" y="10595077"/>
              <a:chExt cx="3770665" cy="440366"/>
            </a:xfrm>
          </xdr:grpSpPr>
          <xdr:sp macro="" textlink="">
            <xdr:nvSpPr>
              <xdr:cNvPr id="100" name="正方形/長方形 99">
                <a:extLst>
                  <a:ext uri="{FF2B5EF4-FFF2-40B4-BE49-F238E27FC236}">
                    <a16:creationId xmlns:a16="http://schemas.microsoft.com/office/drawing/2014/main" id="{AD725FBD-E583-0813-1F34-DDC7B2CC3921}"/>
                  </a:ext>
                </a:extLst>
              </xdr:cNvPr>
              <xdr:cNvSpPr/>
            </xdr:nvSpPr>
            <xdr:spPr>
              <a:xfrm>
                <a:off x="2762776" y="10595077"/>
                <a:ext cx="1181351" cy="440366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140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rPr>
                  <a:t>YEAR</a:t>
                </a:r>
                <a:endParaRPr kumimoji="1" lang="ja-JP" altLang="en-US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1" name="正方形/長方形 100">
                <a:extLst>
                  <a:ext uri="{FF2B5EF4-FFF2-40B4-BE49-F238E27FC236}">
                    <a16:creationId xmlns:a16="http://schemas.microsoft.com/office/drawing/2014/main" id="{03FDDCE1-E5FF-6D4B-9910-321A177C4B81}"/>
                  </a:ext>
                </a:extLst>
              </xdr:cNvPr>
              <xdr:cNvSpPr/>
            </xdr:nvSpPr>
            <xdr:spPr>
              <a:xfrm>
                <a:off x="4068499" y="10595077"/>
                <a:ext cx="1181351" cy="440366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kumimoji="1" lang="en-US" altLang="ja-JP" sz="140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rPr>
                  <a:t>MONTH</a:t>
                </a:r>
                <a:endParaRPr kumimoji="1" lang="ja-JP" altLang="en-US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2" name="正方形/長方形 101">
                <a:extLst>
                  <a:ext uri="{FF2B5EF4-FFF2-40B4-BE49-F238E27FC236}">
                    <a16:creationId xmlns:a16="http://schemas.microsoft.com/office/drawing/2014/main" id="{02A83664-3E23-ED8E-7736-C712B14D6EF6}"/>
                  </a:ext>
                </a:extLst>
              </xdr:cNvPr>
              <xdr:cNvSpPr/>
            </xdr:nvSpPr>
            <xdr:spPr>
              <a:xfrm>
                <a:off x="5352090" y="10595077"/>
                <a:ext cx="1181351" cy="440366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kumimoji="1" lang="en-US" altLang="ja-JP" sz="140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rPr>
                  <a:t>DAY</a:t>
                </a:r>
                <a:endParaRPr kumimoji="1" lang="ja-JP" altLang="en-US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3" name="フローチャート: 組合せ 102">
                <a:extLst>
                  <a:ext uri="{FF2B5EF4-FFF2-40B4-BE49-F238E27FC236}">
                    <a16:creationId xmlns:a16="http://schemas.microsoft.com/office/drawing/2014/main" id="{C447E467-CD44-CE0C-156B-76A4C6FBB5DF}"/>
                  </a:ext>
                </a:extLst>
              </xdr:cNvPr>
              <xdr:cNvSpPr/>
            </xdr:nvSpPr>
            <xdr:spPr>
              <a:xfrm>
                <a:off x="3732301" y="10750146"/>
                <a:ext cx="94487" cy="102149"/>
              </a:xfrm>
              <a:prstGeom prst="flowChartMerg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4" name="フローチャート: 組合せ 103">
                <a:extLst>
                  <a:ext uri="{FF2B5EF4-FFF2-40B4-BE49-F238E27FC236}">
                    <a16:creationId xmlns:a16="http://schemas.microsoft.com/office/drawing/2014/main" id="{738AB57D-D78C-7D63-42CA-27FCAE703F65}"/>
                  </a:ext>
                </a:extLst>
              </xdr:cNvPr>
              <xdr:cNvSpPr/>
            </xdr:nvSpPr>
            <xdr:spPr>
              <a:xfrm>
                <a:off x="5068637" y="10750146"/>
                <a:ext cx="94487" cy="102149"/>
              </a:xfrm>
              <a:prstGeom prst="flowChartMerg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5" name="フローチャート: 組合せ 104">
                <a:extLst>
                  <a:ext uri="{FF2B5EF4-FFF2-40B4-BE49-F238E27FC236}">
                    <a16:creationId xmlns:a16="http://schemas.microsoft.com/office/drawing/2014/main" id="{4EC8F86C-0D6F-5F74-0A77-5303F34A0B4F}"/>
                  </a:ext>
                </a:extLst>
              </xdr:cNvPr>
              <xdr:cNvSpPr/>
            </xdr:nvSpPr>
            <xdr:spPr>
              <a:xfrm>
                <a:off x="6353094" y="10742252"/>
                <a:ext cx="94487" cy="102149"/>
              </a:xfrm>
              <a:prstGeom prst="flowChartMerg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</xdr:grpSp>
      <xdr:grpSp>
        <xdr:nvGrpSpPr>
          <xdr:cNvPr id="106" name="グループ化 105">
            <a:extLst>
              <a:ext uri="{FF2B5EF4-FFF2-40B4-BE49-F238E27FC236}">
                <a16:creationId xmlns:a16="http://schemas.microsoft.com/office/drawing/2014/main" id="{6820ED0E-E9F7-4AA8-BC1A-BA9512F3DB0B}"/>
              </a:ext>
            </a:extLst>
          </xdr:cNvPr>
          <xdr:cNvGrpSpPr/>
        </xdr:nvGrpSpPr>
        <xdr:grpSpPr>
          <a:xfrm>
            <a:off x="12932673" y="12399770"/>
            <a:ext cx="3788173" cy="866538"/>
            <a:chOff x="2475992" y="5654049"/>
            <a:chExt cx="3788173" cy="866538"/>
          </a:xfrm>
        </xdr:grpSpPr>
        <xdr:sp macro="" textlink="">
          <xdr:nvSpPr>
            <xdr:cNvPr id="107" name="テキスト ボックス 106">
              <a:extLst>
                <a:ext uri="{FF2B5EF4-FFF2-40B4-BE49-F238E27FC236}">
                  <a16:creationId xmlns:a16="http://schemas.microsoft.com/office/drawing/2014/main" id="{B8038BC3-317B-E5C3-AAC3-43B9AB4ADB86}"/>
                </a:ext>
              </a:extLst>
            </xdr:cNvPr>
            <xdr:cNvSpPr txBox="1"/>
          </xdr:nvSpPr>
          <xdr:spPr>
            <a:xfrm>
              <a:off x="3458640" y="5654049"/>
              <a:ext cx="1822876" cy="38342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メールアドレス</a:t>
              </a:r>
              <a:endParaRPr lang="ja-JP" altLang="ja-JP" sz="1800">
                <a:effectLst/>
              </a:endParaRPr>
            </a:p>
          </xdr:txBody>
        </xdr:sp>
        <xdr:sp macro="" textlink="">
          <xdr:nvSpPr>
            <xdr:cNvPr id="108" name="正方形/長方形 107">
              <a:extLst>
                <a:ext uri="{FF2B5EF4-FFF2-40B4-BE49-F238E27FC236}">
                  <a16:creationId xmlns:a16="http://schemas.microsoft.com/office/drawing/2014/main" id="{166E7858-CEDA-53EC-01F9-6017657A1FF0}"/>
                </a:ext>
              </a:extLst>
            </xdr:cNvPr>
            <xdr:cNvSpPr/>
          </xdr:nvSpPr>
          <xdr:spPr>
            <a:xfrm>
              <a:off x="2475992" y="6052811"/>
              <a:ext cx="3788173" cy="46777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user</a:t>
              </a:r>
              <a:r>
                <a:rPr kumimoji="1" lang="ja-JP" altLang="en-US" sz="140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＠</a:t>
              </a:r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e-business.co.jp</a:t>
              </a:r>
            </a:p>
          </xdr:txBody>
        </xdr:sp>
      </xdr:grpSp>
      <xdr:grpSp>
        <xdr:nvGrpSpPr>
          <xdr:cNvPr id="109" name="グループ化 108">
            <a:extLst>
              <a:ext uri="{FF2B5EF4-FFF2-40B4-BE49-F238E27FC236}">
                <a16:creationId xmlns:a16="http://schemas.microsoft.com/office/drawing/2014/main" id="{8D852098-0CB0-4FE6-851A-D5804B1F24D7}"/>
              </a:ext>
            </a:extLst>
          </xdr:cNvPr>
          <xdr:cNvGrpSpPr/>
        </xdr:nvGrpSpPr>
        <xdr:grpSpPr>
          <a:xfrm>
            <a:off x="12932673" y="13725293"/>
            <a:ext cx="3788173" cy="876063"/>
            <a:chOff x="2909047" y="10035988"/>
            <a:chExt cx="3511177" cy="844177"/>
          </a:xfrm>
        </xdr:grpSpPr>
        <xdr:sp macro="" textlink="">
          <xdr:nvSpPr>
            <xdr:cNvPr id="110" name="テキスト ボックス 109">
              <a:extLst>
                <a:ext uri="{FF2B5EF4-FFF2-40B4-BE49-F238E27FC236}">
                  <a16:creationId xmlns:a16="http://schemas.microsoft.com/office/drawing/2014/main" id="{C7077587-37E8-90CB-3310-E4D24B89D1CB}"/>
                </a:ext>
              </a:extLst>
            </xdr:cNvPr>
            <xdr:cNvSpPr txBox="1"/>
          </xdr:nvSpPr>
          <xdr:spPr>
            <a:xfrm>
              <a:off x="4007223" y="10035988"/>
              <a:ext cx="1180353" cy="37353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電話番号</a:t>
              </a:r>
              <a:endParaRPr lang="ja-JP" altLang="ja-JP" sz="1800">
                <a:effectLst/>
              </a:endParaRPr>
            </a:p>
          </xdr:txBody>
        </xdr:sp>
        <xdr:sp macro="" textlink="">
          <xdr:nvSpPr>
            <xdr:cNvPr id="111" name="正方形/長方形 110">
              <a:extLst>
                <a:ext uri="{FF2B5EF4-FFF2-40B4-BE49-F238E27FC236}">
                  <a16:creationId xmlns:a16="http://schemas.microsoft.com/office/drawing/2014/main" id="{6530B967-7EBA-1762-C046-E47EE2B64E7A}"/>
                </a:ext>
              </a:extLst>
            </xdr:cNvPr>
            <xdr:cNvSpPr/>
          </xdr:nvSpPr>
          <xdr:spPr>
            <a:xfrm>
              <a:off x="2909047" y="10424460"/>
              <a:ext cx="3511177" cy="45570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40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012 3456 7890</a:t>
              </a:r>
              <a:endParaRPr lang="ja-JP" altLang="ja-JP" sz="1400">
                <a:solidFill>
                  <a:schemeClr val="bg1">
                    <a:lumMod val="65000"/>
                  </a:schemeClr>
                </a:solidFill>
                <a:effectLst/>
              </a:endParaRPr>
            </a:p>
          </xdr:txBody>
        </xdr:sp>
      </xdr:grpSp>
      <xdr:grpSp>
        <xdr:nvGrpSpPr>
          <xdr:cNvPr id="112" name="グループ化 111">
            <a:extLst>
              <a:ext uri="{FF2B5EF4-FFF2-40B4-BE49-F238E27FC236}">
                <a16:creationId xmlns:a16="http://schemas.microsoft.com/office/drawing/2014/main" id="{D334D9AB-212A-4E02-B057-B2CCBB11F230}"/>
              </a:ext>
            </a:extLst>
          </xdr:cNvPr>
          <xdr:cNvGrpSpPr/>
        </xdr:nvGrpSpPr>
        <xdr:grpSpPr>
          <a:xfrm>
            <a:off x="12932673" y="15060341"/>
            <a:ext cx="3788173" cy="876063"/>
            <a:chOff x="2909047" y="10035988"/>
            <a:chExt cx="3511177" cy="844177"/>
          </a:xfrm>
        </xdr:grpSpPr>
        <xdr:sp macro="" textlink="">
          <xdr:nvSpPr>
            <xdr:cNvPr id="113" name="テキスト ボックス 112">
              <a:extLst>
                <a:ext uri="{FF2B5EF4-FFF2-40B4-BE49-F238E27FC236}">
                  <a16:creationId xmlns:a16="http://schemas.microsoft.com/office/drawing/2014/main" id="{3CF48F87-5508-E9DD-BE08-B36784B4101E}"/>
                </a:ext>
              </a:extLst>
            </xdr:cNvPr>
            <xdr:cNvSpPr txBox="1"/>
          </xdr:nvSpPr>
          <xdr:spPr>
            <a:xfrm>
              <a:off x="4007223" y="10035988"/>
              <a:ext cx="1180353" cy="37353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予約番号</a:t>
              </a:r>
              <a:endParaRPr lang="ja-JP" altLang="ja-JP" sz="1800">
                <a:effectLst/>
              </a:endParaRPr>
            </a:p>
          </xdr:txBody>
        </xdr:sp>
        <xdr:sp macro="" textlink="">
          <xdr:nvSpPr>
            <xdr:cNvPr id="114" name="正方形/長方形 113">
              <a:extLst>
                <a:ext uri="{FF2B5EF4-FFF2-40B4-BE49-F238E27FC236}">
                  <a16:creationId xmlns:a16="http://schemas.microsoft.com/office/drawing/2014/main" id="{EB040B0D-C181-1DAE-BC5E-48C4D3CE3BF9}"/>
                </a:ext>
              </a:extLst>
            </xdr:cNvPr>
            <xdr:cNvSpPr/>
          </xdr:nvSpPr>
          <xdr:spPr>
            <a:xfrm>
              <a:off x="2909047" y="10424460"/>
              <a:ext cx="3511177" cy="45570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400">
                  <a:solidFill>
                    <a:schemeClr val="bg1">
                      <a:lumMod val="65000"/>
                    </a:schemeClr>
                  </a:solidFill>
                  <a:effectLst/>
                </a:rPr>
                <a:t>PTH00000001</a:t>
              </a:r>
              <a:endParaRPr lang="ja-JP" altLang="ja-JP" sz="1400">
                <a:solidFill>
                  <a:schemeClr val="bg1">
                    <a:lumMod val="65000"/>
                  </a:schemeClr>
                </a:solidFill>
                <a:effectLst/>
              </a:endParaRPr>
            </a:p>
          </xdr:txBody>
        </xdr:sp>
      </xdr:grpSp>
      <xdr:grpSp>
        <xdr:nvGrpSpPr>
          <xdr:cNvPr id="115" name="グループ化 114">
            <a:extLst>
              <a:ext uri="{FF2B5EF4-FFF2-40B4-BE49-F238E27FC236}">
                <a16:creationId xmlns:a16="http://schemas.microsoft.com/office/drawing/2014/main" id="{94F7D7A1-52F5-461A-B46D-4778DF74E20E}"/>
              </a:ext>
            </a:extLst>
          </xdr:cNvPr>
          <xdr:cNvGrpSpPr/>
        </xdr:nvGrpSpPr>
        <xdr:grpSpPr>
          <a:xfrm>
            <a:off x="12941427" y="16395389"/>
            <a:ext cx="3770665" cy="843693"/>
            <a:chOff x="2762776" y="8889072"/>
            <a:chExt cx="3770665" cy="843693"/>
          </a:xfrm>
        </xdr:grpSpPr>
        <xdr:sp macro="" textlink="">
          <xdr:nvSpPr>
            <xdr:cNvPr id="116" name="テキスト ボックス 115">
              <a:extLst>
                <a:ext uri="{FF2B5EF4-FFF2-40B4-BE49-F238E27FC236}">
                  <a16:creationId xmlns:a16="http://schemas.microsoft.com/office/drawing/2014/main" id="{221263A6-20D0-734D-8872-10B138A52FF6}"/>
                </a:ext>
              </a:extLst>
            </xdr:cNvPr>
            <xdr:cNvSpPr txBox="1"/>
          </xdr:nvSpPr>
          <xdr:spPr>
            <a:xfrm>
              <a:off x="3808920" y="8889072"/>
              <a:ext cx="1678377" cy="38781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チェックイン日付</a:t>
              </a:r>
              <a:endParaRPr lang="ja-JP" altLang="ja-JP" sz="1800">
                <a:effectLst/>
              </a:endParaRPr>
            </a:p>
          </xdr:txBody>
        </xdr:sp>
        <xdr:grpSp>
          <xdr:nvGrpSpPr>
            <xdr:cNvPr id="117" name="グループ化 116">
              <a:extLst>
                <a:ext uri="{FF2B5EF4-FFF2-40B4-BE49-F238E27FC236}">
                  <a16:creationId xmlns:a16="http://schemas.microsoft.com/office/drawing/2014/main" id="{398959CC-E680-C1A2-564F-4F37FAFE0AFD}"/>
                </a:ext>
              </a:extLst>
            </xdr:cNvPr>
            <xdr:cNvGrpSpPr/>
          </xdr:nvGrpSpPr>
          <xdr:grpSpPr>
            <a:xfrm>
              <a:off x="2762776" y="9292399"/>
              <a:ext cx="3770665" cy="440366"/>
              <a:chOff x="2762776" y="9292399"/>
              <a:chExt cx="3770665" cy="440366"/>
            </a:xfrm>
          </xdr:grpSpPr>
          <xdr:sp macro="" textlink="">
            <xdr:nvSpPr>
              <xdr:cNvPr id="118" name="正方形/長方形 117">
                <a:extLst>
                  <a:ext uri="{FF2B5EF4-FFF2-40B4-BE49-F238E27FC236}">
                    <a16:creationId xmlns:a16="http://schemas.microsoft.com/office/drawing/2014/main" id="{445C2333-CD83-C837-1606-D52F612736D3}"/>
                  </a:ext>
                </a:extLst>
              </xdr:cNvPr>
              <xdr:cNvSpPr/>
            </xdr:nvSpPr>
            <xdr:spPr>
              <a:xfrm>
                <a:off x="2762776" y="9292399"/>
                <a:ext cx="1181351" cy="440366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140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rPr>
                  <a:t>YEAR</a:t>
                </a:r>
                <a:endParaRPr kumimoji="1" lang="ja-JP" altLang="en-US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9" name="正方形/長方形 118">
                <a:extLst>
                  <a:ext uri="{FF2B5EF4-FFF2-40B4-BE49-F238E27FC236}">
                    <a16:creationId xmlns:a16="http://schemas.microsoft.com/office/drawing/2014/main" id="{D09140C9-4137-6514-D810-89C28534DAF0}"/>
                  </a:ext>
                </a:extLst>
              </xdr:cNvPr>
              <xdr:cNvSpPr/>
            </xdr:nvSpPr>
            <xdr:spPr>
              <a:xfrm>
                <a:off x="4068499" y="9292399"/>
                <a:ext cx="1181351" cy="440366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kumimoji="1" lang="en-US" altLang="ja-JP" sz="140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rPr>
                  <a:t>MONTH</a:t>
                </a:r>
                <a:endParaRPr kumimoji="1" lang="ja-JP" altLang="en-US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0" name="正方形/長方形 119">
                <a:extLst>
                  <a:ext uri="{FF2B5EF4-FFF2-40B4-BE49-F238E27FC236}">
                    <a16:creationId xmlns:a16="http://schemas.microsoft.com/office/drawing/2014/main" id="{4CA05386-D03B-125F-1499-6B450BF65C4B}"/>
                  </a:ext>
                </a:extLst>
              </xdr:cNvPr>
              <xdr:cNvSpPr/>
            </xdr:nvSpPr>
            <xdr:spPr>
              <a:xfrm>
                <a:off x="5352090" y="9292399"/>
                <a:ext cx="1181351" cy="440366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kumimoji="1" lang="en-US" altLang="ja-JP" sz="140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rPr>
                  <a:t>DAY</a:t>
                </a:r>
                <a:endParaRPr kumimoji="1" lang="ja-JP" altLang="en-US" sz="140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1" name="フローチャート: 組合せ 120">
                <a:extLst>
                  <a:ext uri="{FF2B5EF4-FFF2-40B4-BE49-F238E27FC236}">
                    <a16:creationId xmlns:a16="http://schemas.microsoft.com/office/drawing/2014/main" id="{85174E9E-C1D8-62D1-A54F-51DD8BA1F2BD}"/>
                  </a:ext>
                </a:extLst>
              </xdr:cNvPr>
              <xdr:cNvSpPr/>
            </xdr:nvSpPr>
            <xdr:spPr>
              <a:xfrm>
                <a:off x="3732301" y="9447468"/>
                <a:ext cx="94487" cy="102149"/>
              </a:xfrm>
              <a:prstGeom prst="flowChartMerg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22" name="フローチャート: 組合せ 121">
                <a:extLst>
                  <a:ext uri="{FF2B5EF4-FFF2-40B4-BE49-F238E27FC236}">
                    <a16:creationId xmlns:a16="http://schemas.microsoft.com/office/drawing/2014/main" id="{58ACD7EE-D890-0A97-A79A-C66765463E73}"/>
                  </a:ext>
                </a:extLst>
              </xdr:cNvPr>
              <xdr:cNvSpPr/>
            </xdr:nvSpPr>
            <xdr:spPr>
              <a:xfrm>
                <a:off x="5068637" y="9447468"/>
                <a:ext cx="94487" cy="102149"/>
              </a:xfrm>
              <a:prstGeom prst="flowChartMerg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23" name="フローチャート: 組合せ 122">
                <a:extLst>
                  <a:ext uri="{FF2B5EF4-FFF2-40B4-BE49-F238E27FC236}">
                    <a16:creationId xmlns:a16="http://schemas.microsoft.com/office/drawing/2014/main" id="{EB321ADC-8058-B573-DF76-DE7081883DA3}"/>
                  </a:ext>
                </a:extLst>
              </xdr:cNvPr>
              <xdr:cNvSpPr/>
            </xdr:nvSpPr>
            <xdr:spPr>
              <a:xfrm>
                <a:off x="6353094" y="9439574"/>
                <a:ext cx="94487" cy="102149"/>
              </a:xfrm>
              <a:prstGeom prst="flowChartMerg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</xdr:grp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28A63C5C-F3D9-4A46-87ED-57E5B1D461C9}"/>
              </a:ext>
            </a:extLst>
          </xdr:cNvPr>
          <xdr:cNvSpPr txBox="1"/>
        </xdr:nvSpPr>
        <xdr:spPr>
          <a:xfrm>
            <a:off x="13070648" y="19194851"/>
            <a:ext cx="3512222" cy="816431"/>
          </a:xfrm>
          <a:prstGeom prst="round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2800">
                <a:latin typeface="+mn-ea"/>
                <a:ea typeface="+mn-ea"/>
              </a:rPr>
              <a:t>確定</a:t>
            </a:r>
          </a:p>
        </xdr:txBody>
      </xdr:sp>
      <xdr:sp macro="" textlink="">
        <xdr:nvSpPr>
          <xdr:cNvPr id="125" name="グラフィックス 32" descr="閉じる 単色塗りつぶし">
            <a:extLst>
              <a:ext uri="{FF2B5EF4-FFF2-40B4-BE49-F238E27FC236}">
                <a16:creationId xmlns:a16="http://schemas.microsoft.com/office/drawing/2014/main" id="{801DF1AD-F726-470F-B990-88B0414864F1}"/>
              </a:ext>
            </a:extLst>
          </xdr:cNvPr>
          <xdr:cNvSpPr/>
        </xdr:nvSpPr>
        <xdr:spPr>
          <a:xfrm>
            <a:off x="17866686" y="9302460"/>
            <a:ext cx="674370" cy="674370"/>
          </a:xfrm>
          <a:custGeom>
            <a:avLst/>
            <a:gdLst>
              <a:gd name="connsiteX0" fmla="*/ 674370 w 674370"/>
              <a:gd name="connsiteY0" fmla="*/ 80963 h 674370"/>
              <a:gd name="connsiteX1" fmla="*/ 593408 w 674370"/>
              <a:gd name="connsiteY1" fmla="*/ 0 h 674370"/>
              <a:gd name="connsiteX2" fmla="*/ 337185 w 674370"/>
              <a:gd name="connsiteY2" fmla="*/ 256223 h 674370"/>
              <a:gd name="connsiteX3" fmla="*/ 80963 w 674370"/>
              <a:gd name="connsiteY3" fmla="*/ 0 h 674370"/>
              <a:gd name="connsiteX4" fmla="*/ 0 w 674370"/>
              <a:gd name="connsiteY4" fmla="*/ 80963 h 674370"/>
              <a:gd name="connsiteX5" fmla="*/ 256223 w 674370"/>
              <a:gd name="connsiteY5" fmla="*/ 337185 h 674370"/>
              <a:gd name="connsiteX6" fmla="*/ 0 w 674370"/>
              <a:gd name="connsiteY6" fmla="*/ 593408 h 674370"/>
              <a:gd name="connsiteX7" fmla="*/ 80963 w 674370"/>
              <a:gd name="connsiteY7" fmla="*/ 674370 h 674370"/>
              <a:gd name="connsiteX8" fmla="*/ 337185 w 674370"/>
              <a:gd name="connsiteY8" fmla="*/ 418148 h 674370"/>
              <a:gd name="connsiteX9" fmla="*/ 593408 w 674370"/>
              <a:gd name="connsiteY9" fmla="*/ 674370 h 674370"/>
              <a:gd name="connsiteX10" fmla="*/ 674370 w 674370"/>
              <a:gd name="connsiteY10" fmla="*/ 593408 h 674370"/>
              <a:gd name="connsiteX11" fmla="*/ 418148 w 674370"/>
              <a:gd name="connsiteY11" fmla="*/ 337185 h 6743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674370" h="674370">
                <a:moveTo>
                  <a:pt x="674370" y="80963"/>
                </a:moveTo>
                <a:lnTo>
                  <a:pt x="593408" y="0"/>
                </a:lnTo>
                <a:lnTo>
                  <a:pt x="337185" y="256223"/>
                </a:lnTo>
                <a:lnTo>
                  <a:pt x="80963" y="0"/>
                </a:lnTo>
                <a:lnTo>
                  <a:pt x="0" y="80963"/>
                </a:lnTo>
                <a:lnTo>
                  <a:pt x="256223" y="337185"/>
                </a:lnTo>
                <a:lnTo>
                  <a:pt x="0" y="593408"/>
                </a:lnTo>
                <a:lnTo>
                  <a:pt x="80963" y="674370"/>
                </a:lnTo>
                <a:lnTo>
                  <a:pt x="337185" y="418148"/>
                </a:lnTo>
                <a:lnTo>
                  <a:pt x="593408" y="674370"/>
                </a:lnTo>
                <a:lnTo>
                  <a:pt x="674370" y="593408"/>
                </a:lnTo>
                <a:lnTo>
                  <a:pt x="418148" y="337185"/>
                </a:lnTo>
                <a:close/>
              </a:path>
            </a:pathLst>
          </a:custGeom>
          <a:solidFill>
            <a:srgbClr val="FF0000"/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ja-JP" altLang="en-US"/>
          </a:p>
        </xdr:txBody>
      </xdr: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565DCF22-1747-4BAC-B564-8433A9A3B24E}"/>
              </a:ext>
            </a:extLst>
          </xdr:cNvPr>
          <xdr:cNvSpPr txBox="1"/>
        </xdr:nvSpPr>
        <xdr:spPr>
          <a:xfrm>
            <a:off x="13649741" y="9429005"/>
            <a:ext cx="2354036" cy="48985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2000"/>
              <a:t>チェックイン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proworkspace/EL-PRO/doc/&#35443;&#32048;&#35373;&#35336;/01_&#30011;&#38754;&#31995;/&#12304;EL-PRO&#12305;&#35443;&#32048;&#35373;&#35336;-&#30011;&#38754;&#21046;&#24481;&#20181;&#27096;&#26360;-&#34920;&#31034;&#38750;&#34920;&#310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_&#22522;&#26412;&#35373;&#35336;/&#12304;PetHotel&#12305;&#22522;&#26412;&#35373;&#35336;-&#30011;&#38754;&#19968;&#35239;&#20181;&#27096;&#2636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_&#35443;&#32048;&#35373;&#35336;/&#12304;PETHOTEL&#12305;&#35443;&#32048;&#35373;&#35336;-&#12513;&#12483;&#12475;&#12540;&#12472;&#23450;&#32681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履歴情報"/>
      <sheetName val="画面制御仕様書-表示非表示"/>
    </sheetNames>
    <sheetDataSet>
      <sheetData sheetId="0"/>
      <sheetData sheetId="1">
        <row r="3">
          <cell r="E3" t="str">
            <v>EB　山添</v>
          </cell>
          <cell r="F3">
            <v>44679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一覧表"/>
    </sheetNames>
    <sheetDataSet>
      <sheetData sheetId="0" refreshError="1"/>
      <sheetData sheetId="1">
        <row r="3">
          <cell r="E3" t="str">
            <v>EB 徐泽锴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履歴情報"/>
      <sheetName val="クライアント(フロントエンド)"/>
      <sheetName val="サーバ(バックエンド)"/>
    </sheetNames>
    <sheetDataSet>
      <sheetData sheetId="0"/>
      <sheetData sheetId="1">
        <row r="3">
          <cell r="E3" t="str">
            <v>EB　徐泽锴</v>
          </cell>
          <cell r="F3">
            <v>45008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333B-AB08-4AA6-B1AB-3242D8418782}">
  <dimension ref="B1:AB57"/>
  <sheetViews>
    <sheetView view="pageBreakPreview" zoomScale="60" zoomScaleNormal="55" workbookViewId="0">
      <selection activeCell="I3" sqref="I3:J3"/>
    </sheetView>
  </sheetViews>
  <sheetFormatPr defaultColWidth="8.75" defaultRowHeight="18.75"/>
  <cols>
    <col min="1" max="1" width="2.5" style="1" customWidth="1"/>
    <col min="2" max="2" width="14.5" style="23" bestFit="1" customWidth="1"/>
    <col min="3" max="6" width="8.75" style="23"/>
    <col min="7" max="7" width="14.75" style="23" customWidth="1"/>
    <col min="8" max="13" width="8.75" style="23"/>
    <col min="14" max="14" width="22.75" style="23" customWidth="1"/>
    <col min="15" max="15" width="1.625" style="23" customWidth="1"/>
    <col min="16" max="17" width="22.75" style="23" customWidth="1"/>
    <col min="18" max="18" width="32.125" style="23" customWidth="1"/>
    <col min="19" max="21" width="22.75" style="23" customWidth="1"/>
    <col min="22" max="22" width="21" style="23" customWidth="1"/>
    <col min="23" max="23" width="8.75" style="23"/>
    <col min="24" max="24" width="53.125" style="23" customWidth="1"/>
    <col min="25" max="25" width="32.5" style="1" customWidth="1"/>
    <col min="26" max="16384" width="8.75" style="1"/>
  </cols>
  <sheetData>
    <row r="1" spans="2:28" ht="19.5" thickBot="1">
      <c r="P1" s="23" t="s">
        <v>62</v>
      </c>
    </row>
    <row r="2" spans="2:28" ht="37.15" customHeight="1">
      <c r="B2" s="74" t="s">
        <v>36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1"/>
      <c r="O2" s="16"/>
      <c r="P2" s="72"/>
      <c r="Q2" s="73"/>
      <c r="R2" s="73"/>
      <c r="S2" s="73"/>
      <c r="T2" s="1"/>
      <c r="U2" s="1"/>
      <c r="X2" s="24"/>
      <c r="Y2" s="25"/>
      <c r="Z2" s="25"/>
      <c r="AA2" s="25"/>
      <c r="AB2" s="25"/>
    </row>
    <row r="3" spans="2:28" ht="38.65" customHeight="1">
      <c r="B3" s="26" t="s">
        <v>1</v>
      </c>
      <c r="C3" s="77" t="s">
        <v>103</v>
      </c>
      <c r="D3" s="78"/>
      <c r="E3" s="27" t="s">
        <v>37</v>
      </c>
      <c r="F3" s="79" t="s">
        <v>104</v>
      </c>
      <c r="G3" s="78"/>
      <c r="H3" s="27" t="s">
        <v>2</v>
      </c>
      <c r="I3" s="77" t="str">
        <f>[2]変更履歴!$E$3</f>
        <v>EB 徐泽锴</v>
      </c>
      <c r="J3" s="77"/>
      <c r="K3" s="27" t="s">
        <v>3</v>
      </c>
      <c r="L3" s="80">
        <v>45008</v>
      </c>
      <c r="M3" s="81"/>
      <c r="N3" s="1"/>
      <c r="O3" s="16"/>
      <c r="P3" s="73"/>
      <c r="Q3" s="73"/>
      <c r="R3" s="73"/>
      <c r="S3" s="73"/>
      <c r="T3" s="1"/>
      <c r="U3" s="1"/>
      <c r="X3" s="28" t="s">
        <v>38</v>
      </c>
      <c r="Y3" s="28" t="s">
        <v>39</v>
      </c>
    </row>
    <row r="4" spans="2:28" ht="33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N4" s="17" t="s">
        <v>26</v>
      </c>
      <c r="O4" s="18"/>
      <c r="P4" s="17" t="s">
        <v>25</v>
      </c>
      <c r="Q4" s="17"/>
      <c r="R4" s="1"/>
      <c r="S4" s="1"/>
      <c r="T4" s="1"/>
      <c r="U4" s="1"/>
    </row>
    <row r="5" spans="2:28">
      <c r="B5" s="32"/>
      <c r="M5" s="33"/>
      <c r="N5" s="1"/>
      <c r="O5" s="16"/>
      <c r="P5" s="1"/>
      <c r="Q5" s="1"/>
      <c r="R5" s="1"/>
      <c r="S5" s="1"/>
      <c r="T5" s="1"/>
      <c r="U5" s="1"/>
    </row>
    <row r="6" spans="2:28">
      <c r="B6" s="32"/>
      <c r="M6" s="33"/>
      <c r="N6" s="1"/>
      <c r="O6" s="16"/>
      <c r="P6" s="20" t="s">
        <v>65</v>
      </c>
      <c r="Q6" s="20" t="s">
        <v>28</v>
      </c>
      <c r="R6" s="20" t="s">
        <v>29</v>
      </c>
      <c r="S6" s="20" t="s">
        <v>30</v>
      </c>
      <c r="T6" s="20" t="s">
        <v>31</v>
      </c>
      <c r="U6" s="20" t="s">
        <v>32</v>
      </c>
    </row>
    <row r="7" spans="2:28" ht="18.600000000000001" customHeight="1">
      <c r="B7" s="32"/>
      <c r="M7" s="33"/>
      <c r="N7" s="1"/>
      <c r="O7" s="16"/>
      <c r="P7" s="68" t="s">
        <v>63</v>
      </c>
      <c r="Q7" s="68" t="s">
        <v>33</v>
      </c>
      <c r="R7" s="67" t="s">
        <v>64</v>
      </c>
      <c r="S7" s="68"/>
      <c r="T7" s="68"/>
      <c r="U7" s="68"/>
    </row>
    <row r="8" spans="2:28">
      <c r="B8" s="32"/>
      <c r="M8" s="33"/>
      <c r="O8" s="62"/>
      <c r="P8" s="68"/>
      <c r="Q8" s="68"/>
      <c r="R8" s="67"/>
      <c r="S8" s="68"/>
      <c r="T8" s="68"/>
      <c r="U8" s="68"/>
    </row>
    <row r="9" spans="2:28">
      <c r="B9" s="32"/>
      <c r="M9" s="33"/>
      <c r="O9" s="62"/>
      <c r="P9" s="68"/>
      <c r="Q9" s="68"/>
      <c r="R9" s="67"/>
      <c r="S9" s="68"/>
      <c r="T9" s="68"/>
      <c r="U9" s="68"/>
    </row>
    <row r="10" spans="2:28" ht="33">
      <c r="B10" s="32"/>
      <c r="I10" s="34"/>
      <c r="M10" s="33"/>
      <c r="O10" s="62"/>
      <c r="P10" s="68"/>
      <c r="Q10" s="68"/>
      <c r="R10" s="67"/>
      <c r="S10" s="68"/>
      <c r="T10" s="68"/>
      <c r="U10" s="68"/>
    </row>
    <row r="11" spans="2:28">
      <c r="B11" s="32"/>
      <c r="M11" s="33"/>
      <c r="O11" s="62"/>
      <c r="P11" s="68"/>
      <c r="Q11" s="68"/>
      <c r="R11" s="67"/>
      <c r="S11" s="68"/>
      <c r="T11" s="68"/>
      <c r="U11" s="68"/>
    </row>
    <row r="12" spans="2:28">
      <c r="B12" s="32"/>
      <c r="G12" s="35"/>
      <c r="K12" s="35"/>
      <c r="M12" s="33"/>
      <c r="O12" s="62"/>
      <c r="P12" s="68"/>
      <c r="Q12" s="68"/>
      <c r="R12" s="67"/>
      <c r="S12" s="68"/>
      <c r="T12" s="68"/>
      <c r="U12" s="68"/>
    </row>
    <row r="13" spans="2:28">
      <c r="B13" s="32"/>
      <c r="F13" s="66"/>
      <c r="G13" s="69"/>
      <c r="J13" s="70"/>
      <c r="K13" s="65"/>
      <c r="M13" s="33"/>
      <c r="O13" s="62"/>
      <c r="P13" s="68"/>
      <c r="Q13" s="68"/>
      <c r="R13" s="67"/>
      <c r="S13" s="68"/>
      <c r="T13" s="68"/>
      <c r="U13" s="68"/>
    </row>
    <row r="14" spans="2:28">
      <c r="B14" s="32"/>
      <c r="F14" s="65"/>
      <c r="G14" s="65"/>
      <c r="J14" s="65"/>
      <c r="K14" s="65"/>
      <c r="M14" s="33"/>
      <c r="O14" s="62"/>
      <c r="P14" s="68"/>
      <c r="Q14" s="68"/>
      <c r="R14" s="67"/>
      <c r="S14" s="68"/>
      <c r="T14" s="68"/>
      <c r="U14" s="68"/>
    </row>
    <row r="15" spans="2:28">
      <c r="B15" s="32"/>
      <c r="M15" s="33"/>
    </row>
    <row r="16" spans="2:28">
      <c r="B16" s="32"/>
      <c r="G16" s="35"/>
      <c r="K16" s="35"/>
      <c r="M16" s="33"/>
    </row>
    <row r="17" spans="2:25">
      <c r="B17" s="32"/>
      <c r="F17" s="66"/>
      <c r="G17" s="65"/>
      <c r="J17" s="66"/>
      <c r="K17" s="65"/>
      <c r="M17" s="33"/>
    </row>
    <row r="18" spans="2:25">
      <c r="B18" s="32"/>
      <c r="F18" s="65"/>
      <c r="G18" s="65"/>
      <c r="J18" s="65"/>
      <c r="K18" s="65"/>
      <c r="M18" s="33"/>
    </row>
    <row r="19" spans="2:25">
      <c r="B19" s="32"/>
      <c r="M19" s="33"/>
    </row>
    <row r="20" spans="2:25">
      <c r="B20" s="32"/>
      <c r="G20" s="35"/>
      <c r="K20" s="35"/>
      <c r="M20" s="33"/>
    </row>
    <row r="21" spans="2:25">
      <c r="B21" s="32"/>
      <c r="F21" s="66"/>
      <c r="G21" s="65"/>
      <c r="J21" s="66"/>
      <c r="K21" s="65"/>
      <c r="M21" s="33"/>
    </row>
    <row r="22" spans="2:25">
      <c r="B22" s="32"/>
      <c r="F22" s="65"/>
      <c r="G22" s="65"/>
      <c r="J22" s="65"/>
      <c r="K22" s="65"/>
      <c r="M22" s="33"/>
    </row>
    <row r="23" spans="2:25">
      <c r="B23" s="32"/>
      <c r="M23" s="33"/>
    </row>
    <row r="24" spans="2:25">
      <c r="B24" s="32"/>
      <c r="M24" s="33"/>
    </row>
    <row r="25" spans="2:25">
      <c r="B25" s="32"/>
      <c r="G25" s="71"/>
      <c r="M25" s="33"/>
    </row>
    <row r="26" spans="2:25">
      <c r="B26" s="32"/>
      <c r="G26" s="65"/>
      <c r="M26" s="33"/>
      <c r="Y26" s="36"/>
    </row>
    <row r="27" spans="2:25">
      <c r="B27" s="32"/>
      <c r="M27" s="33"/>
      <c r="X27" s="37" t="s">
        <v>40</v>
      </c>
      <c r="Y27" s="36" t="s">
        <v>41</v>
      </c>
    </row>
    <row r="28" spans="2:25">
      <c r="B28" s="32"/>
      <c r="G28" s="38"/>
      <c r="M28" s="33"/>
      <c r="X28" s="37" t="s">
        <v>40</v>
      </c>
      <c r="Y28" s="36" t="s">
        <v>41</v>
      </c>
    </row>
    <row r="29" spans="2:25">
      <c r="B29" s="32"/>
      <c r="M29" s="33"/>
      <c r="X29" s="37" t="s">
        <v>40</v>
      </c>
      <c r="Y29" s="36" t="s">
        <v>41</v>
      </c>
    </row>
    <row r="30" spans="2:25">
      <c r="B30" s="32"/>
      <c r="M30" s="33"/>
    </row>
    <row r="31" spans="2:25">
      <c r="B31" s="32"/>
      <c r="M31" s="33"/>
    </row>
    <row r="32" spans="2:25">
      <c r="B32" s="32"/>
      <c r="M32" s="33"/>
    </row>
    <row r="33" spans="2:13">
      <c r="B33" s="32"/>
      <c r="M33" s="33"/>
    </row>
    <row r="34" spans="2:13">
      <c r="B34" s="32"/>
      <c r="M34" s="33"/>
    </row>
    <row r="35" spans="2:13">
      <c r="B35" s="32"/>
      <c r="M35" s="33"/>
    </row>
    <row r="36" spans="2:13">
      <c r="B36" s="32"/>
      <c r="M36" s="33"/>
    </row>
    <row r="37" spans="2:13">
      <c r="B37" s="32"/>
      <c r="M37" s="33"/>
    </row>
    <row r="38" spans="2:13">
      <c r="B38" s="32"/>
      <c r="M38" s="33"/>
    </row>
    <row r="39" spans="2:13">
      <c r="B39" s="32"/>
      <c r="M39" s="33"/>
    </row>
    <row r="40" spans="2:13">
      <c r="B40" s="32"/>
      <c r="M40" s="33"/>
    </row>
    <row r="41" spans="2:13">
      <c r="B41" s="32"/>
      <c r="M41" s="33"/>
    </row>
    <row r="42" spans="2:13">
      <c r="B42" s="32"/>
      <c r="M42" s="33"/>
    </row>
    <row r="43" spans="2:13">
      <c r="B43" s="32"/>
      <c r="M43" s="33"/>
    </row>
    <row r="44" spans="2:13">
      <c r="B44" s="32"/>
      <c r="M44" s="33"/>
    </row>
    <row r="45" spans="2:13">
      <c r="B45" s="32"/>
      <c r="M45" s="33"/>
    </row>
    <row r="46" spans="2:13">
      <c r="B46" s="32"/>
      <c r="M46" s="33"/>
    </row>
    <row r="47" spans="2:13">
      <c r="B47" s="32"/>
      <c r="M47" s="33"/>
    </row>
    <row r="48" spans="2:13">
      <c r="B48" s="32"/>
      <c r="M48" s="33"/>
    </row>
    <row r="49" spans="2:13">
      <c r="B49" s="32"/>
      <c r="M49" s="33"/>
    </row>
    <row r="50" spans="2:13">
      <c r="B50" s="32"/>
      <c r="M50" s="33"/>
    </row>
    <row r="51" spans="2:13">
      <c r="B51" s="32"/>
      <c r="M51" s="33"/>
    </row>
    <row r="52" spans="2:13">
      <c r="B52" s="32"/>
      <c r="M52" s="33"/>
    </row>
    <row r="53" spans="2:13">
      <c r="B53" s="32"/>
      <c r="M53" s="33"/>
    </row>
    <row r="54" spans="2:13">
      <c r="B54" s="32"/>
      <c r="M54" s="33"/>
    </row>
    <row r="55" spans="2:13">
      <c r="B55" s="32"/>
      <c r="M55" s="33"/>
    </row>
    <row r="56" spans="2:13">
      <c r="B56" s="32"/>
      <c r="M56" s="33"/>
    </row>
    <row r="57" spans="2:13" ht="19.5" thickBot="1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1"/>
    </row>
  </sheetData>
  <mergeCells count="25">
    <mergeCell ref="G25:G26"/>
    <mergeCell ref="P2:S3"/>
    <mergeCell ref="B2:M2"/>
    <mergeCell ref="C3:D3"/>
    <mergeCell ref="F3:G3"/>
    <mergeCell ref="I3:J3"/>
    <mergeCell ref="L3:M3"/>
    <mergeCell ref="F13:F14"/>
    <mergeCell ref="F17:F18"/>
    <mergeCell ref="G17:G18"/>
    <mergeCell ref="J17:J18"/>
    <mergeCell ref="K17:K18"/>
    <mergeCell ref="F21:F22"/>
    <mergeCell ref="G21:G22"/>
    <mergeCell ref="J21:J22"/>
    <mergeCell ref="K21:K22"/>
    <mergeCell ref="R7:R14"/>
    <mergeCell ref="U7:U14"/>
    <mergeCell ref="T7:T14"/>
    <mergeCell ref="S7:S14"/>
    <mergeCell ref="Q7:Q14"/>
    <mergeCell ref="P7:P14"/>
    <mergeCell ref="G13:G14"/>
    <mergeCell ref="J13:J14"/>
    <mergeCell ref="K13:K14"/>
  </mergeCells>
  <phoneticPr fontId="2"/>
  <pageMargins left="0.7" right="0.7" top="0.75" bottom="0.75" header="0.3" footer="0.3"/>
  <pageSetup paperSize="9" scale="42" orientation="portrait" horizontalDpi="90" verticalDpi="90" r:id="rId1"/>
  <colBreaks count="3" manualBreakCount="3">
    <brk id="13" max="57" man="1"/>
    <brk id="21" max="57" man="1"/>
    <brk id="2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AA62"/>
  <sheetViews>
    <sheetView view="pageBreakPreview" topLeftCell="B1" zoomScale="70" zoomScaleNormal="53" zoomScaleSheetLayoutView="70" workbookViewId="0">
      <selection activeCell="AA26" sqref="AA26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20" width="16.875" style="1" customWidth="1"/>
    <col min="21" max="21" width="2.25" style="1" customWidth="1"/>
    <col min="22" max="22" width="30.75" style="1" bestFit="1" customWidth="1"/>
    <col min="23" max="23" width="19.625" style="1" customWidth="1"/>
    <col min="24" max="24" width="34.125" style="1" bestFit="1" customWidth="1"/>
    <col min="25" max="25" width="15.125" style="1" customWidth="1"/>
    <col min="26" max="26" width="18" style="1" customWidth="1"/>
    <col min="27" max="27" width="25.375" style="1" customWidth="1"/>
    <col min="28" max="16384" width="8.75" style="1"/>
  </cols>
  <sheetData>
    <row r="1" spans="3:27" ht="19.5" thickBot="1"/>
    <row r="2" spans="3:27" ht="37.15" customHeight="1">
      <c r="C2" s="100" t="s">
        <v>5</v>
      </c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U2" s="16"/>
      <c r="V2" s="72" t="s">
        <v>35</v>
      </c>
      <c r="W2" s="73"/>
      <c r="X2" s="73"/>
      <c r="Y2" s="73"/>
    </row>
    <row r="3" spans="3:27" ht="88.9" customHeight="1" thickBot="1">
      <c r="C3" s="6" t="s">
        <v>1</v>
      </c>
      <c r="D3" s="7"/>
      <c r="E3" s="117" t="s">
        <v>103</v>
      </c>
      <c r="F3" s="117"/>
      <c r="G3" s="118"/>
      <c r="H3" s="8" t="s">
        <v>4</v>
      </c>
      <c r="I3" s="104" t="s">
        <v>168</v>
      </c>
      <c r="J3" s="104"/>
      <c r="K3" s="105"/>
      <c r="L3" s="8" t="s">
        <v>2</v>
      </c>
      <c r="M3" s="104" t="s">
        <v>169</v>
      </c>
      <c r="N3" s="104"/>
      <c r="O3" s="105"/>
      <c r="P3" s="8" t="s">
        <v>3</v>
      </c>
      <c r="Q3" s="7"/>
      <c r="R3" s="9">
        <v>45008</v>
      </c>
      <c r="S3" s="10"/>
      <c r="U3" s="16"/>
      <c r="V3" s="73"/>
      <c r="W3" s="73"/>
      <c r="X3" s="73"/>
      <c r="Y3" s="73"/>
    </row>
    <row r="4" spans="3:27" ht="60.6" customHeight="1" thickBot="1">
      <c r="C4" s="2"/>
      <c r="S4" s="3"/>
      <c r="T4" s="17" t="s">
        <v>26</v>
      </c>
      <c r="U4" s="18"/>
      <c r="V4" s="17" t="s">
        <v>25</v>
      </c>
      <c r="W4" s="17"/>
    </row>
    <row r="5" spans="3:27">
      <c r="C5" s="100" t="s">
        <v>0</v>
      </c>
      <c r="D5" s="107" t="s">
        <v>6</v>
      </c>
      <c r="E5" s="107"/>
      <c r="F5" s="107"/>
      <c r="G5" s="107"/>
      <c r="H5" s="107"/>
      <c r="I5" s="107"/>
      <c r="J5" s="109" t="s">
        <v>23</v>
      </c>
      <c r="K5" s="110"/>
      <c r="L5" s="111"/>
      <c r="M5" s="109" t="s">
        <v>24</v>
      </c>
      <c r="N5" s="110"/>
      <c r="O5" s="111"/>
      <c r="P5" s="109" t="s">
        <v>9</v>
      </c>
      <c r="Q5" s="110"/>
      <c r="R5" s="110"/>
      <c r="S5" s="115"/>
      <c r="U5" s="16"/>
    </row>
    <row r="6" spans="3:27" ht="19.5" thickBot="1">
      <c r="C6" s="106"/>
      <c r="D6" s="108" t="s">
        <v>7</v>
      </c>
      <c r="E6" s="108"/>
      <c r="F6" s="108"/>
      <c r="G6" s="108" t="s">
        <v>8</v>
      </c>
      <c r="H6" s="108"/>
      <c r="I6" s="108"/>
      <c r="J6" s="112"/>
      <c r="K6" s="113"/>
      <c r="L6" s="114"/>
      <c r="M6" s="112"/>
      <c r="N6" s="113"/>
      <c r="O6" s="114"/>
      <c r="P6" s="112"/>
      <c r="Q6" s="113"/>
      <c r="R6" s="113"/>
      <c r="S6" s="116"/>
      <c r="U6" s="16"/>
      <c r="V6" s="20" t="s">
        <v>27</v>
      </c>
      <c r="W6" s="20" t="s">
        <v>28</v>
      </c>
      <c r="X6" s="20" t="s">
        <v>29</v>
      </c>
      <c r="Y6" s="20" t="s">
        <v>30</v>
      </c>
      <c r="Z6" s="20" t="s">
        <v>31</v>
      </c>
      <c r="AA6" s="20" t="s">
        <v>32</v>
      </c>
    </row>
    <row r="7" spans="3:27" ht="37.5">
      <c r="C7" s="138">
        <v>1</v>
      </c>
      <c r="D7" s="139" t="s">
        <v>10</v>
      </c>
      <c r="E7" s="139"/>
      <c r="F7" s="139"/>
      <c r="G7" s="139" t="s">
        <v>11</v>
      </c>
      <c r="H7" s="139"/>
      <c r="I7" s="139"/>
      <c r="J7" s="139" t="s">
        <v>16</v>
      </c>
      <c r="K7" s="139"/>
      <c r="L7" s="139"/>
      <c r="M7" s="139" t="s">
        <v>12</v>
      </c>
      <c r="N7" s="139"/>
      <c r="O7" s="139"/>
      <c r="P7" s="140" t="s">
        <v>19</v>
      </c>
      <c r="Q7" s="140"/>
      <c r="R7" s="140"/>
      <c r="S7" s="141"/>
      <c r="U7" s="16"/>
      <c r="V7" s="21" t="s">
        <v>66</v>
      </c>
      <c r="W7" s="21" t="s">
        <v>33</v>
      </c>
      <c r="X7" s="22" t="s">
        <v>34</v>
      </c>
      <c r="Y7" s="149">
        <v>45008</v>
      </c>
      <c r="Z7" s="150" t="str">
        <f>$M$3</f>
        <v>EB　徐泽锴</v>
      </c>
      <c r="AA7" s="19"/>
    </row>
    <row r="8" spans="3:27" ht="37.5">
      <c r="C8" s="138">
        <v>2</v>
      </c>
      <c r="D8" s="94" t="s">
        <v>13</v>
      </c>
      <c r="E8" s="94"/>
      <c r="F8" s="94"/>
      <c r="G8" s="94" t="s">
        <v>14</v>
      </c>
      <c r="H8" s="94"/>
      <c r="I8" s="94"/>
      <c r="J8" s="94" t="s">
        <v>15</v>
      </c>
      <c r="K8" s="94"/>
      <c r="L8" s="94"/>
      <c r="M8" s="94">
        <v>8</v>
      </c>
      <c r="N8" s="94"/>
      <c r="O8" s="94"/>
      <c r="P8" s="94" t="s">
        <v>105</v>
      </c>
      <c r="Q8" s="94"/>
      <c r="R8" s="94"/>
      <c r="S8" s="142"/>
      <c r="U8" s="16"/>
      <c r="V8" s="21" t="s">
        <v>67</v>
      </c>
      <c r="W8" s="21" t="s">
        <v>33</v>
      </c>
      <c r="X8" s="22" t="s">
        <v>34</v>
      </c>
      <c r="Y8" s="149">
        <v>45008</v>
      </c>
      <c r="Z8" s="150" t="str">
        <f t="shared" ref="Z8:Z35" si="0">$M$3</f>
        <v>EB　徐泽锴</v>
      </c>
      <c r="AA8" s="19"/>
    </row>
    <row r="9" spans="3:27" ht="37.5">
      <c r="C9" s="138">
        <v>3</v>
      </c>
      <c r="D9" s="95" t="s">
        <v>106</v>
      </c>
      <c r="E9" s="96"/>
      <c r="F9" s="97"/>
      <c r="G9" s="95" t="s">
        <v>107</v>
      </c>
      <c r="H9" s="96"/>
      <c r="I9" s="97"/>
      <c r="J9" s="143" t="s">
        <v>15</v>
      </c>
      <c r="K9" s="143"/>
      <c r="L9" s="143"/>
      <c r="M9" s="144">
        <v>8</v>
      </c>
      <c r="N9" s="145"/>
      <c r="O9" s="146"/>
      <c r="P9" s="95" t="s">
        <v>108</v>
      </c>
      <c r="Q9" s="96"/>
      <c r="R9" s="96"/>
      <c r="S9" s="147"/>
      <c r="U9" s="16"/>
      <c r="V9" s="21" t="s">
        <v>68</v>
      </c>
      <c r="W9" s="21" t="s">
        <v>33</v>
      </c>
      <c r="X9" s="22" t="s">
        <v>34</v>
      </c>
      <c r="Y9" s="149">
        <v>45008</v>
      </c>
      <c r="Z9" s="150" t="str">
        <f t="shared" si="0"/>
        <v>EB　徐泽锴</v>
      </c>
      <c r="AA9" s="19"/>
    </row>
    <row r="10" spans="3:27" ht="37.5">
      <c r="C10" s="138">
        <v>4</v>
      </c>
      <c r="D10" s="95" t="s">
        <v>109</v>
      </c>
      <c r="E10" s="96"/>
      <c r="F10" s="97"/>
      <c r="G10" s="95" t="s">
        <v>110</v>
      </c>
      <c r="H10" s="96"/>
      <c r="I10" s="97"/>
      <c r="J10" s="144" t="s">
        <v>17</v>
      </c>
      <c r="K10" s="145"/>
      <c r="L10" s="146"/>
      <c r="M10" s="144">
        <v>50</v>
      </c>
      <c r="N10" s="145"/>
      <c r="O10" s="146"/>
      <c r="P10" s="58"/>
      <c r="Q10" s="59"/>
      <c r="R10" s="59"/>
      <c r="S10" s="148"/>
      <c r="U10" s="16"/>
      <c r="V10" s="21" t="s">
        <v>69</v>
      </c>
      <c r="W10" s="21" t="s">
        <v>33</v>
      </c>
      <c r="X10" s="22" t="s">
        <v>34</v>
      </c>
      <c r="Y10" s="149">
        <v>45008</v>
      </c>
      <c r="Z10" s="150" t="str">
        <f t="shared" si="0"/>
        <v>EB　徐泽锴</v>
      </c>
      <c r="AA10" s="19"/>
    </row>
    <row r="11" spans="3:27" ht="37.5">
      <c r="C11" s="138">
        <v>5</v>
      </c>
      <c r="D11" s="95" t="s">
        <v>111</v>
      </c>
      <c r="E11" s="96"/>
      <c r="F11" s="97"/>
      <c r="G11" s="95" t="s">
        <v>112</v>
      </c>
      <c r="H11" s="96"/>
      <c r="I11" s="97"/>
      <c r="J11" s="144" t="s">
        <v>17</v>
      </c>
      <c r="K11" s="145"/>
      <c r="L11" s="146"/>
      <c r="M11" s="144">
        <v>50</v>
      </c>
      <c r="N11" s="145"/>
      <c r="O11" s="146"/>
      <c r="P11" s="95"/>
      <c r="Q11" s="96"/>
      <c r="R11" s="96"/>
      <c r="S11" s="147"/>
      <c r="U11" s="16"/>
      <c r="V11" s="21" t="s">
        <v>70</v>
      </c>
      <c r="W11" s="21" t="s">
        <v>33</v>
      </c>
      <c r="X11" s="22" t="s">
        <v>34</v>
      </c>
      <c r="Y11" s="149">
        <v>45008</v>
      </c>
      <c r="Z11" s="150" t="str">
        <f t="shared" si="0"/>
        <v>EB　徐泽锴</v>
      </c>
      <c r="AA11" s="19"/>
    </row>
    <row r="12" spans="3:27" ht="37.5">
      <c r="C12" s="138">
        <v>6</v>
      </c>
      <c r="D12" s="94" t="s">
        <v>113</v>
      </c>
      <c r="E12" s="94"/>
      <c r="F12" s="94"/>
      <c r="G12" s="94" t="s">
        <v>114</v>
      </c>
      <c r="H12" s="94"/>
      <c r="I12" s="94"/>
      <c r="J12" s="143" t="s">
        <v>15</v>
      </c>
      <c r="K12" s="143"/>
      <c r="L12" s="143"/>
      <c r="M12" s="143">
        <v>50</v>
      </c>
      <c r="N12" s="143"/>
      <c r="O12" s="143"/>
      <c r="P12" s="94"/>
      <c r="Q12" s="94"/>
      <c r="R12" s="94"/>
      <c r="S12" s="142"/>
      <c r="U12" s="16"/>
      <c r="V12" s="21" t="s">
        <v>71</v>
      </c>
      <c r="W12" s="21" t="s">
        <v>33</v>
      </c>
      <c r="X12" s="22" t="s">
        <v>34</v>
      </c>
      <c r="Y12" s="149">
        <v>45008</v>
      </c>
      <c r="Z12" s="150" t="str">
        <f t="shared" si="0"/>
        <v>EB　徐泽锴</v>
      </c>
      <c r="AA12" s="19"/>
    </row>
    <row r="13" spans="3:27" ht="37.5">
      <c r="C13" s="138">
        <v>7</v>
      </c>
      <c r="D13" s="95" t="s">
        <v>115</v>
      </c>
      <c r="E13" s="96"/>
      <c r="F13" s="97"/>
      <c r="G13" s="95" t="s">
        <v>116</v>
      </c>
      <c r="H13" s="96"/>
      <c r="I13" s="97"/>
      <c r="J13" s="94" t="s">
        <v>15</v>
      </c>
      <c r="K13" s="94"/>
      <c r="L13" s="94"/>
      <c r="M13" s="95">
        <v>10</v>
      </c>
      <c r="N13" s="96"/>
      <c r="O13" s="97"/>
      <c r="P13" s="95" t="s">
        <v>117</v>
      </c>
      <c r="Q13" s="96"/>
      <c r="R13" s="96"/>
      <c r="S13" s="147"/>
      <c r="U13" s="16"/>
      <c r="V13" s="21" t="s">
        <v>72</v>
      </c>
      <c r="W13" s="21" t="s">
        <v>33</v>
      </c>
      <c r="X13" s="22" t="s">
        <v>34</v>
      </c>
      <c r="Y13" s="149">
        <v>45008</v>
      </c>
      <c r="Z13" s="150" t="str">
        <f t="shared" si="0"/>
        <v>EB　徐泽锴</v>
      </c>
      <c r="AA13" s="19"/>
    </row>
    <row r="14" spans="3:27" ht="37.5">
      <c r="C14" s="138">
        <v>8</v>
      </c>
      <c r="D14" s="95" t="s">
        <v>118</v>
      </c>
      <c r="E14" s="96"/>
      <c r="F14" s="97"/>
      <c r="G14" s="95" t="s">
        <v>119</v>
      </c>
      <c r="H14" s="96"/>
      <c r="I14" s="97"/>
      <c r="J14" s="95" t="s">
        <v>17</v>
      </c>
      <c r="K14" s="96"/>
      <c r="L14" s="97"/>
      <c r="M14" s="95">
        <v>50</v>
      </c>
      <c r="N14" s="96"/>
      <c r="O14" s="97"/>
      <c r="P14" s="95"/>
      <c r="Q14" s="96"/>
      <c r="R14" s="96"/>
      <c r="S14" s="147"/>
      <c r="U14" s="16"/>
      <c r="V14" s="21" t="s">
        <v>73</v>
      </c>
      <c r="W14" s="21" t="s">
        <v>33</v>
      </c>
      <c r="X14" s="22" t="s">
        <v>34</v>
      </c>
      <c r="Y14" s="149">
        <v>45008</v>
      </c>
      <c r="Z14" s="150" t="str">
        <f t="shared" si="0"/>
        <v>EB　徐泽锴</v>
      </c>
      <c r="AA14" s="19"/>
    </row>
    <row r="15" spans="3:27" ht="37.5">
      <c r="C15" s="138">
        <v>9</v>
      </c>
      <c r="D15" s="94" t="s">
        <v>120</v>
      </c>
      <c r="E15" s="94"/>
      <c r="F15" s="94"/>
      <c r="G15" s="94" t="s">
        <v>121</v>
      </c>
      <c r="H15" s="94"/>
      <c r="I15" s="94"/>
      <c r="J15" s="94" t="s">
        <v>17</v>
      </c>
      <c r="K15" s="94"/>
      <c r="L15" s="94"/>
      <c r="M15" s="94">
        <v>50</v>
      </c>
      <c r="N15" s="94"/>
      <c r="O15" s="94"/>
      <c r="P15" s="94"/>
      <c r="Q15" s="94"/>
      <c r="R15" s="94"/>
      <c r="S15" s="142"/>
      <c r="U15" s="16"/>
      <c r="V15" s="21" t="s">
        <v>74</v>
      </c>
      <c r="W15" s="21" t="s">
        <v>33</v>
      </c>
      <c r="X15" s="22" t="s">
        <v>34</v>
      </c>
      <c r="Y15" s="149">
        <v>45008</v>
      </c>
      <c r="Z15" s="150" t="str">
        <f t="shared" si="0"/>
        <v>EB　徐泽锴</v>
      </c>
      <c r="AA15" s="19"/>
    </row>
    <row r="16" spans="3:27" ht="37.5">
      <c r="C16" s="138">
        <v>10</v>
      </c>
      <c r="D16" s="95" t="s">
        <v>122</v>
      </c>
      <c r="E16" s="96"/>
      <c r="F16" s="97"/>
      <c r="G16" s="95" t="s">
        <v>123</v>
      </c>
      <c r="H16" s="96"/>
      <c r="I16" s="97"/>
      <c r="J16" s="95" t="s">
        <v>15</v>
      </c>
      <c r="K16" s="96"/>
      <c r="L16" s="97"/>
      <c r="M16" s="95">
        <v>16</v>
      </c>
      <c r="N16" s="96"/>
      <c r="O16" s="97"/>
      <c r="P16" s="95"/>
      <c r="Q16" s="96"/>
      <c r="R16" s="96"/>
      <c r="S16" s="147"/>
      <c r="U16" s="16"/>
      <c r="V16" s="21" t="s">
        <v>75</v>
      </c>
      <c r="W16" s="21" t="s">
        <v>33</v>
      </c>
      <c r="X16" s="22" t="s">
        <v>34</v>
      </c>
      <c r="Y16" s="149">
        <v>45008</v>
      </c>
      <c r="Z16" s="150" t="str">
        <f t="shared" si="0"/>
        <v>EB　徐泽锴</v>
      </c>
      <c r="AA16" s="19"/>
    </row>
    <row r="17" spans="3:27" ht="37.5">
      <c r="C17" s="138">
        <v>11</v>
      </c>
      <c r="D17" s="95" t="s">
        <v>124</v>
      </c>
      <c r="E17" s="96"/>
      <c r="F17" s="97"/>
      <c r="G17" s="95" t="s">
        <v>125</v>
      </c>
      <c r="H17" s="96"/>
      <c r="I17" s="97"/>
      <c r="J17" s="95" t="s">
        <v>17</v>
      </c>
      <c r="K17" s="96"/>
      <c r="L17" s="97"/>
      <c r="M17" s="95">
        <v>50</v>
      </c>
      <c r="N17" s="96"/>
      <c r="O17" s="97"/>
      <c r="P17" s="95" t="s">
        <v>126</v>
      </c>
      <c r="Q17" s="96"/>
      <c r="R17" s="96"/>
      <c r="S17" s="147"/>
      <c r="U17" s="16"/>
      <c r="V17" s="21" t="s">
        <v>76</v>
      </c>
      <c r="W17" s="21" t="s">
        <v>33</v>
      </c>
      <c r="X17" s="22" t="s">
        <v>34</v>
      </c>
      <c r="Y17" s="149">
        <v>45008</v>
      </c>
      <c r="Z17" s="150" t="str">
        <f t="shared" si="0"/>
        <v>EB　徐泽锴</v>
      </c>
      <c r="AA17" s="19"/>
    </row>
    <row r="18" spans="3:27" ht="37.5">
      <c r="C18" s="138">
        <v>12</v>
      </c>
      <c r="D18" s="94" t="s">
        <v>127</v>
      </c>
      <c r="E18" s="94"/>
      <c r="F18" s="94"/>
      <c r="G18" s="94" t="s">
        <v>128</v>
      </c>
      <c r="H18" s="94"/>
      <c r="I18" s="94"/>
      <c r="J18" s="94" t="s">
        <v>15</v>
      </c>
      <c r="K18" s="94"/>
      <c r="L18" s="94"/>
      <c r="M18" s="94">
        <v>50</v>
      </c>
      <c r="N18" s="94"/>
      <c r="O18" s="94"/>
      <c r="P18" s="94"/>
      <c r="Q18" s="94"/>
      <c r="R18" s="94"/>
      <c r="S18" s="142"/>
      <c r="U18" s="16"/>
      <c r="V18" s="21" t="s">
        <v>77</v>
      </c>
      <c r="W18" s="21" t="s">
        <v>33</v>
      </c>
      <c r="X18" s="22" t="s">
        <v>34</v>
      </c>
      <c r="Y18" s="149">
        <v>45008</v>
      </c>
      <c r="Z18" s="150" t="str">
        <f t="shared" si="0"/>
        <v>EB　徐泽锴</v>
      </c>
      <c r="AA18" s="19"/>
    </row>
    <row r="19" spans="3:27" ht="37.5">
      <c r="C19" s="138">
        <v>13</v>
      </c>
      <c r="D19" s="95" t="s">
        <v>129</v>
      </c>
      <c r="E19" s="96"/>
      <c r="F19" s="97"/>
      <c r="G19" s="95" t="s">
        <v>130</v>
      </c>
      <c r="H19" s="96"/>
      <c r="I19" s="97"/>
      <c r="J19" s="95" t="s">
        <v>15</v>
      </c>
      <c r="K19" s="96"/>
      <c r="L19" s="97"/>
      <c r="M19" s="95">
        <v>4</v>
      </c>
      <c r="N19" s="96"/>
      <c r="O19" s="97"/>
      <c r="P19" s="95" t="s">
        <v>131</v>
      </c>
      <c r="Q19" s="96"/>
      <c r="R19" s="96"/>
      <c r="S19" s="147"/>
      <c r="U19" s="16"/>
      <c r="V19" s="21" t="s">
        <v>78</v>
      </c>
      <c r="W19" s="21" t="s">
        <v>33</v>
      </c>
      <c r="X19" s="22" t="s">
        <v>34</v>
      </c>
      <c r="Y19" s="149">
        <v>45008</v>
      </c>
      <c r="Z19" s="150" t="str">
        <f t="shared" si="0"/>
        <v>EB　徐泽锴</v>
      </c>
      <c r="AA19" s="19"/>
    </row>
    <row r="20" spans="3:27" ht="37.5">
      <c r="C20" s="138">
        <v>14</v>
      </c>
      <c r="D20" s="95" t="s">
        <v>132</v>
      </c>
      <c r="E20" s="96"/>
      <c r="F20" s="97"/>
      <c r="G20" s="95" t="s">
        <v>133</v>
      </c>
      <c r="H20" s="96"/>
      <c r="I20" s="97"/>
      <c r="J20" s="95" t="s">
        <v>17</v>
      </c>
      <c r="K20" s="96"/>
      <c r="L20" s="97"/>
      <c r="M20" s="95">
        <v>20</v>
      </c>
      <c r="N20" s="96"/>
      <c r="O20" s="97"/>
      <c r="P20" s="95"/>
      <c r="Q20" s="96"/>
      <c r="R20" s="96"/>
      <c r="S20" s="147"/>
      <c r="U20" s="16"/>
      <c r="V20" s="21" t="s">
        <v>79</v>
      </c>
      <c r="W20" s="21" t="s">
        <v>33</v>
      </c>
      <c r="X20" s="22" t="s">
        <v>34</v>
      </c>
      <c r="Y20" s="149">
        <v>45008</v>
      </c>
      <c r="Z20" s="150" t="str">
        <f t="shared" si="0"/>
        <v>EB　徐泽锴</v>
      </c>
      <c r="AA20" s="19"/>
    </row>
    <row r="21" spans="3:27" ht="37.5">
      <c r="C21" s="138">
        <v>15</v>
      </c>
      <c r="D21" s="95" t="s">
        <v>134</v>
      </c>
      <c r="E21" s="96"/>
      <c r="F21" s="97"/>
      <c r="G21" s="95" t="s">
        <v>135</v>
      </c>
      <c r="H21" s="96"/>
      <c r="I21" s="97"/>
      <c r="J21" s="95" t="s">
        <v>15</v>
      </c>
      <c r="K21" s="96"/>
      <c r="L21" s="97"/>
      <c r="M21" s="95">
        <v>50</v>
      </c>
      <c r="N21" s="96"/>
      <c r="O21" s="97"/>
      <c r="P21" s="95"/>
      <c r="Q21" s="96"/>
      <c r="R21" s="96"/>
      <c r="S21" s="147"/>
      <c r="U21" s="16"/>
      <c r="V21" s="21" t="s">
        <v>80</v>
      </c>
      <c r="W21" s="21" t="s">
        <v>33</v>
      </c>
      <c r="X21" s="22" t="s">
        <v>34</v>
      </c>
      <c r="Y21" s="149">
        <v>45008</v>
      </c>
      <c r="Z21" s="150" t="str">
        <f t="shared" si="0"/>
        <v>EB　徐泽锴</v>
      </c>
      <c r="AA21" s="19"/>
    </row>
    <row r="22" spans="3:27" ht="37.5">
      <c r="C22" s="138">
        <v>16</v>
      </c>
      <c r="D22" s="95" t="s">
        <v>136</v>
      </c>
      <c r="E22" s="96"/>
      <c r="F22" s="97"/>
      <c r="G22" s="95" t="s">
        <v>137</v>
      </c>
      <c r="H22" s="96"/>
      <c r="I22" s="97"/>
      <c r="J22" s="95" t="s">
        <v>15</v>
      </c>
      <c r="K22" s="96"/>
      <c r="L22" s="97"/>
      <c r="M22" s="95">
        <v>4</v>
      </c>
      <c r="N22" s="96"/>
      <c r="O22" s="97"/>
      <c r="P22" s="95" t="s">
        <v>138</v>
      </c>
      <c r="Q22" s="96"/>
      <c r="R22" s="96"/>
      <c r="S22" s="147"/>
      <c r="U22" s="16"/>
      <c r="V22" s="21" t="s">
        <v>81</v>
      </c>
      <c r="W22" s="21" t="s">
        <v>33</v>
      </c>
      <c r="X22" s="22" t="s">
        <v>34</v>
      </c>
      <c r="Y22" s="149">
        <v>45008</v>
      </c>
      <c r="Z22" s="150" t="str">
        <f t="shared" si="0"/>
        <v>EB　徐泽锴</v>
      </c>
      <c r="AA22" s="19"/>
    </row>
    <row r="23" spans="3:27" ht="37.5">
      <c r="C23" s="138">
        <v>17</v>
      </c>
      <c r="D23" s="95" t="s">
        <v>139</v>
      </c>
      <c r="E23" s="96"/>
      <c r="F23" s="97"/>
      <c r="G23" s="95" t="s">
        <v>140</v>
      </c>
      <c r="H23" s="96"/>
      <c r="I23" s="97"/>
      <c r="J23" s="95" t="s">
        <v>17</v>
      </c>
      <c r="K23" s="96"/>
      <c r="L23" s="97"/>
      <c r="M23" s="95">
        <v>20</v>
      </c>
      <c r="N23" s="96"/>
      <c r="O23" s="97"/>
      <c r="P23" s="95"/>
      <c r="Q23" s="96"/>
      <c r="R23" s="96"/>
      <c r="S23" s="147"/>
      <c r="U23" s="16"/>
      <c r="V23" s="21" t="s">
        <v>82</v>
      </c>
      <c r="W23" s="21" t="s">
        <v>33</v>
      </c>
      <c r="X23" s="22" t="s">
        <v>34</v>
      </c>
      <c r="Y23" s="149">
        <v>45008</v>
      </c>
      <c r="Z23" s="150" t="str">
        <f t="shared" si="0"/>
        <v>EB　徐泽锴</v>
      </c>
      <c r="AA23" s="19"/>
    </row>
    <row r="24" spans="3:27" ht="37.5">
      <c r="C24" s="138">
        <v>18</v>
      </c>
      <c r="D24" s="95" t="s">
        <v>141</v>
      </c>
      <c r="E24" s="96"/>
      <c r="F24" s="97"/>
      <c r="G24" s="95" t="s">
        <v>142</v>
      </c>
      <c r="H24" s="96"/>
      <c r="I24" s="97"/>
      <c r="J24" s="95" t="s">
        <v>15</v>
      </c>
      <c r="K24" s="96"/>
      <c r="L24" s="97"/>
      <c r="M24" s="95">
        <v>50</v>
      </c>
      <c r="N24" s="96"/>
      <c r="O24" s="97"/>
      <c r="P24" s="95"/>
      <c r="Q24" s="96"/>
      <c r="R24" s="96"/>
      <c r="S24" s="147"/>
      <c r="U24" s="16"/>
      <c r="V24" s="21" t="s">
        <v>83</v>
      </c>
      <c r="W24" s="21" t="s">
        <v>33</v>
      </c>
      <c r="X24" s="22" t="s">
        <v>34</v>
      </c>
      <c r="Y24" s="149">
        <v>45008</v>
      </c>
      <c r="Z24" s="150" t="str">
        <f t="shared" si="0"/>
        <v>EB　徐泽锴</v>
      </c>
      <c r="AA24" s="19"/>
    </row>
    <row r="25" spans="3:27" ht="37.5">
      <c r="C25" s="138">
        <v>19</v>
      </c>
      <c r="D25" s="95" t="s">
        <v>143</v>
      </c>
      <c r="E25" s="96"/>
      <c r="F25" s="97"/>
      <c r="G25" s="95" t="s">
        <v>144</v>
      </c>
      <c r="H25" s="96"/>
      <c r="I25" s="97"/>
      <c r="J25" s="95" t="s">
        <v>15</v>
      </c>
      <c r="K25" s="96"/>
      <c r="L25" s="97"/>
      <c r="M25" s="95">
        <v>8</v>
      </c>
      <c r="N25" s="96"/>
      <c r="O25" s="97"/>
      <c r="P25" s="95" t="s">
        <v>145</v>
      </c>
      <c r="Q25" s="96"/>
      <c r="R25" s="96"/>
      <c r="S25" s="147"/>
      <c r="U25" s="16"/>
      <c r="V25" s="21" t="s">
        <v>84</v>
      </c>
      <c r="W25" s="21" t="s">
        <v>33</v>
      </c>
      <c r="X25" s="22" t="s">
        <v>34</v>
      </c>
      <c r="Y25" s="149">
        <v>45008</v>
      </c>
      <c r="Z25" s="150" t="str">
        <f t="shared" si="0"/>
        <v>EB　徐泽锴</v>
      </c>
      <c r="AA25" s="19"/>
    </row>
    <row r="26" spans="3:27" ht="37.5">
      <c r="C26" s="138">
        <v>20</v>
      </c>
      <c r="D26" s="95" t="s">
        <v>146</v>
      </c>
      <c r="E26" s="96"/>
      <c r="F26" s="97"/>
      <c r="G26" s="95" t="s">
        <v>147</v>
      </c>
      <c r="H26" s="96"/>
      <c r="I26" s="97"/>
      <c r="J26" s="95" t="s">
        <v>21</v>
      </c>
      <c r="K26" s="96"/>
      <c r="L26" s="97"/>
      <c r="M26" s="95">
        <v>4</v>
      </c>
      <c r="N26" s="96"/>
      <c r="O26" s="97"/>
      <c r="P26" s="95"/>
      <c r="Q26" s="96"/>
      <c r="R26" s="96"/>
      <c r="S26" s="147"/>
      <c r="U26" s="16"/>
      <c r="V26" s="21" t="s">
        <v>85</v>
      </c>
      <c r="W26" s="21" t="s">
        <v>33</v>
      </c>
      <c r="X26" s="22" t="s">
        <v>34</v>
      </c>
      <c r="Y26" s="149">
        <v>45008</v>
      </c>
      <c r="Z26" s="150" t="str">
        <f t="shared" si="0"/>
        <v>EB　徐泽锴</v>
      </c>
      <c r="AA26" s="19"/>
    </row>
    <row r="27" spans="3:27" ht="37.5">
      <c r="C27" s="138">
        <v>21</v>
      </c>
      <c r="D27" s="95" t="s">
        <v>148</v>
      </c>
      <c r="E27" s="96"/>
      <c r="F27" s="97"/>
      <c r="G27" s="95" t="s">
        <v>149</v>
      </c>
      <c r="H27" s="96"/>
      <c r="I27" s="97"/>
      <c r="J27" s="95" t="s">
        <v>21</v>
      </c>
      <c r="K27" s="96"/>
      <c r="L27" s="97"/>
      <c r="M27" s="95">
        <v>2</v>
      </c>
      <c r="N27" s="96"/>
      <c r="O27" s="97"/>
      <c r="P27" s="95"/>
      <c r="Q27" s="96"/>
      <c r="R27" s="96"/>
      <c r="S27" s="147"/>
      <c r="U27" s="16"/>
      <c r="V27" s="21" t="s">
        <v>86</v>
      </c>
      <c r="W27" s="21" t="s">
        <v>33</v>
      </c>
      <c r="X27" s="22" t="s">
        <v>34</v>
      </c>
      <c r="Y27" s="149">
        <v>45008</v>
      </c>
      <c r="Z27" s="150" t="str">
        <f t="shared" si="0"/>
        <v>EB　徐泽锴</v>
      </c>
      <c r="AA27" s="19"/>
    </row>
    <row r="28" spans="3:27" ht="37.5">
      <c r="C28" s="138">
        <v>22</v>
      </c>
      <c r="D28" s="95" t="s">
        <v>150</v>
      </c>
      <c r="E28" s="96"/>
      <c r="F28" s="97"/>
      <c r="G28" s="95" t="s">
        <v>151</v>
      </c>
      <c r="H28" s="96"/>
      <c r="I28" s="97"/>
      <c r="J28" s="95" t="s">
        <v>21</v>
      </c>
      <c r="K28" s="96"/>
      <c r="L28" s="97"/>
      <c r="M28" s="95">
        <v>2</v>
      </c>
      <c r="N28" s="96"/>
      <c r="O28" s="97"/>
      <c r="P28" s="95"/>
      <c r="Q28" s="96"/>
      <c r="R28" s="96"/>
      <c r="S28" s="147"/>
      <c r="U28" s="16"/>
      <c r="V28" s="21" t="s">
        <v>87</v>
      </c>
      <c r="W28" s="21" t="s">
        <v>33</v>
      </c>
      <c r="X28" s="22" t="s">
        <v>34</v>
      </c>
      <c r="Y28" s="149">
        <v>45008</v>
      </c>
      <c r="Z28" s="150" t="str">
        <f t="shared" si="0"/>
        <v>EB　徐泽锴</v>
      </c>
      <c r="AA28" s="19"/>
    </row>
    <row r="29" spans="3:27" ht="37.5">
      <c r="C29" s="138">
        <v>23</v>
      </c>
      <c r="D29" s="95" t="s">
        <v>152</v>
      </c>
      <c r="E29" s="96"/>
      <c r="F29" s="97"/>
      <c r="G29" s="95" t="s">
        <v>153</v>
      </c>
      <c r="H29" s="96"/>
      <c r="I29" s="97"/>
      <c r="J29" s="95" t="s">
        <v>15</v>
      </c>
      <c r="K29" s="96"/>
      <c r="L29" s="97"/>
      <c r="M29" s="95">
        <v>50</v>
      </c>
      <c r="N29" s="96"/>
      <c r="O29" s="97"/>
      <c r="P29" s="95"/>
      <c r="Q29" s="96"/>
      <c r="R29" s="96"/>
      <c r="S29" s="147"/>
      <c r="U29" s="16"/>
      <c r="V29" s="21" t="s">
        <v>88</v>
      </c>
      <c r="W29" s="21" t="s">
        <v>33</v>
      </c>
      <c r="X29" s="22" t="s">
        <v>34</v>
      </c>
      <c r="Y29" s="149">
        <v>45008</v>
      </c>
      <c r="Z29" s="150" t="str">
        <f t="shared" si="0"/>
        <v>EB　徐泽锴</v>
      </c>
      <c r="AA29" s="19"/>
    </row>
    <row r="30" spans="3:27" ht="37.5">
      <c r="C30" s="138">
        <v>24</v>
      </c>
      <c r="D30" s="95" t="s">
        <v>154</v>
      </c>
      <c r="E30" s="96"/>
      <c r="F30" s="97"/>
      <c r="G30" s="95" t="s">
        <v>155</v>
      </c>
      <c r="H30" s="96"/>
      <c r="I30" s="97"/>
      <c r="J30" s="95" t="s">
        <v>15</v>
      </c>
      <c r="K30" s="96"/>
      <c r="L30" s="97"/>
      <c r="M30" s="95">
        <v>8</v>
      </c>
      <c r="N30" s="96"/>
      <c r="O30" s="97"/>
      <c r="P30" s="95" t="s">
        <v>156</v>
      </c>
      <c r="Q30" s="96"/>
      <c r="R30" s="96"/>
      <c r="S30" s="147"/>
      <c r="U30" s="16"/>
      <c r="V30" s="21" t="s">
        <v>89</v>
      </c>
      <c r="W30" s="21" t="s">
        <v>33</v>
      </c>
      <c r="X30" s="22" t="s">
        <v>34</v>
      </c>
      <c r="Y30" s="149">
        <v>45008</v>
      </c>
      <c r="Z30" s="150" t="str">
        <f t="shared" si="0"/>
        <v>EB　徐泽锴</v>
      </c>
      <c r="AA30" s="19"/>
    </row>
    <row r="31" spans="3:27" ht="37.5">
      <c r="C31" s="138">
        <v>25</v>
      </c>
      <c r="D31" s="95" t="s">
        <v>157</v>
      </c>
      <c r="E31" s="96"/>
      <c r="F31" s="97"/>
      <c r="G31" s="95" t="s">
        <v>158</v>
      </c>
      <c r="H31" s="96"/>
      <c r="I31" s="97"/>
      <c r="J31" s="95" t="s">
        <v>21</v>
      </c>
      <c r="K31" s="96"/>
      <c r="L31" s="97"/>
      <c r="M31" s="95">
        <v>4</v>
      </c>
      <c r="N31" s="96"/>
      <c r="O31" s="97"/>
      <c r="P31" s="95"/>
      <c r="Q31" s="96"/>
      <c r="R31" s="96"/>
      <c r="S31" s="147"/>
      <c r="U31" s="16"/>
      <c r="V31" s="21" t="s">
        <v>90</v>
      </c>
      <c r="W31" s="21" t="s">
        <v>33</v>
      </c>
      <c r="X31" s="22" t="s">
        <v>34</v>
      </c>
      <c r="Y31" s="149">
        <v>45008</v>
      </c>
      <c r="Z31" s="150" t="str">
        <f t="shared" si="0"/>
        <v>EB　徐泽锴</v>
      </c>
      <c r="AA31" s="19"/>
    </row>
    <row r="32" spans="3:27" ht="37.5">
      <c r="C32" s="138">
        <v>26</v>
      </c>
      <c r="D32" s="95" t="s">
        <v>159</v>
      </c>
      <c r="E32" s="96"/>
      <c r="F32" s="97"/>
      <c r="G32" s="95" t="s">
        <v>160</v>
      </c>
      <c r="H32" s="96"/>
      <c r="I32" s="97"/>
      <c r="J32" s="95" t="s">
        <v>21</v>
      </c>
      <c r="K32" s="96"/>
      <c r="L32" s="97"/>
      <c r="M32" s="95">
        <v>2</v>
      </c>
      <c r="N32" s="96"/>
      <c r="O32" s="97"/>
      <c r="P32" s="95"/>
      <c r="Q32" s="96"/>
      <c r="R32" s="96"/>
      <c r="S32" s="147"/>
      <c r="U32" s="16"/>
      <c r="V32" s="21" t="s">
        <v>91</v>
      </c>
      <c r="W32" s="21" t="s">
        <v>33</v>
      </c>
      <c r="X32" s="22" t="s">
        <v>34</v>
      </c>
      <c r="Y32" s="149">
        <v>45008</v>
      </c>
      <c r="Z32" s="150" t="str">
        <f t="shared" si="0"/>
        <v>EB　徐泽锴</v>
      </c>
      <c r="AA32" s="19"/>
    </row>
    <row r="33" spans="3:27" ht="37.5">
      <c r="C33" s="138">
        <v>27</v>
      </c>
      <c r="D33" s="95" t="s">
        <v>161</v>
      </c>
      <c r="E33" s="96"/>
      <c r="F33" s="97"/>
      <c r="G33" s="95" t="s">
        <v>162</v>
      </c>
      <c r="H33" s="96"/>
      <c r="I33" s="97"/>
      <c r="J33" s="95" t="s">
        <v>21</v>
      </c>
      <c r="K33" s="96"/>
      <c r="L33" s="97"/>
      <c r="M33" s="95">
        <v>2</v>
      </c>
      <c r="N33" s="96"/>
      <c r="O33" s="97"/>
      <c r="P33" s="95"/>
      <c r="Q33" s="96"/>
      <c r="R33" s="96"/>
      <c r="S33" s="147"/>
      <c r="U33" s="16"/>
      <c r="V33" s="21" t="s">
        <v>92</v>
      </c>
      <c r="W33" s="21" t="s">
        <v>33</v>
      </c>
      <c r="X33" s="22" t="s">
        <v>34</v>
      </c>
      <c r="Y33" s="149">
        <v>45008</v>
      </c>
      <c r="Z33" s="150" t="str">
        <f t="shared" si="0"/>
        <v>EB　徐泽锴</v>
      </c>
      <c r="AA33" s="19"/>
    </row>
    <row r="34" spans="3:27" ht="37.5">
      <c r="C34" s="138">
        <v>28</v>
      </c>
      <c r="D34" s="95" t="s">
        <v>163</v>
      </c>
      <c r="E34" s="96"/>
      <c r="F34" s="97"/>
      <c r="G34" s="95" t="s">
        <v>164</v>
      </c>
      <c r="H34" s="96"/>
      <c r="I34" s="97"/>
      <c r="J34" s="95" t="s">
        <v>15</v>
      </c>
      <c r="K34" s="96"/>
      <c r="L34" s="97"/>
      <c r="M34" s="95">
        <v>50</v>
      </c>
      <c r="N34" s="96"/>
      <c r="O34" s="97"/>
      <c r="P34" s="95"/>
      <c r="Q34" s="96"/>
      <c r="R34" s="96"/>
      <c r="S34" s="147"/>
      <c r="U34" s="16"/>
      <c r="V34" s="21" t="s">
        <v>93</v>
      </c>
      <c r="W34" s="21" t="s">
        <v>33</v>
      </c>
      <c r="X34" s="22" t="s">
        <v>34</v>
      </c>
      <c r="Y34" s="149">
        <v>45008</v>
      </c>
      <c r="Z34" s="150" t="str">
        <f t="shared" si="0"/>
        <v>EB　徐泽锴</v>
      </c>
      <c r="AA34" s="19"/>
    </row>
    <row r="35" spans="3:27" ht="37.5">
      <c r="C35" s="138">
        <v>29</v>
      </c>
      <c r="D35" s="95" t="s">
        <v>165</v>
      </c>
      <c r="E35" s="96"/>
      <c r="F35" s="97"/>
      <c r="G35" s="95" t="s">
        <v>166</v>
      </c>
      <c r="H35" s="96"/>
      <c r="I35" s="97"/>
      <c r="J35" s="95" t="s">
        <v>16</v>
      </c>
      <c r="K35" s="96"/>
      <c r="L35" s="97"/>
      <c r="M35" s="95">
        <v>8</v>
      </c>
      <c r="N35" s="96"/>
      <c r="O35" s="97"/>
      <c r="P35" s="95" t="s">
        <v>167</v>
      </c>
      <c r="Q35" s="96"/>
      <c r="R35" s="96"/>
      <c r="S35" s="147"/>
      <c r="U35" s="16"/>
      <c r="V35" s="21" t="s">
        <v>94</v>
      </c>
      <c r="W35" s="21" t="s">
        <v>33</v>
      </c>
      <c r="X35" s="22" t="s">
        <v>34</v>
      </c>
      <c r="Y35" s="149">
        <v>45008</v>
      </c>
      <c r="Z35" s="150" t="str">
        <f t="shared" si="0"/>
        <v>EB　徐泽锴</v>
      </c>
      <c r="AA35" s="19"/>
    </row>
    <row r="36" spans="3:27">
      <c r="C36" s="11"/>
      <c r="D36" s="85"/>
      <c r="E36" s="85"/>
      <c r="F36" s="85"/>
      <c r="G36" s="85"/>
      <c r="H36" s="85"/>
      <c r="I36" s="85"/>
      <c r="J36" s="89"/>
      <c r="K36" s="89"/>
      <c r="L36" s="89"/>
      <c r="M36" s="85"/>
      <c r="N36" s="85"/>
      <c r="O36" s="85"/>
      <c r="P36" s="91"/>
      <c r="Q36" s="91"/>
      <c r="R36" s="91"/>
      <c r="S36" s="92"/>
      <c r="U36" s="16"/>
      <c r="V36" s="21"/>
      <c r="W36" s="21"/>
      <c r="X36" s="22"/>
      <c r="Y36" s="19"/>
      <c r="Z36" s="19"/>
      <c r="AA36" s="19"/>
    </row>
    <row r="37" spans="3:27">
      <c r="C37" s="11"/>
      <c r="D37" s="85"/>
      <c r="E37" s="85"/>
      <c r="F37" s="85"/>
      <c r="G37" s="85"/>
      <c r="H37" s="85"/>
      <c r="I37" s="85"/>
      <c r="J37" s="86"/>
      <c r="K37" s="87"/>
      <c r="L37" s="88"/>
      <c r="M37" s="85"/>
      <c r="N37" s="85"/>
      <c r="O37" s="85"/>
      <c r="P37" s="91"/>
      <c r="Q37" s="91"/>
      <c r="R37" s="91"/>
      <c r="S37" s="92"/>
      <c r="U37" s="16"/>
      <c r="V37" s="21"/>
      <c r="W37" s="21"/>
      <c r="X37" s="22"/>
      <c r="Y37" s="19"/>
      <c r="Z37" s="19"/>
      <c r="AA37" s="19"/>
    </row>
    <row r="38" spans="3:27">
      <c r="C38" s="11"/>
      <c r="D38" s="85"/>
      <c r="E38" s="85"/>
      <c r="F38" s="85"/>
      <c r="G38" s="85"/>
      <c r="H38" s="85"/>
      <c r="I38" s="85"/>
      <c r="J38" s="89"/>
      <c r="K38" s="89"/>
      <c r="L38" s="89"/>
      <c r="M38" s="85"/>
      <c r="N38" s="85"/>
      <c r="O38" s="85"/>
      <c r="P38" s="85"/>
      <c r="Q38" s="85"/>
      <c r="R38" s="85"/>
      <c r="S38" s="90"/>
      <c r="U38" s="16"/>
      <c r="V38" s="21"/>
      <c r="W38" s="21"/>
      <c r="X38" s="22"/>
      <c r="Y38" s="19"/>
      <c r="Z38" s="19"/>
      <c r="AA38" s="19"/>
    </row>
    <row r="39" spans="3:27">
      <c r="C39" s="11"/>
      <c r="D39" s="82"/>
      <c r="E39" s="83"/>
      <c r="F39" s="84"/>
      <c r="G39" s="82"/>
      <c r="H39" s="83"/>
      <c r="I39" s="84"/>
      <c r="J39" s="86"/>
      <c r="K39" s="87"/>
      <c r="L39" s="88"/>
      <c r="M39" s="82"/>
      <c r="N39" s="83"/>
      <c r="O39" s="84"/>
      <c r="P39" s="82"/>
      <c r="Q39" s="83"/>
      <c r="R39" s="83"/>
      <c r="S39" s="93"/>
      <c r="U39" s="16"/>
      <c r="V39" s="21"/>
      <c r="W39" s="21"/>
      <c r="X39" s="22"/>
      <c r="Y39" s="19"/>
      <c r="Z39" s="19"/>
      <c r="AA39" s="19"/>
    </row>
    <row r="40" spans="3:27">
      <c r="C40" s="11"/>
      <c r="D40" s="82"/>
      <c r="E40" s="83"/>
      <c r="F40" s="84"/>
      <c r="G40" s="82"/>
      <c r="H40" s="83"/>
      <c r="I40" s="84"/>
      <c r="J40" s="86"/>
      <c r="K40" s="87"/>
      <c r="L40" s="88"/>
      <c r="M40" s="82"/>
      <c r="N40" s="83"/>
      <c r="O40" s="84"/>
      <c r="P40" s="82"/>
      <c r="Q40" s="83"/>
      <c r="R40" s="83"/>
      <c r="S40" s="93"/>
      <c r="U40" s="16"/>
      <c r="V40" s="21"/>
      <c r="W40" s="21"/>
      <c r="X40" s="22"/>
      <c r="Y40" s="19"/>
      <c r="Z40" s="19"/>
      <c r="AA40" s="19"/>
    </row>
    <row r="41" spans="3:27">
      <c r="C41" s="11"/>
      <c r="D41" s="82"/>
      <c r="E41" s="83"/>
      <c r="F41" s="84"/>
      <c r="G41" s="82"/>
      <c r="H41" s="83"/>
      <c r="I41" s="84"/>
      <c r="J41" s="82"/>
      <c r="K41" s="83"/>
      <c r="L41" s="84"/>
      <c r="M41" s="82"/>
      <c r="N41" s="83"/>
      <c r="O41" s="84"/>
      <c r="P41" s="82"/>
      <c r="Q41" s="83"/>
      <c r="R41" s="83"/>
      <c r="S41" s="93"/>
      <c r="U41" s="16"/>
      <c r="V41" s="19"/>
      <c r="W41" s="19"/>
      <c r="X41" s="19"/>
      <c r="Y41" s="19"/>
      <c r="Z41" s="19"/>
      <c r="AA41" s="19"/>
    </row>
    <row r="42" spans="3:27">
      <c r="C42" s="4"/>
      <c r="D42" s="82"/>
      <c r="E42" s="83"/>
      <c r="F42" s="84"/>
      <c r="G42" s="82"/>
      <c r="H42" s="83"/>
      <c r="I42" s="84"/>
      <c r="J42" s="82"/>
      <c r="K42" s="83"/>
      <c r="L42" s="84"/>
      <c r="M42" s="82"/>
      <c r="N42" s="83"/>
      <c r="O42" s="84"/>
      <c r="P42" s="82"/>
      <c r="Q42" s="83"/>
      <c r="R42" s="83"/>
      <c r="S42" s="93"/>
      <c r="U42" s="16"/>
      <c r="V42" s="19"/>
      <c r="W42" s="19"/>
      <c r="X42" s="19"/>
      <c r="Y42" s="19"/>
      <c r="Z42" s="19"/>
      <c r="AA42" s="19"/>
    </row>
    <row r="43" spans="3:27">
      <c r="C43" s="4"/>
      <c r="D43" s="82"/>
      <c r="E43" s="83"/>
      <c r="F43" s="84"/>
      <c r="G43" s="82"/>
      <c r="H43" s="83"/>
      <c r="I43" s="84"/>
      <c r="J43" s="82"/>
      <c r="K43" s="83"/>
      <c r="L43" s="84"/>
      <c r="M43" s="82"/>
      <c r="N43" s="83"/>
      <c r="O43" s="84"/>
      <c r="P43" s="82"/>
      <c r="Q43" s="83"/>
      <c r="R43" s="83"/>
      <c r="S43" s="93"/>
      <c r="U43" s="16"/>
      <c r="V43" s="19"/>
      <c r="W43" s="19"/>
      <c r="X43" s="19"/>
      <c r="Y43" s="19"/>
      <c r="Z43" s="19"/>
      <c r="AA43" s="19"/>
    </row>
    <row r="44" spans="3:27">
      <c r="C44" s="4"/>
      <c r="D44" s="82"/>
      <c r="E44" s="83"/>
      <c r="F44" s="84"/>
      <c r="G44" s="82"/>
      <c r="H44" s="83"/>
      <c r="I44" s="84"/>
      <c r="J44" s="82"/>
      <c r="K44" s="83"/>
      <c r="L44" s="84"/>
      <c r="M44" s="82"/>
      <c r="N44" s="83"/>
      <c r="O44" s="84"/>
      <c r="P44" s="82"/>
      <c r="Q44" s="83"/>
      <c r="R44" s="83"/>
      <c r="S44" s="93"/>
      <c r="U44" s="16"/>
      <c r="V44" s="19"/>
      <c r="W44" s="19"/>
      <c r="X44" s="19"/>
      <c r="Y44" s="19"/>
      <c r="Z44" s="19"/>
      <c r="AA44" s="19"/>
    </row>
    <row r="45" spans="3:27">
      <c r="C45" s="4"/>
      <c r="D45" s="82"/>
      <c r="E45" s="83"/>
      <c r="F45" s="84"/>
      <c r="G45" s="82"/>
      <c r="H45" s="83"/>
      <c r="I45" s="84"/>
      <c r="J45" s="82"/>
      <c r="K45" s="83"/>
      <c r="L45" s="84"/>
      <c r="M45" s="82"/>
      <c r="N45" s="83"/>
      <c r="O45" s="84"/>
      <c r="P45" s="82"/>
      <c r="Q45" s="83"/>
      <c r="R45" s="83"/>
      <c r="S45" s="93"/>
      <c r="U45" s="16"/>
      <c r="V45" s="19"/>
      <c r="W45" s="19"/>
      <c r="X45" s="19"/>
      <c r="Y45" s="19"/>
      <c r="Z45" s="19"/>
      <c r="AA45" s="19"/>
    </row>
    <row r="46" spans="3:27">
      <c r="C46" s="4"/>
      <c r="D46" s="82"/>
      <c r="E46" s="83"/>
      <c r="F46" s="84"/>
      <c r="G46" s="82"/>
      <c r="H46" s="83"/>
      <c r="I46" s="84"/>
      <c r="J46" s="82"/>
      <c r="K46" s="83"/>
      <c r="L46" s="84"/>
      <c r="M46" s="82"/>
      <c r="N46" s="83"/>
      <c r="O46" s="84"/>
      <c r="P46" s="82"/>
      <c r="Q46" s="83"/>
      <c r="R46" s="83"/>
      <c r="S46" s="93"/>
      <c r="U46" s="16"/>
      <c r="V46" s="19"/>
      <c r="W46" s="19"/>
      <c r="X46" s="19"/>
      <c r="Y46" s="19"/>
      <c r="Z46" s="19"/>
      <c r="AA46" s="19"/>
    </row>
    <row r="47" spans="3:27">
      <c r="C47" s="4"/>
      <c r="D47" s="82"/>
      <c r="E47" s="83"/>
      <c r="F47" s="84"/>
      <c r="G47" s="82"/>
      <c r="H47" s="83"/>
      <c r="I47" s="84"/>
      <c r="J47" s="82"/>
      <c r="K47" s="83"/>
      <c r="L47" s="84"/>
      <c r="M47" s="82"/>
      <c r="N47" s="83"/>
      <c r="O47" s="84"/>
      <c r="P47" s="82"/>
      <c r="Q47" s="83"/>
      <c r="R47" s="83"/>
      <c r="S47" s="93"/>
      <c r="U47" s="16"/>
      <c r="V47" s="19"/>
      <c r="W47" s="19"/>
      <c r="X47" s="19"/>
      <c r="Y47" s="19"/>
      <c r="Z47" s="19"/>
      <c r="AA47" s="19"/>
    </row>
    <row r="48" spans="3:27">
      <c r="C48" s="4"/>
      <c r="D48" s="82"/>
      <c r="E48" s="83"/>
      <c r="F48" s="84"/>
      <c r="G48" s="82"/>
      <c r="H48" s="83"/>
      <c r="I48" s="84"/>
      <c r="J48" s="82"/>
      <c r="K48" s="83"/>
      <c r="L48" s="84"/>
      <c r="M48" s="82"/>
      <c r="N48" s="83"/>
      <c r="O48" s="84"/>
      <c r="P48" s="82"/>
      <c r="Q48" s="83"/>
      <c r="R48" s="83"/>
      <c r="S48" s="93"/>
      <c r="U48" s="16"/>
      <c r="V48" s="19"/>
      <c r="W48" s="19"/>
      <c r="X48" s="19"/>
      <c r="Y48" s="19"/>
      <c r="Z48" s="19"/>
      <c r="AA48" s="19"/>
    </row>
    <row r="49" spans="3:27">
      <c r="C49" s="4"/>
      <c r="D49" s="82"/>
      <c r="E49" s="83"/>
      <c r="F49" s="84"/>
      <c r="G49" s="82"/>
      <c r="H49" s="83"/>
      <c r="I49" s="84"/>
      <c r="J49" s="82"/>
      <c r="K49" s="83"/>
      <c r="L49" s="84"/>
      <c r="M49" s="82"/>
      <c r="N49" s="83"/>
      <c r="O49" s="84"/>
      <c r="P49" s="82"/>
      <c r="Q49" s="83"/>
      <c r="R49" s="83"/>
      <c r="S49" s="93"/>
      <c r="U49" s="16"/>
      <c r="V49" s="19"/>
      <c r="W49" s="19"/>
      <c r="X49" s="19"/>
      <c r="Y49" s="19"/>
      <c r="Z49" s="19"/>
      <c r="AA49" s="19"/>
    </row>
    <row r="50" spans="3:27">
      <c r="C50" s="4"/>
      <c r="D50" s="82"/>
      <c r="E50" s="83"/>
      <c r="F50" s="84"/>
      <c r="G50" s="82"/>
      <c r="H50" s="83"/>
      <c r="I50" s="84"/>
      <c r="J50" s="82"/>
      <c r="K50" s="83"/>
      <c r="L50" s="84"/>
      <c r="M50" s="82"/>
      <c r="N50" s="83"/>
      <c r="O50" s="84"/>
      <c r="P50" s="82"/>
      <c r="Q50" s="83"/>
      <c r="R50" s="83"/>
      <c r="S50" s="93"/>
      <c r="U50" s="16"/>
      <c r="V50" s="19"/>
      <c r="W50" s="19"/>
      <c r="X50" s="19"/>
      <c r="Y50" s="19"/>
      <c r="Z50" s="19"/>
      <c r="AA50" s="19"/>
    </row>
    <row r="51" spans="3:27">
      <c r="C51" s="4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2"/>
      <c r="U51" s="16"/>
      <c r="V51" s="19"/>
      <c r="W51" s="19"/>
      <c r="X51" s="19"/>
      <c r="Y51" s="19"/>
      <c r="Z51" s="19"/>
      <c r="AA51" s="19"/>
    </row>
    <row r="52" spans="3:27">
      <c r="C52" s="4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2"/>
      <c r="U52" s="16"/>
      <c r="V52" s="19"/>
      <c r="W52" s="19"/>
      <c r="X52" s="19"/>
      <c r="Y52" s="19"/>
      <c r="Z52" s="19"/>
      <c r="AA52" s="19"/>
    </row>
    <row r="53" spans="3:27">
      <c r="C53" s="4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2"/>
      <c r="V53" s="19"/>
      <c r="W53" s="19"/>
      <c r="X53" s="19"/>
      <c r="Y53" s="19"/>
      <c r="Z53" s="19"/>
      <c r="AA53" s="19"/>
    </row>
    <row r="54" spans="3:27">
      <c r="C54" s="4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2"/>
      <c r="V54" s="19"/>
      <c r="W54" s="19"/>
      <c r="X54" s="19"/>
      <c r="Y54" s="19"/>
      <c r="Z54" s="19"/>
      <c r="AA54" s="19"/>
    </row>
    <row r="55" spans="3:27">
      <c r="C55" s="4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2"/>
    </row>
    <row r="56" spans="3:27">
      <c r="C56" s="4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2"/>
    </row>
    <row r="57" spans="3:27">
      <c r="C57" s="4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2"/>
    </row>
    <row r="58" spans="3:27">
      <c r="C58" s="4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2"/>
    </row>
    <row r="59" spans="3:27">
      <c r="C59" s="4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2"/>
    </row>
    <row r="60" spans="3:27">
      <c r="C60" s="4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2"/>
    </row>
    <row r="61" spans="3:27">
      <c r="C61" s="4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2"/>
    </row>
    <row r="62" spans="3:27" ht="19.5" thickBot="1">
      <c r="C62" s="5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9"/>
    </row>
  </sheetData>
  <autoFilter ref="C6:S40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91">
    <mergeCell ref="D38:F38"/>
    <mergeCell ref="G38:I38"/>
    <mergeCell ref="J38:L38"/>
    <mergeCell ref="M38:O38"/>
    <mergeCell ref="P38:S38"/>
    <mergeCell ref="P36:S36"/>
    <mergeCell ref="P37:S37"/>
    <mergeCell ref="D36:F36"/>
    <mergeCell ref="G36:I36"/>
    <mergeCell ref="J36:L36"/>
    <mergeCell ref="M36:O36"/>
    <mergeCell ref="D37:F37"/>
    <mergeCell ref="G37:I37"/>
    <mergeCell ref="J37:L37"/>
    <mergeCell ref="M37:O37"/>
    <mergeCell ref="D31:F31"/>
    <mergeCell ref="J31:L31"/>
    <mergeCell ref="M31:O31"/>
    <mergeCell ref="P31:S31"/>
    <mergeCell ref="G30:I30"/>
    <mergeCell ref="D35:F35"/>
    <mergeCell ref="G35:I35"/>
    <mergeCell ref="J35:L35"/>
    <mergeCell ref="M35:O35"/>
    <mergeCell ref="P35:S35"/>
    <mergeCell ref="P32:S32"/>
    <mergeCell ref="P33:S33"/>
    <mergeCell ref="P34:S34"/>
    <mergeCell ref="P30:S30"/>
    <mergeCell ref="D11:F11"/>
    <mergeCell ref="G11:I11"/>
    <mergeCell ref="J11:L11"/>
    <mergeCell ref="M11:O11"/>
    <mergeCell ref="P11:S11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G7:I7"/>
    <mergeCell ref="D7:F7"/>
    <mergeCell ref="D10:F10"/>
    <mergeCell ref="G10:I10"/>
    <mergeCell ref="J10:L10"/>
    <mergeCell ref="M10:O10"/>
    <mergeCell ref="D9:F9"/>
    <mergeCell ref="G9:I9"/>
    <mergeCell ref="J9:L9"/>
    <mergeCell ref="M9:O9"/>
    <mergeCell ref="P9:S9"/>
    <mergeCell ref="D13:F13"/>
    <mergeCell ref="G13:I13"/>
    <mergeCell ref="J13:L13"/>
    <mergeCell ref="M13:O13"/>
    <mergeCell ref="P13:S13"/>
    <mergeCell ref="D12:F12"/>
    <mergeCell ref="G12:I12"/>
    <mergeCell ref="J12:L12"/>
    <mergeCell ref="M12:O12"/>
    <mergeCell ref="P12:S1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M58:O58"/>
    <mergeCell ref="P58:S58"/>
    <mergeCell ref="D57:F57"/>
    <mergeCell ref="G57:I57"/>
    <mergeCell ref="J57:L57"/>
    <mergeCell ref="M57:O57"/>
    <mergeCell ref="P57:S57"/>
    <mergeCell ref="D56:F56"/>
    <mergeCell ref="G56:I56"/>
    <mergeCell ref="J56:L56"/>
    <mergeCell ref="M56:O56"/>
    <mergeCell ref="P56:S56"/>
    <mergeCell ref="D58:F58"/>
    <mergeCell ref="G58:I58"/>
    <mergeCell ref="J58:L58"/>
    <mergeCell ref="D62:F62"/>
    <mergeCell ref="G62:I62"/>
    <mergeCell ref="J62:L62"/>
    <mergeCell ref="M62:O62"/>
    <mergeCell ref="P62:S62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D59:F59"/>
    <mergeCell ref="G59:I59"/>
    <mergeCell ref="J59:L59"/>
    <mergeCell ref="M59:O59"/>
    <mergeCell ref="P59:S59"/>
    <mergeCell ref="D17:F17"/>
    <mergeCell ref="G17:I17"/>
    <mergeCell ref="J17:L17"/>
    <mergeCell ref="M17:O17"/>
    <mergeCell ref="P17:S17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18:F18"/>
    <mergeCell ref="G18:I18"/>
    <mergeCell ref="J18:L18"/>
    <mergeCell ref="M18:O18"/>
    <mergeCell ref="P18:S18"/>
    <mergeCell ref="D19:F19"/>
    <mergeCell ref="G19:I19"/>
    <mergeCell ref="J19:L19"/>
    <mergeCell ref="M19:O19"/>
    <mergeCell ref="P19:S19"/>
    <mergeCell ref="G25:I25"/>
    <mergeCell ref="J25:L25"/>
    <mergeCell ref="M25:O25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G33:I33"/>
    <mergeCell ref="J33:L33"/>
    <mergeCell ref="P39:S39"/>
    <mergeCell ref="M39:O39"/>
    <mergeCell ref="J39:L39"/>
    <mergeCell ref="G39:I39"/>
    <mergeCell ref="D39:F39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4:F24"/>
    <mergeCell ref="G24:I24"/>
    <mergeCell ref="J24:L24"/>
    <mergeCell ref="M24:O24"/>
    <mergeCell ref="P24:S24"/>
    <mergeCell ref="D25:F25"/>
    <mergeCell ref="M28:O28"/>
    <mergeCell ref="P28:S28"/>
    <mergeCell ref="D26:F26"/>
    <mergeCell ref="G26:I26"/>
    <mergeCell ref="J26:L26"/>
    <mergeCell ref="M26:O26"/>
    <mergeCell ref="P26:S26"/>
    <mergeCell ref="D29:F29"/>
    <mergeCell ref="G29:I29"/>
    <mergeCell ref="J29:L29"/>
    <mergeCell ref="M29:O29"/>
    <mergeCell ref="P29:S29"/>
    <mergeCell ref="V2:Y3"/>
    <mergeCell ref="M33:O33"/>
    <mergeCell ref="D34:F34"/>
    <mergeCell ref="G34:I34"/>
    <mergeCell ref="J34:L34"/>
    <mergeCell ref="M34:O34"/>
    <mergeCell ref="D30:F30"/>
    <mergeCell ref="G31:I31"/>
    <mergeCell ref="J30:L30"/>
    <mergeCell ref="M30:O30"/>
    <mergeCell ref="D32:F32"/>
    <mergeCell ref="G32:I32"/>
    <mergeCell ref="J32:L32"/>
    <mergeCell ref="M32:O32"/>
    <mergeCell ref="D33:F33"/>
    <mergeCell ref="P25:S25"/>
    <mergeCell ref="D27:F27"/>
    <mergeCell ref="G27:I27"/>
    <mergeCell ref="J27:L27"/>
    <mergeCell ref="M27:O27"/>
    <mergeCell ref="P27:S27"/>
    <mergeCell ref="D28:F28"/>
    <mergeCell ref="G28:I28"/>
    <mergeCell ref="J28:L28"/>
  </mergeCells>
  <phoneticPr fontId="2"/>
  <pageMargins left="0.7" right="0.7" top="0.75" bottom="0.75" header="0.3" footer="0.3"/>
  <pageSetup paperSize="9" scale="1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9D3D-F514-4979-9DD9-70BF3E93AD35}">
  <dimension ref="C1:AB58"/>
  <sheetViews>
    <sheetView view="pageBreakPreview" topLeftCell="A16" zoomScale="55" zoomScaleNormal="55" zoomScaleSheetLayoutView="55" workbookViewId="0">
      <selection activeCell="W24" sqref="W24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19" width="12.25" style="1" customWidth="1"/>
    <col min="20" max="20" width="16.875" style="1" customWidth="1"/>
    <col min="21" max="21" width="2.25" style="1" customWidth="1"/>
    <col min="22" max="22" width="30.75" style="1" bestFit="1" customWidth="1"/>
    <col min="23" max="23" width="44.5" style="1" customWidth="1"/>
    <col min="24" max="24" width="34.125" style="1" bestFit="1" customWidth="1"/>
    <col min="25" max="25" width="15.125" style="1" customWidth="1"/>
    <col min="26" max="26" width="18" style="1" customWidth="1"/>
    <col min="27" max="27" width="32.25" style="1" customWidth="1"/>
    <col min="28" max="16384" width="8.75" style="1"/>
  </cols>
  <sheetData>
    <row r="1" spans="3:28" ht="19.5" thickBot="1"/>
    <row r="2" spans="3:28" ht="37.15" customHeight="1">
      <c r="C2" s="100" t="s">
        <v>42</v>
      </c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U2" s="16"/>
      <c r="V2" s="72"/>
      <c r="W2" s="73"/>
      <c r="X2" s="73"/>
      <c r="Y2" s="73"/>
    </row>
    <row r="3" spans="3:28" s="23" customFormat="1" ht="38.65" customHeight="1" thickBot="1">
      <c r="C3" s="6" t="s">
        <v>1</v>
      </c>
      <c r="D3" s="7"/>
      <c r="E3" s="117" t="str">
        <f>Bー画面項目定義!E3</f>
        <v>PetHotel</v>
      </c>
      <c r="F3" s="117"/>
      <c r="G3" s="118"/>
      <c r="H3" s="8" t="s">
        <v>4</v>
      </c>
      <c r="I3" s="117" t="s">
        <v>43</v>
      </c>
      <c r="J3" s="117"/>
      <c r="K3" s="118"/>
      <c r="L3" s="8" t="s">
        <v>2</v>
      </c>
      <c r="M3" s="117" t="str">
        <f>Bー画面項目定義!M3</f>
        <v>EB　徐泽锴</v>
      </c>
      <c r="N3" s="117"/>
      <c r="O3" s="118"/>
      <c r="P3" s="8" t="s">
        <v>3</v>
      </c>
      <c r="Q3" s="119">
        <f>Bー画面項目定義!R3</f>
        <v>45008</v>
      </c>
      <c r="R3" s="119"/>
      <c r="S3" s="120"/>
      <c r="T3" s="1"/>
      <c r="U3" s="16"/>
      <c r="V3" s="73"/>
      <c r="W3" s="73"/>
      <c r="X3" s="73"/>
      <c r="Y3" s="73"/>
      <c r="Z3" s="1"/>
      <c r="AA3" s="1"/>
      <c r="AB3" s="1"/>
    </row>
    <row r="4" spans="3:28" ht="71.45" customHeight="1" thickBot="1">
      <c r="C4" s="2"/>
      <c r="S4" s="3"/>
      <c r="T4" s="17" t="s">
        <v>26</v>
      </c>
      <c r="U4" s="18"/>
      <c r="V4" s="17" t="s">
        <v>25</v>
      </c>
      <c r="W4" s="17"/>
    </row>
    <row r="5" spans="3:28">
      <c r="C5" s="100" t="s">
        <v>0</v>
      </c>
      <c r="D5" s="109" t="s">
        <v>44</v>
      </c>
      <c r="E5" s="110"/>
      <c r="F5" s="111"/>
      <c r="G5" s="109" t="s">
        <v>6</v>
      </c>
      <c r="H5" s="110"/>
      <c r="I5" s="111"/>
      <c r="J5" s="109" t="s">
        <v>45</v>
      </c>
      <c r="K5" s="110"/>
      <c r="L5" s="110"/>
      <c r="M5" s="110"/>
      <c r="N5" s="110"/>
      <c r="O5" s="111"/>
      <c r="P5" s="109" t="s">
        <v>9</v>
      </c>
      <c r="Q5" s="110"/>
      <c r="R5" s="110"/>
      <c r="S5" s="115"/>
      <c r="U5" s="16"/>
    </row>
    <row r="6" spans="3:28" ht="19.5" thickBot="1">
      <c r="C6" s="106"/>
      <c r="D6" s="112"/>
      <c r="E6" s="113"/>
      <c r="F6" s="114"/>
      <c r="G6" s="112"/>
      <c r="H6" s="113"/>
      <c r="I6" s="114"/>
      <c r="J6" s="112"/>
      <c r="K6" s="113"/>
      <c r="L6" s="113"/>
      <c r="M6" s="113"/>
      <c r="N6" s="113"/>
      <c r="O6" s="114"/>
      <c r="P6" s="112"/>
      <c r="Q6" s="113"/>
      <c r="R6" s="113"/>
      <c r="S6" s="116"/>
      <c r="U6" s="16"/>
      <c r="V6" s="20" t="s">
        <v>27</v>
      </c>
      <c r="W6" s="20" t="s">
        <v>28</v>
      </c>
      <c r="X6" s="20" t="s">
        <v>29</v>
      </c>
      <c r="Y6" s="20" t="s">
        <v>30</v>
      </c>
      <c r="Z6" s="20" t="s">
        <v>31</v>
      </c>
      <c r="AA6" s="20" t="s">
        <v>32</v>
      </c>
    </row>
    <row r="7" spans="3:28" ht="103.5" customHeight="1">
      <c r="C7" s="157">
        <v>1</v>
      </c>
      <c r="D7" s="170" t="s">
        <v>46</v>
      </c>
      <c r="E7" s="171"/>
      <c r="F7" s="172"/>
      <c r="G7" s="170" t="s">
        <v>12</v>
      </c>
      <c r="H7" s="171"/>
      <c r="I7" s="172"/>
      <c r="J7" s="173" t="s">
        <v>12</v>
      </c>
      <c r="K7" s="174"/>
      <c r="L7" s="174"/>
      <c r="M7" s="174"/>
      <c r="N7" s="174"/>
      <c r="O7" s="175"/>
      <c r="P7" s="170"/>
      <c r="Q7" s="171"/>
      <c r="R7" s="171"/>
      <c r="S7" s="176"/>
      <c r="U7" s="16"/>
      <c r="V7" s="46" t="s">
        <v>53</v>
      </c>
      <c r="W7" s="46"/>
      <c r="X7" s="47"/>
      <c r="Y7" s="48"/>
      <c r="Z7" s="48"/>
      <c r="AA7" s="48"/>
    </row>
    <row r="8" spans="3:28" ht="90" customHeight="1">
      <c r="C8" s="186">
        <v>2</v>
      </c>
      <c r="D8" s="177" t="s">
        <v>47</v>
      </c>
      <c r="E8" s="178"/>
      <c r="F8" s="179"/>
      <c r="G8" s="181" t="s">
        <v>12</v>
      </c>
      <c r="H8" s="181"/>
      <c r="I8" s="182"/>
      <c r="J8" s="183" t="s">
        <v>12</v>
      </c>
      <c r="K8" s="184"/>
      <c r="L8" s="184"/>
      <c r="M8" s="184"/>
      <c r="N8" s="184"/>
      <c r="O8" s="185"/>
      <c r="P8" s="164"/>
      <c r="Q8" s="165"/>
      <c r="R8" s="165"/>
      <c r="S8" s="166"/>
      <c r="U8" s="16"/>
      <c r="V8" s="46" t="s">
        <v>53</v>
      </c>
      <c r="W8" s="46"/>
      <c r="X8" s="47"/>
      <c r="Y8" s="48"/>
      <c r="Z8" s="48"/>
      <c r="AA8" s="48"/>
    </row>
    <row r="9" spans="3:28" ht="90" customHeight="1">
      <c r="C9" s="186">
        <v>3</v>
      </c>
      <c r="D9" s="188" t="s">
        <v>47</v>
      </c>
      <c r="E9" s="187"/>
      <c r="F9" s="189"/>
      <c r="G9" s="181" t="s">
        <v>12</v>
      </c>
      <c r="H9" s="181"/>
      <c r="I9" s="182"/>
      <c r="J9" s="183" t="s">
        <v>12</v>
      </c>
      <c r="K9" s="184"/>
      <c r="L9" s="184"/>
      <c r="M9" s="184"/>
      <c r="N9" s="184"/>
      <c r="O9" s="185"/>
      <c r="P9" s="190"/>
      <c r="Q9" s="191"/>
      <c r="R9" s="191"/>
      <c r="S9" s="192"/>
      <c r="U9" s="16"/>
      <c r="V9" s="46" t="s">
        <v>53</v>
      </c>
      <c r="W9" s="46"/>
      <c r="X9" s="47"/>
      <c r="Y9" s="48"/>
      <c r="Z9" s="48"/>
      <c r="AA9" s="48"/>
    </row>
    <row r="10" spans="3:28" ht="90" customHeight="1">
      <c r="C10" s="157">
        <v>4</v>
      </c>
      <c r="D10" s="177" t="s">
        <v>52</v>
      </c>
      <c r="E10" s="178"/>
      <c r="F10" s="179"/>
      <c r="G10" s="180" t="s">
        <v>12</v>
      </c>
      <c r="H10" s="181"/>
      <c r="I10" s="182"/>
      <c r="J10" s="183" t="s">
        <v>12</v>
      </c>
      <c r="K10" s="184"/>
      <c r="L10" s="184"/>
      <c r="M10" s="184"/>
      <c r="N10" s="184"/>
      <c r="O10" s="185"/>
      <c r="P10" s="190"/>
      <c r="Q10" s="191"/>
      <c r="R10" s="191"/>
      <c r="S10" s="192"/>
      <c r="U10" s="16"/>
      <c r="V10" s="46" t="s">
        <v>53</v>
      </c>
      <c r="W10" s="46"/>
      <c r="X10" s="47"/>
      <c r="Y10" s="48"/>
      <c r="Z10" s="48"/>
      <c r="AA10" s="48"/>
    </row>
    <row r="11" spans="3:28" ht="90" customHeight="1">
      <c r="C11" s="186">
        <v>5</v>
      </c>
      <c r="D11" s="177" t="s">
        <v>171</v>
      </c>
      <c r="E11" s="178"/>
      <c r="F11" s="179"/>
      <c r="G11" s="181" t="s">
        <v>172</v>
      </c>
      <c r="H11" s="181"/>
      <c r="I11" s="182"/>
      <c r="J11" s="183" t="s">
        <v>173</v>
      </c>
      <c r="K11" s="184"/>
      <c r="L11" s="184"/>
      <c r="M11" s="184"/>
      <c r="N11" s="184"/>
      <c r="O11" s="185"/>
      <c r="P11" s="190"/>
      <c r="Q11" s="191"/>
      <c r="R11" s="191"/>
      <c r="S11" s="192"/>
      <c r="U11" s="16"/>
      <c r="V11" s="21" t="s">
        <v>189</v>
      </c>
      <c r="W11" s="21" t="s">
        <v>200</v>
      </c>
      <c r="X11" s="22" t="s">
        <v>201</v>
      </c>
      <c r="Y11" s="19"/>
      <c r="Z11" s="19"/>
      <c r="AA11" s="21" t="s">
        <v>102</v>
      </c>
    </row>
    <row r="12" spans="3:28" ht="90" customHeight="1">
      <c r="C12" s="186"/>
      <c r="D12" s="197"/>
      <c r="E12" s="196"/>
      <c r="F12" s="198"/>
      <c r="G12" s="180"/>
      <c r="H12" s="181"/>
      <c r="I12" s="182"/>
      <c r="J12" s="183"/>
      <c r="K12" s="184"/>
      <c r="L12" s="184"/>
      <c r="M12" s="184"/>
      <c r="N12" s="184"/>
      <c r="O12" s="185"/>
      <c r="P12" s="190"/>
      <c r="Q12" s="191"/>
      <c r="R12" s="191"/>
      <c r="S12" s="192"/>
      <c r="U12" s="16"/>
      <c r="V12" s="21" t="s">
        <v>190</v>
      </c>
      <c r="W12" s="21" t="s">
        <v>56</v>
      </c>
      <c r="X12" s="22" t="s">
        <v>202</v>
      </c>
      <c r="Y12" s="19"/>
      <c r="Z12" s="19"/>
      <c r="AA12" s="21"/>
    </row>
    <row r="13" spans="3:28" ht="90" customHeight="1">
      <c r="C13" s="186"/>
      <c r="D13" s="197" t="s">
        <v>171</v>
      </c>
      <c r="E13" s="196"/>
      <c r="F13" s="198"/>
      <c r="G13" s="180" t="s">
        <v>174</v>
      </c>
      <c r="H13" s="181"/>
      <c r="I13" s="182"/>
      <c r="J13" s="183" t="s">
        <v>175</v>
      </c>
      <c r="K13" s="184"/>
      <c r="L13" s="184"/>
      <c r="M13" s="184"/>
      <c r="N13" s="184"/>
      <c r="O13" s="185"/>
      <c r="P13" s="190"/>
      <c r="Q13" s="191"/>
      <c r="R13" s="191"/>
      <c r="S13" s="192"/>
      <c r="U13" s="16"/>
      <c r="V13" s="21" t="s">
        <v>191</v>
      </c>
      <c r="W13" s="167" t="s">
        <v>203</v>
      </c>
      <c r="X13" s="168" t="s">
        <v>204</v>
      </c>
      <c r="Y13" s="19"/>
      <c r="Z13" s="19"/>
      <c r="AA13" s="21" t="s">
        <v>101</v>
      </c>
    </row>
    <row r="14" spans="3:28" ht="90" customHeight="1">
      <c r="C14" s="186"/>
      <c r="D14" s="197"/>
      <c r="E14" s="196"/>
      <c r="F14" s="198"/>
      <c r="G14" s="180"/>
      <c r="H14" s="181"/>
      <c r="I14" s="182"/>
      <c r="J14" s="183"/>
      <c r="K14" s="184"/>
      <c r="L14" s="184"/>
      <c r="M14" s="184"/>
      <c r="N14" s="184"/>
      <c r="O14" s="185"/>
      <c r="P14" s="205"/>
      <c r="Q14" s="206"/>
      <c r="R14" s="206"/>
      <c r="S14" s="207"/>
      <c r="U14" s="16"/>
      <c r="V14" s="21" t="s">
        <v>192</v>
      </c>
      <c r="W14" s="21" t="s">
        <v>56</v>
      </c>
      <c r="X14" s="22" t="s">
        <v>202</v>
      </c>
      <c r="Y14" s="19"/>
      <c r="Z14" s="19"/>
      <c r="AA14" s="21"/>
    </row>
    <row r="15" spans="3:28" ht="90" customHeight="1">
      <c r="C15" s="186"/>
      <c r="D15" s="197" t="s">
        <v>171</v>
      </c>
      <c r="E15" s="196"/>
      <c r="F15" s="198"/>
      <c r="G15" s="181" t="s">
        <v>176</v>
      </c>
      <c r="H15" s="181"/>
      <c r="I15" s="182"/>
      <c r="J15" s="183" t="s">
        <v>177</v>
      </c>
      <c r="K15" s="184"/>
      <c r="L15" s="184"/>
      <c r="M15" s="184"/>
      <c r="N15" s="184"/>
      <c r="O15" s="185"/>
      <c r="P15" s="190"/>
      <c r="Q15" s="191"/>
      <c r="R15" s="191"/>
      <c r="S15" s="192"/>
      <c r="U15" s="16"/>
      <c r="V15" s="21" t="s">
        <v>193</v>
      </c>
      <c r="W15" s="21" t="s">
        <v>205</v>
      </c>
      <c r="X15" s="168" t="s">
        <v>204</v>
      </c>
      <c r="Y15" s="19"/>
      <c r="Z15" s="19"/>
      <c r="AA15" s="21" t="s">
        <v>102</v>
      </c>
    </row>
    <row r="16" spans="3:28" ht="90" customHeight="1">
      <c r="C16" s="186"/>
      <c r="D16" s="197"/>
      <c r="E16" s="196"/>
      <c r="F16" s="198"/>
      <c r="G16" s="180"/>
      <c r="H16" s="181"/>
      <c r="I16" s="182"/>
      <c r="J16" s="183"/>
      <c r="K16" s="184"/>
      <c r="L16" s="184"/>
      <c r="M16" s="184"/>
      <c r="N16" s="184"/>
      <c r="O16" s="185"/>
      <c r="P16" s="190"/>
      <c r="Q16" s="191"/>
      <c r="R16" s="191"/>
      <c r="S16" s="192"/>
      <c r="U16" s="16"/>
      <c r="V16" s="21" t="s">
        <v>194</v>
      </c>
      <c r="W16" s="21" t="s">
        <v>56</v>
      </c>
      <c r="X16" s="22" t="s">
        <v>202</v>
      </c>
      <c r="Y16" s="19"/>
      <c r="Z16" s="19"/>
      <c r="AA16" s="21"/>
    </row>
    <row r="17" spans="3:27" ht="90" customHeight="1">
      <c r="C17" s="186"/>
      <c r="D17" s="197" t="s">
        <v>171</v>
      </c>
      <c r="E17" s="196"/>
      <c r="F17" s="198"/>
      <c r="G17" s="180" t="s">
        <v>178</v>
      </c>
      <c r="H17" s="181"/>
      <c r="I17" s="182"/>
      <c r="J17" s="183" t="s">
        <v>177</v>
      </c>
      <c r="K17" s="184"/>
      <c r="L17" s="184"/>
      <c r="M17" s="184"/>
      <c r="N17" s="184"/>
      <c r="O17" s="185"/>
      <c r="P17" s="190"/>
      <c r="Q17" s="191"/>
      <c r="R17" s="191"/>
      <c r="S17" s="192"/>
      <c r="U17" s="16"/>
      <c r="V17" s="21" t="s">
        <v>195</v>
      </c>
      <c r="W17" s="167" t="s">
        <v>205</v>
      </c>
      <c r="X17" s="168" t="s">
        <v>204</v>
      </c>
      <c r="Y17" s="169"/>
      <c r="Z17" s="169"/>
      <c r="AA17" s="169"/>
    </row>
    <row r="18" spans="3:27" ht="90" customHeight="1">
      <c r="C18" s="186"/>
      <c r="D18" s="199"/>
      <c r="E18" s="200"/>
      <c r="F18" s="201"/>
      <c r="G18" s="180"/>
      <c r="H18" s="181"/>
      <c r="I18" s="182"/>
      <c r="J18" s="183"/>
      <c r="K18" s="184"/>
      <c r="L18" s="184"/>
      <c r="M18" s="184"/>
      <c r="N18" s="184"/>
      <c r="O18" s="185"/>
      <c r="P18" s="190"/>
      <c r="Q18" s="191"/>
      <c r="R18" s="191"/>
      <c r="S18" s="192"/>
      <c r="U18" s="16"/>
      <c r="V18" s="21" t="s">
        <v>196</v>
      </c>
      <c r="W18" s="21" t="s">
        <v>56</v>
      </c>
      <c r="X18" s="22" t="s">
        <v>202</v>
      </c>
      <c r="Y18" s="169"/>
      <c r="Z18" s="169"/>
      <c r="AA18" s="169"/>
    </row>
    <row r="19" spans="3:27" ht="90" customHeight="1">
      <c r="C19" s="157">
        <v>6</v>
      </c>
      <c r="D19" s="193" t="s">
        <v>179</v>
      </c>
      <c r="E19" s="194"/>
      <c r="F19" s="195"/>
      <c r="G19" s="180" t="s">
        <v>180</v>
      </c>
      <c r="H19" s="181"/>
      <c r="I19" s="182"/>
      <c r="J19" s="183" t="s">
        <v>12</v>
      </c>
      <c r="K19" s="184"/>
      <c r="L19" s="184"/>
      <c r="M19" s="184"/>
      <c r="N19" s="184"/>
      <c r="O19" s="185"/>
      <c r="P19" s="190"/>
      <c r="Q19" s="191"/>
      <c r="R19" s="191"/>
      <c r="S19" s="192"/>
      <c r="U19" s="16"/>
      <c r="V19" s="46" t="s">
        <v>53</v>
      </c>
      <c r="W19" s="46"/>
      <c r="X19" s="47"/>
      <c r="Y19" s="48"/>
      <c r="Z19" s="48"/>
      <c r="AA19" s="48"/>
    </row>
    <row r="20" spans="3:27" ht="90" customHeight="1">
      <c r="C20" s="157"/>
      <c r="D20" s="158"/>
      <c r="E20" s="159"/>
      <c r="F20" s="160"/>
      <c r="G20" s="180" t="s">
        <v>170</v>
      </c>
      <c r="H20" s="181"/>
      <c r="I20" s="182"/>
      <c r="J20" s="183" t="s">
        <v>181</v>
      </c>
      <c r="K20" s="184"/>
      <c r="L20" s="184"/>
      <c r="M20" s="184"/>
      <c r="N20" s="184"/>
      <c r="O20" s="185"/>
      <c r="P20" s="190"/>
      <c r="Q20" s="191"/>
      <c r="R20" s="191"/>
      <c r="S20" s="192"/>
      <c r="U20" s="16"/>
      <c r="V20" s="21" t="s">
        <v>206</v>
      </c>
      <c r="W20" s="21" t="s">
        <v>207</v>
      </c>
      <c r="X20" s="168" t="s">
        <v>204</v>
      </c>
      <c r="Y20" s="19"/>
      <c r="Z20" s="19"/>
      <c r="AA20" s="21"/>
    </row>
    <row r="21" spans="3:27" ht="90" customHeight="1">
      <c r="C21" s="157"/>
      <c r="D21" s="158"/>
      <c r="E21" s="159"/>
      <c r="F21" s="160"/>
      <c r="G21" s="158"/>
      <c r="H21" s="159"/>
      <c r="I21" s="160"/>
      <c r="J21" s="161"/>
      <c r="K21" s="162"/>
      <c r="L21" s="162"/>
      <c r="M21" s="162"/>
      <c r="N21" s="162"/>
      <c r="O21" s="163"/>
      <c r="P21" s="202"/>
      <c r="Q21" s="203"/>
      <c r="R21" s="203"/>
      <c r="S21" s="204"/>
      <c r="U21" s="16"/>
      <c r="V21" s="21" t="s">
        <v>197</v>
      </c>
      <c r="W21" s="21" t="s">
        <v>56</v>
      </c>
      <c r="X21" s="22" t="s">
        <v>202</v>
      </c>
      <c r="Y21" s="19"/>
      <c r="Z21" s="19"/>
      <c r="AA21" s="21"/>
    </row>
    <row r="22" spans="3:27" ht="90" customHeight="1">
      <c r="C22" s="157"/>
      <c r="D22" s="158"/>
      <c r="E22" s="159"/>
      <c r="F22" s="160"/>
      <c r="G22" s="180" t="s">
        <v>176</v>
      </c>
      <c r="H22" s="181"/>
      <c r="I22" s="182"/>
      <c r="J22" s="183" t="s">
        <v>182</v>
      </c>
      <c r="K22" s="184"/>
      <c r="L22" s="184"/>
      <c r="M22" s="184"/>
      <c r="N22" s="184"/>
      <c r="O22" s="185"/>
      <c r="P22" s="190"/>
      <c r="Q22" s="191"/>
      <c r="R22" s="191"/>
      <c r="S22" s="192"/>
      <c r="U22" s="16"/>
      <c r="V22" s="21" t="s">
        <v>198</v>
      </c>
      <c r="W22" s="21" t="s">
        <v>208</v>
      </c>
      <c r="X22" s="168" t="s">
        <v>204</v>
      </c>
      <c r="Y22" s="19"/>
      <c r="Z22" s="19"/>
      <c r="AA22" s="21"/>
    </row>
    <row r="23" spans="3:27" ht="90" customHeight="1">
      <c r="C23" s="157"/>
      <c r="D23" s="158"/>
      <c r="E23" s="159"/>
      <c r="F23" s="160"/>
      <c r="G23" s="158"/>
      <c r="H23" s="159"/>
      <c r="I23" s="160"/>
      <c r="J23" s="161"/>
      <c r="K23" s="162"/>
      <c r="L23" s="162"/>
      <c r="M23" s="162"/>
      <c r="N23" s="162"/>
      <c r="O23" s="163"/>
      <c r="P23" s="202"/>
      <c r="Q23" s="203"/>
      <c r="R23" s="203"/>
      <c r="S23" s="204"/>
      <c r="U23" s="16"/>
      <c r="V23" s="21" t="s">
        <v>199</v>
      </c>
      <c r="W23" s="21" t="s">
        <v>56</v>
      </c>
      <c r="X23" s="22" t="s">
        <v>202</v>
      </c>
      <c r="Y23" s="19"/>
      <c r="Z23" s="19"/>
      <c r="AA23" s="21"/>
    </row>
    <row r="24" spans="3:27" ht="90" customHeight="1">
      <c r="C24" s="157">
        <v>7</v>
      </c>
      <c r="D24" s="158" t="s">
        <v>183</v>
      </c>
      <c r="E24" s="159"/>
      <c r="F24" s="160"/>
      <c r="G24" s="180" t="s">
        <v>12</v>
      </c>
      <c r="H24" s="181"/>
      <c r="I24" s="182"/>
      <c r="J24" s="183" t="s">
        <v>12</v>
      </c>
      <c r="K24" s="184"/>
      <c r="L24" s="184"/>
      <c r="M24" s="184"/>
      <c r="N24" s="184"/>
      <c r="O24" s="185"/>
      <c r="P24" s="190"/>
      <c r="Q24" s="191"/>
      <c r="R24" s="191"/>
      <c r="S24" s="192"/>
      <c r="U24" s="16"/>
      <c r="V24" s="46" t="s">
        <v>53</v>
      </c>
      <c r="W24" s="46"/>
      <c r="X24" s="47"/>
      <c r="Y24" s="48"/>
      <c r="Z24" s="48"/>
      <c r="AA24" s="48"/>
    </row>
    <row r="25" spans="3:27" ht="90" customHeight="1">
      <c r="C25" s="157">
        <v>8</v>
      </c>
      <c r="D25" s="158" t="s">
        <v>184</v>
      </c>
      <c r="E25" s="159"/>
      <c r="F25" s="160"/>
      <c r="G25" s="180" t="s">
        <v>12</v>
      </c>
      <c r="H25" s="181"/>
      <c r="I25" s="182"/>
      <c r="J25" s="183" t="s">
        <v>12</v>
      </c>
      <c r="K25" s="184"/>
      <c r="L25" s="184"/>
      <c r="M25" s="184"/>
      <c r="N25" s="184"/>
      <c r="O25" s="185"/>
      <c r="P25" s="190"/>
      <c r="Q25" s="191"/>
      <c r="R25" s="191"/>
      <c r="S25" s="192"/>
      <c r="U25" s="16"/>
      <c r="V25" s="46" t="s">
        <v>53</v>
      </c>
      <c r="W25" s="46"/>
      <c r="X25" s="47"/>
      <c r="Y25" s="48"/>
      <c r="Z25" s="48"/>
      <c r="AA25" s="48"/>
    </row>
    <row r="26" spans="3:27" ht="90" customHeight="1">
      <c r="C26" s="157">
        <v>9</v>
      </c>
      <c r="D26" s="158" t="s">
        <v>185</v>
      </c>
      <c r="E26" s="159"/>
      <c r="F26" s="160"/>
      <c r="G26" s="180" t="s">
        <v>12</v>
      </c>
      <c r="H26" s="181"/>
      <c r="I26" s="182"/>
      <c r="J26" s="183" t="s">
        <v>12</v>
      </c>
      <c r="K26" s="184"/>
      <c r="L26" s="184"/>
      <c r="M26" s="184"/>
      <c r="N26" s="184"/>
      <c r="O26" s="185"/>
      <c r="P26" s="190"/>
      <c r="Q26" s="191"/>
      <c r="R26" s="191"/>
      <c r="S26" s="192"/>
      <c r="U26" s="16"/>
      <c r="V26" s="46" t="s">
        <v>53</v>
      </c>
      <c r="W26" s="46"/>
      <c r="X26" s="47"/>
      <c r="Y26" s="48"/>
      <c r="Z26" s="48"/>
      <c r="AA26" s="48"/>
    </row>
    <row r="27" spans="3:27" ht="90" customHeight="1">
      <c r="C27" s="157">
        <v>10</v>
      </c>
      <c r="D27" s="158" t="s">
        <v>186</v>
      </c>
      <c r="E27" s="159"/>
      <c r="F27" s="160"/>
      <c r="G27" s="180" t="s">
        <v>12</v>
      </c>
      <c r="H27" s="181"/>
      <c r="I27" s="182"/>
      <c r="J27" s="183" t="s">
        <v>12</v>
      </c>
      <c r="K27" s="184"/>
      <c r="L27" s="184"/>
      <c r="M27" s="184"/>
      <c r="N27" s="184"/>
      <c r="O27" s="185"/>
      <c r="P27" s="190"/>
      <c r="Q27" s="191"/>
      <c r="R27" s="191"/>
      <c r="S27" s="192"/>
      <c r="U27" s="16"/>
      <c r="V27" s="46" t="s">
        <v>53</v>
      </c>
      <c r="W27" s="46"/>
      <c r="X27" s="47"/>
      <c r="Y27" s="48"/>
      <c r="Z27" s="48"/>
      <c r="AA27" s="48"/>
    </row>
    <row r="28" spans="3:27" ht="90" customHeight="1">
      <c r="C28" s="157">
        <v>11</v>
      </c>
      <c r="D28" s="158" t="s">
        <v>187</v>
      </c>
      <c r="E28" s="159"/>
      <c r="F28" s="160"/>
      <c r="G28" s="180" t="s">
        <v>12</v>
      </c>
      <c r="H28" s="181"/>
      <c r="I28" s="182"/>
      <c r="J28" s="183" t="s">
        <v>12</v>
      </c>
      <c r="K28" s="184"/>
      <c r="L28" s="184"/>
      <c r="M28" s="184"/>
      <c r="N28" s="184"/>
      <c r="O28" s="185"/>
      <c r="P28" s="190"/>
      <c r="Q28" s="191"/>
      <c r="R28" s="191"/>
      <c r="S28" s="192"/>
      <c r="U28" s="16"/>
      <c r="V28" s="46" t="s">
        <v>53</v>
      </c>
      <c r="W28" s="46"/>
      <c r="X28" s="47"/>
      <c r="Y28" s="48"/>
      <c r="Z28" s="48"/>
      <c r="AA28" s="48"/>
    </row>
    <row r="29" spans="3:27" ht="90" customHeight="1">
      <c r="C29" s="157">
        <v>12</v>
      </c>
      <c r="D29" s="158" t="s">
        <v>188</v>
      </c>
      <c r="E29" s="159"/>
      <c r="F29" s="160"/>
      <c r="G29" s="180" t="s">
        <v>12</v>
      </c>
      <c r="H29" s="181"/>
      <c r="I29" s="182"/>
      <c r="J29" s="183" t="s">
        <v>12</v>
      </c>
      <c r="K29" s="184"/>
      <c r="L29" s="184"/>
      <c r="M29" s="184"/>
      <c r="N29" s="184"/>
      <c r="O29" s="185"/>
      <c r="P29" s="190"/>
      <c r="Q29" s="191"/>
      <c r="R29" s="191"/>
      <c r="S29" s="192"/>
      <c r="U29" s="16"/>
      <c r="V29" s="46" t="s">
        <v>53</v>
      </c>
      <c r="W29" s="46"/>
      <c r="X29" s="47"/>
      <c r="Y29" s="48"/>
      <c r="Z29" s="48"/>
      <c r="AA29" s="48"/>
    </row>
    <row r="30" spans="3:27">
      <c r="C30" s="4"/>
      <c r="D30" s="12"/>
      <c r="E30" s="13"/>
      <c r="F30" s="14"/>
      <c r="G30" s="12"/>
      <c r="H30" s="13"/>
      <c r="I30" s="14"/>
      <c r="J30" s="12"/>
      <c r="K30" s="13"/>
      <c r="L30" s="13"/>
      <c r="M30" s="13"/>
      <c r="N30" s="13"/>
      <c r="O30" s="14"/>
      <c r="P30" s="12"/>
      <c r="Q30" s="13"/>
      <c r="R30" s="13"/>
      <c r="S30" s="15"/>
      <c r="U30" s="16"/>
      <c r="V30" s="21"/>
      <c r="W30" s="21"/>
      <c r="X30" s="22"/>
      <c r="Y30" s="19"/>
      <c r="Z30" s="19"/>
      <c r="AA30" s="19"/>
    </row>
    <row r="31" spans="3:27">
      <c r="C31" s="4"/>
      <c r="D31" s="12"/>
      <c r="E31" s="13"/>
      <c r="F31" s="14"/>
      <c r="G31" s="12"/>
      <c r="H31" s="13"/>
      <c r="I31" s="14"/>
      <c r="J31" s="12"/>
      <c r="K31" s="13"/>
      <c r="L31" s="13"/>
      <c r="M31" s="13"/>
      <c r="N31" s="13"/>
      <c r="O31" s="14"/>
      <c r="P31" s="12"/>
      <c r="Q31" s="13"/>
      <c r="R31" s="13"/>
      <c r="S31" s="15"/>
      <c r="U31" s="16"/>
      <c r="V31" s="21"/>
      <c r="W31" s="21"/>
      <c r="X31" s="22"/>
      <c r="Y31" s="19"/>
      <c r="Z31" s="19"/>
      <c r="AA31" s="19"/>
    </row>
    <row r="32" spans="3:27">
      <c r="C32" s="4"/>
      <c r="D32" s="12"/>
      <c r="E32" s="13"/>
      <c r="F32" s="14"/>
      <c r="G32" s="12"/>
      <c r="H32" s="13"/>
      <c r="I32" s="14"/>
      <c r="J32" s="12"/>
      <c r="K32" s="13"/>
      <c r="L32" s="13"/>
      <c r="M32" s="13"/>
      <c r="N32" s="13"/>
      <c r="O32" s="14"/>
      <c r="P32" s="12"/>
      <c r="Q32" s="13"/>
      <c r="R32" s="13"/>
      <c r="S32" s="15"/>
      <c r="U32" s="16"/>
      <c r="V32" s="21"/>
      <c r="W32" s="21"/>
      <c r="X32" s="22"/>
      <c r="Y32" s="19"/>
      <c r="Z32" s="19"/>
      <c r="AA32" s="19"/>
    </row>
    <row r="33" spans="3:27">
      <c r="C33" s="4"/>
      <c r="D33" s="12"/>
      <c r="E33" s="13"/>
      <c r="F33" s="14"/>
      <c r="G33" s="12"/>
      <c r="H33" s="13"/>
      <c r="I33" s="14"/>
      <c r="J33" s="12"/>
      <c r="K33" s="13"/>
      <c r="L33" s="13"/>
      <c r="M33" s="13"/>
      <c r="N33" s="13"/>
      <c r="O33" s="14"/>
      <c r="P33" s="12"/>
      <c r="Q33" s="13"/>
      <c r="R33" s="13"/>
      <c r="S33" s="15"/>
      <c r="U33" s="16"/>
      <c r="V33" s="21"/>
      <c r="W33" s="21"/>
      <c r="X33" s="22"/>
      <c r="Y33" s="19"/>
      <c r="Z33" s="19"/>
      <c r="AA33" s="19"/>
    </row>
    <row r="34" spans="3:27">
      <c r="C34" s="4"/>
      <c r="D34" s="12"/>
      <c r="E34" s="13"/>
      <c r="F34" s="14"/>
      <c r="G34" s="12"/>
      <c r="H34" s="13"/>
      <c r="I34" s="14"/>
      <c r="J34" s="12"/>
      <c r="K34" s="13"/>
      <c r="L34" s="13"/>
      <c r="M34" s="13"/>
      <c r="N34" s="13"/>
      <c r="O34" s="14"/>
      <c r="P34" s="12"/>
      <c r="Q34" s="13"/>
      <c r="R34" s="13"/>
      <c r="S34" s="15"/>
      <c r="U34" s="16"/>
      <c r="V34" s="21"/>
      <c r="W34" s="21"/>
      <c r="X34" s="21"/>
      <c r="Y34" s="19"/>
      <c r="Z34" s="19"/>
      <c r="AA34" s="19"/>
    </row>
    <row r="35" spans="3:27">
      <c r="C35" s="4"/>
      <c r="D35" s="12"/>
      <c r="E35" s="13"/>
      <c r="F35" s="14"/>
      <c r="G35" s="12"/>
      <c r="H35" s="13"/>
      <c r="I35" s="14"/>
      <c r="J35" s="12"/>
      <c r="K35" s="13"/>
      <c r="L35" s="13"/>
      <c r="M35" s="13"/>
      <c r="N35" s="13"/>
      <c r="O35" s="14"/>
      <c r="P35" s="12"/>
      <c r="Q35" s="13"/>
      <c r="R35" s="13"/>
      <c r="S35" s="15"/>
      <c r="U35" s="16"/>
      <c r="V35" s="21"/>
      <c r="W35" s="21"/>
      <c r="X35" s="21"/>
      <c r="Y35" s="19"/>
      <c r="Z35" s="19"/>
      <c r="AA35" s="19"/>
    </row>
    <row r="36" spans="3:27">
      <c r="C36" s="4"/>
      <c r="D36" s="12"/>
      <c r="E36" s="13"/>
      <c r="F36" s="14"/>
      <c r="G36" s="12"/>
      <c r="H36" s="13"/>
      <c r="I36" s="14"/>
      <c r="J36" s="12"/>
      <c r="K36" s="13"/>
      <c r="L36" s="13"/>
      <c r="M36" s="13"/>
      <c r="N36" s="13"/>
      <c r="O36" s="14"/>
      <c r="P36" s="12"/>
      <c r="Q36" s="13"/>
      <c r="R36" s="13"/>
      <c r="S36" s="15"/>
      <c r="U36" s="16"/>
      <c r="V36" s="21"/>
      <c r="W36" s="21"/>
      <c r="X36" s="22"/>
      <c r="Y36" s="19"/>
      <c r="Z36" s="19"/>
      <c r="AA36" s="19"/>
    </row>
    <row r="37" spans="3:27">
      <c r="C37" s="4"/>
      <c r="D37" s="12"/>
      <c r="E37" s="13"/>
      <c r="F37" s="14"/>
      <c r="G37" s="12"/>
      <c r="H37" s="13"/>
      <c r="I37" s="14"/>
      <c r="J37" s="12"/>
      <c r="K37" s="13"/>
      <c r="L37" s="13"/>
      <c r="M37" s="13"/>
      <c r="N37" s="13"/>
      <c r="O37" s="14"/>
      <c r="P37" s="12"/>
      <c r="Q37" s="13"/>
      <c r="R37" s="13"/>
      <c r="S37" s="15"/>
      <c r="U37" s="16"/>
      <c r="V37" s="21"/>
      <c r="W37" s="21"/>
      <c r="X37" s="22"/>
      <c r="Y37" s="19"/>
      <c r="Z37" s="19"/>
      <c r="AA37" s="19"/>
    </row>
    <row r="38" spans="3:27">
      <c r="C38" s="4"/>
      <c r="D38" s="12"/>
      <c r="E38" s="13"/>
      <c r="F38" s="14"/>
      <c r="G38" s="12"/>
      <c r="H38" s="13"/>
      <c r="I38" s="14"/>
      <c r="J38" s="12"/>
      <c r="K38" s="13"/>
      <c r="L38" s="13"/>
      <c r="M38" s="13"/>
      <c r="N38" s="13"/>
      <c r="O38" s="14"/>
      <c r="P38" s="12"/>
      <c r="Q38" s="13"/>
      <c r="R38" s="13"/>
      <c r="S38" s="15"/>
      <c r="U38" s="16"/>
      <c r="V38" s="21"/>
      <c r="W38" s="21"/>
      <c r="X38" s="22"/>
      <c r="Y38" s="19"/>
      <c r="Z38" s="19"/>
      <c r="AA38" s="19"/>
    </row>
    <row r="39" spans="3:27">
      <c r="C39" s="4"/>
      <c r="D39" s="12"/>
      <c r="E39" s="13"/>
      <c r="F39" s="14"/>
      <c r="G39" s="12"/>
      <c r="H39" s="13"/>
      <c r="I39" s="14"/>
      <c r="J39" s="12"/>
      <c r="K39" s="13"/>
      <c r="L39" s="13"/>
      <c r="M39" s="13"/>
      <c r="N39" s="13"/>
      <c r="O39" s="14"/>
      <c r="P39" s="12"/>
      <c r="Q39" s="13"/>
      <c r="R39" s="13"/>
      <c r="S39" s="15"/>
      <c r="U39" s="16"/>
      <c r="V39" s="21"/>
      <c r="W39" s="21"/>
      <c r="X39" s="22"/>
      <c r="Y39" s="19"/>
      <c r="Z39" s="19"/>
      <c r="AA39" s="19"/>
    </row>
    <row r="40" spans="3:27">
      <c r="C40" s="4"/>
      <c r="D40" s="12"/>
      <c r="E40" s="13"/>
      <c r="F40" s="14"/>
      <c r="G40" s="12"/>
      <c r="H40" s="13"/>
      <c r="I40" s="14"/>
      <c r="J40" s="12"/>
      <c r="K40" s="13"/>
      <c r="L40" s="13"/>
      <c r="M40" s="13"/>
      <c r="N40" s="13"/>
      <c r="O40" s="14"/>
      <c r="P40" s="12"/>
      <c r="Q40" s="13"/>
      <c r="R40" s="13"/>
      <c r="S40" s="15"/>
      <c r="U40" s="16"/>
      <c r="V40" s="21"/>
      <c r="W40" s="21"/>
      <c r="X40" s="22"/>
      <c r="Y40" s="19"/>
      <c r="Z40" s="19"/>
      <c r="AA40" s="19"/>
    </row>
    <row r="41" spans="3:27">
      <c r="C41" s="4"/>
      <c r="D41" s="12"/>
      <c r="E41" s="13"/>
      <c r="F41" s="14"/>
      <c r="G41" s="12"/>
      <c r="H41" s="13"/>
      <c r="I41" s="14"/>
      <c r="J41" s="12"/>
      <c r="K41" s="13"/>
      <c r="L41" s="13"/>
      <c r="M41" s="13"/>
      <c r="N41" s="13"/>
      <c r="O41" s="14"/>
      <c r="P41" s="12"/>
      <c r="Q41" s="13"/>
      <c r="R41" s="13"/>
      <c r="S41" s="15"/>
      <c r="U41" s="16"/>
      <c r="V41" s="21"/>
      <c r="W41" s="21"/>
      <c r="X41" s="22"/>
      <c r="Y41" s="19"/>
      <c r="Z41" s="19"/>
      <c r="AA41" s="19"/>
    </row>
    <row r="42" spans="3:27">
      <c r="C42" s="4"/>
      <c r="D42" s="12"/>
      <c r="E42" s="13"/>
      <c r="F42" s="14"/>
      <c r="G42" s="12"/>
      <c r="H42" s="13"/>
      <c r="I42" s="14"/>
      <c r="J42" s="12"/>
      <c r="K42" s="13"/>
      <c r="L42" s="13"/>
      <c r="M42" s="13"/>
      <c r="N42" s="13"/>
      <c r="O42" s="14"/>
      <c r="P42" s="12"/>
      <c r="Q42" s="13"/>
      <c r="R42" s="13"/>
      <c r="S42" s="15"/>
      <c r="U42" s="16"/>
      <c r="V42" s="21"/>
      <c r="W42" s="21"/>
      <c r="X42" s="22"/>
      <c r="Y42" s="19"/>
      <c r="Z42" s="19"/>
      <c r="AA42" s="19"/>
    </row>
    <row r="43" spans="3:27">
      <c r="C43" s="4"/>
      <c r="D43" s="12"/>
      <c r="E43" s="13"/>
      <c r="F43" s="14"/>
      <c r="G43" s="12"/>
      <c r="H43" s="13"/>
      <c r="I43" s="14"/>
      <c r="J43" s="12"/>
      <c r="K43" s="13"/>
      <c r="L43" s="13"/>
      <c r="M43" s="13"/>
      <c r="N43" s="13"/>
      <c r="O43" s="14"/>
      <c r="P43" s="12"/>
      <c r="Q43" s="13"/>
      <c r="R43" s="13"/>
      <c r="S43" s="15"/>
      <c r="U43" s="16"/>
      <c r="V43" s="21"/>
      <c r="W43" s="21"/>
      <c r="X43" s="22"/>
      <c r="Y43" s="19"/>
      <c r="Z43" s="19"/>
      <c r="AA43" s="19"/>
    </row>
    <row r="44" spans="3:27">
      <c r="C44" s="4"/>
      <c r="D44" s="12"/>
      <c r="E44" s="13"/>
      <c r="F44" s="14"/>
      <c r="G44" s="12"/>
      <c r="H44" s="13"/>
      <c r="I44" s="14"/>
      <c r="J44" s="12"/>
      <c r="K44" s="13"/>
      <c r="L44" s="13"/>
      <c r="M44" s="13"/>
      <c r="N44" s="13"/>
      <c r="O44" s="14"/>
      <c r="P44" s="12"/>
      <c r="Q44" s="13"/>
      <c r="R44" s="13"/>
      <c r="S44" s="15"/>
      <c r="U44" s="16"/>
      <c r="V44" s="21"/>
      <c r="W44" s="21"/>
      <c r="X44" s="22"/>
      <c r="Y44" s="19"/>
      <c r="Z44" s="19"/>
      <c r="AA44" s="19"/>
    </row>
    <row r="45" spans="3:27" ht="19.5" thickBot="1">
      <c r="C45" s="5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9"/>
      <c r="U45" s="16"/>
      <c r="V45" s="19"/>
      <c r="W45" s="19"/>
      <c r="X45" s="19"/>
      <c r="Y45" s="19"/>
      <c r="Z45" s="19"/>
      <c r="AA45" s="19"/>
    </row>
    <row r="46" spans="3:27">
      <c r="U46" s="16"/>
      <c r="V46" s="19"/>
      <c r="W46" s="19"/>
      <c r="X46" s="19"/>
      <c r="Y46" s="19"/>
      <c r="Z46" s="19"/>
      <c r="AA46" s="19"/>
    </row>
    <row r="47" spans="3:27">
      <c r="U47" s="16"/>
      <c r="V47" s="19"/>
      <c r="W47" s="19"/>
      <c r="X47" s="19"/>
      <c r="Y47" s="19"/>
      <c r="Z47" s="19"/>
      <c r="AA47" s="19"/>
    </row>
    <row r="48" spans="3:27">
      <c r="U48" s="16"/>
      <c r="V48" s="19"/>
      <c r="W48" s="19"/>
      <c r="X48" s="19"/>
      <c r="Y48" s="19"/>
      <c r="Z48" s="19"/>
      <c r="AA48" s="19"/>
    </row>
    <row r="49" spans="21:27">
      <c r="U49" s="16"/>
      <c r="V49" s="19"/>
      <c r="W49" s="19"/>
      <c r="X49" s="19"/>
      <c r="Y49" s="19"/>
      <c r="Z49" s="19"/>
      <c r="AA49" s="19"/>
    </row>
    <row r="50" spans="21:27">
      <c r="U50" s="16"/>
      <c r="V50" s="19"/>
      <c r="W50" s="19"/>
      <c r="X50" s="19"/>
      <c r="Y50" s="19"/>
      <c r="Z50" s="19"/>
      <c r="AA50" s="19"/>
    </row>
    <row r="51" spans="21:27">
      <c r="U51" s="16"/>
      <c r="V51" s="19"/>
      <c r="W51" s="19"/>
      <c r="X51" s="19"/>
      <c r="Y51" s="19"/>
      <c r="Z51" s="19"/>
      <c r="AA51" s="19"/>
    </row>
    <row r="52" spans="21:27">
      <c r="U52" s="16"/>
      <c r="V52" s="19"/>
      <c r="W52" s="19"/>
      <c r="X52" s="19"/>
      <c r="Y52" s="19"/>
      <c r="Z52" s="19"/>
      <c r="AA52" s="19"/>
    </row>
    <row r="53" spans="21:27">
      <c r="U53" s="16"/>
      <c r="V53" s="19"/>
      <c r="W53" s="19"/>
      <c r="X53" s="19"/>
      <c r="Y53" s="19"/>
      <c r="Z53" s="19"/>
      <c r="AA53" s="19"/>
    </row>
    <row r="54" spans="21:27">
      <c r="U54" s="16"/>
      <c r="V54" s="19"/>
      <c r="W54" s="19"/>
      <c r="X54" s="19"/>
      <c r="Y54" s="19"/>
      <c r="Z54" s="19"/>
      <c r="AA54" s="19"/>
    </row>
    <row r="55" spans="21:27">
      <c r="U55" s="16"/>
      <c r="V55" s="19"/>
      <c r="W55" s="19"/>
      <c r="X55" s="19"/>
      <c r="Y55" s="19"/>
      <c r="Z55" s="19"/>
      <c r="AA55" s="19"/>
    </row>
    <row r="56" spans="21:27">
      <c r="U56" s="16"/>
      <c r="V56" s="19"/>
      <c r="W56" s="19"/>
      <c r="X56" s="19"/>
      <c r="Y56" s="19"/>
      <c r="Z56" s="19"/>
      <c r="AA56" s="19"/>
    </row>
    <row r="57" spans="21:27">
      <c r="V57" s="19"/>
      <c r="W57" s="19"/>
      <c r="X57" s="19"/>
      <c r="Y57" s="19"/>
      <c r="Z57" s="19"/>
      <c r="AA57" s="19"/>
    </row>
    <row r="58" spans="21:27">
      <c r="V58" s="19"/>
      <c r="W58" s="19"/>
      <c r="X58" s="19"/>
      <c r="Y58" s="19"/>
      <c r="Z58" s="19"/>
      <c r="AA58" s="19"/>
    </row>
  </sheetData>
  <mergeCells count="91">
    <mergeCell ref="P16:S16"/>
    <mergeCell ref="D18:F18"/>
    <mergeCell ref="G18:I18"/>
    <mergeCell ref="J18:O18"/>
    <mergeCell ref="P18:S18"/>
    <mergeCell ref="P8:S8"/>
    <mergeCell ref="P28:S28"/>
    <mergeCell ref="P29:S29"/>
    <mergeCell ref="G17:I17"/>
    <mergeCell ref="J12:O12"/>
    <mergeCell ref="P12:S12"/>
    <mergeCell ref="G14:I14"/>
    <mergeCell ref="J14:O14"/>
    <mergeCell ref="P14:S14"/>
    <mergeCell ref="G16:I16"/>
    <mergeCell ref="P25:S25"/>
    <mergeCell ref="P26:S26"/>
    <mergeCell ref="P27:S27"/>
    <mergeCell ref="D17:F17"/>
    <mergeCell ref="P19:S19"/>
    <mergeCell ref="P20:S20"/>
    <mergeCell ref="P22:S22"/>
    <mergeCell ref="P24:S24"/>
    <mergeCell ref="P9:S9"/>
    <mergeCell ref="P10:S10"/>
    <mergeCell ref="P11:S11"/>
    <mergeCell ref="P13:S13"/>
    <mergeCell ref="P7:S7"/>
    <mergeCell ref="J7:O7"/>
    <mergeCell ref="G7:I7"/>
    <mergeCell ref="D7:F7"/>
    <mergeCell ref="G28:I28"/>
    <mergeCell ref="J28:O28"/>
    <mergeCell ref="G29:I29"/>
    <mergeCell ref="J29:O29"/>
    <mergeCell ref="G26:I26"/>
    <mergeCell ref="J26:O26"/>
    <mergeCell ref="G27:I27"/>
    <mergeCell ref="J27:O27"/>
    <mergeCell ref="J22:O22"/>
    <mergeCell ref="G24:I24"/>
    <mergeCell ref="J24:O24"/>
    <mergeCell ref="G25:I25"/>
    <mergeCell ref="J25:O25"/>
    <mergeCell ref="D11:F11"/>
    <mergeCell ref="G11:I11"/>
    <mergeCell ref="J11:O11"/>
    <mergeCell ref="G15:I15"/>
    <mergeCell ref="J15:O15"/>
    <mergeCell ref="D15:F15"/>
    <mergeCell ref="G19:I19"/>
    <mergeCell ref="J19:O19"/>
    <mergeCell ref="D14:F14"/>
    <mergeCell ref="D16:F16"/>
    <mergeCell ref="P15:S15"/>
    <mergeCell ref="P17:S17"/>
    <mergeCell ref="D45:F45"/>
    <mergeCell ref="G45:I45"/>
    <mergeCell ref="J45:L45"/>
    <mergeCell ref="M45:O45"/>
    <mergeCell ref="P45:S45"/>
    <mergeCell ref="G20:I20"/>
    <mergeCell ref="J20:O20"/>
    <mergeCell ref="G22:I22"/>
    <mergeCell ref="D12:F12"/>
    <mergeCell ref="G12:I12"/>
    <mergeCell ref="J13:O13"/>
    <mergeCell ref="D13:F13"/>
    <mergeCell ref="G13:I13"/>
    <mergeCell ref="J17:O17"/>
    <mergeCell ref="J16:O16"/>
    <mergeCell ref="D8:F8"/>
    <mergeCell ref="G8:I8"/>
    <mergeCell ref="J8:O8"/>
    <mergeCell ref="D10:F10"/>
    <mergeCell ref="G10:I10"/>
    <mergeCell ref="J10:O10"/>
    <mergeCell ref="D9:F9"/>
    <mergeCell ref="G9:I9"/>
    <mergeCell ref="J9:O9"/>
    <mergeCell ref="C5:C6"/>
    <mergeCell ref="D5:F6"/>
    <mergeCell ref="G5:I6"/>
    <mergeCell ref="J5:O6"/>
    <mergeCell ref="P5:S6"/>
    <mergeCell ref="C2:S2"/>
    <mergeCell ref="V2:Y3"/>
    <mergeCell ref="E3:G3"/>
    <mergeCell ref="I3:K3"/>
    <mergeCell ref="M3:O3"/>
    <mergeCell ref="Q3:S3"/>
  </mergeCells>
  <phoneticPr fontId="2"/>
  <pageMargins left="0.7" right="0.7" top="0.75" bottom="0.75" header="0.3" footer="0.3"/>
  <pageSetup paperSize="9" scale="18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4781-A492-4B58-8A10-539DD8C535C6}">
  <dimension ref="C1:AB52"/>
  <sheetViews>
    <sheetView view="pageBreakPreview" zoomScale="60" zoomScaleNormal="55" workbookViewId="0">
      <selection activeCell="T18" sqref="T18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19" width="12.25" style="1" customWidth="1"/>
    <col min="20" max="20" width="16.875" style="1" customWidth="1"/>
    <col min="21" max="21" width="2.25" style="1" customWidth="1"/>
    <col min="22" max="22" width="30.75" style="1" bestFit="1" customWidth="1"/>
    <col min="23" max="23" width="44.5" style="1" customWidth="1"/>
    <col min="24" max="24" width="34.125" style="1" bestFit="1" customWidth="1"/>
    <col min="25" max="25" width="15.125" style="1" customWidth="1"/>
    <col min="26" max="26" width="18" style="1" customWidth="1"/>
    <col min="27" max="27" width="32.25" style="1" customWidth="1"/>
    <col min="28" max="16384" width="8.75" style="1"/>
  </cols>
  <sheetData>
    <row r="1" spans="3:28" ht="19.5" thickBot="1"/>
    <row r="2" spans="3:28" ht="37.15" customHeight="1">
      <c r="C2" s="100" t="s">
        <v>42</v>
      </c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U2" s="16"/>
      <c r="V2" s="72"/>
      <c r="W2" s="73"/>
      <c r="X2" s="73"/>
      <c r="Y2" s="73"/>
    </row>
    <row r="3" spans="3:28" s="23" customFormat="1" ht="38.65" customHeight="1" thickBot="1">
      <c r="C3" s="6" t="s">
        <v>1</v>
      </c>
      <c r="D3" s="7"/>
      <c r="E3" s="117" t="str">
        <f>Bー画面項目定義!E3</f>
        <v>PetHotel</v>
      </c>
      <c r="F3" s="117"/>
      <c r="G3" s="118"/>
      <c r="H3" s="8" t="s">
        <v>4</v>
      </c>
      <c r="I3" s="117" t="s">
        <v>43</v>
      </c>
      <c r="J3" s="117"/>
      <c r="K3" s="118"/>
      <c r="L3" s="8" t="s">
        <v>2</v>
      </c>
      <c r="M3" s="117" t="str">
        <f>[1]履歴情報!E3</f>
        <v>EB　山添</v>
      </c>
      <c r="N3" s="117"/>
      <c r="O3" s="118"/>
      <c r="P3" s="8" t="s">
        <v>3</v>
      </c>
      <c r="Q3" s="119">
        <f>[1]履歴情報!F3</f>
        <v>44679</v>
      </c>
      <c r="R3" s="119"/>
      <c r="S3" s="120"/>
      <c r="T3" s="1"/>
      <c r="U3" s="16"/>
      <c r="V3" s="73"/>
      <c r="W3" s="73"/>
      <c r="X3" s="73"/>
      <c r="Y3" s="73"/>
      <c r="Z3" s="1"/>
      <c r="AA3" s="1"/>
      <c r="AB3" s="1"/>
    </row>
    <row r="4" spans="3:28" ht="71.45" customHeight="1" thickBot="1">
      <c r="C4" s="2"/>
      <c r="S4" s="3"/>
      <c r="T4" s="17" t="s">
        <v>26</v>
      </c>
      <c r="U4" s="18"/>
      <c r="V4" s="17" t="s">
        <v>25</v>
      </c>
      <c r="W4" s="17"/>
    </row>
    <row r="5" spans="3:28">
      <c r="C5" s="100" t="s">
        <v>0</v>
      </c>
      <c r="D5" s="109" t="s">
        <v>44</v>
      </c>
      <c r="E5" s="110"/>
      <c r="F5" s="111"/>
      <c r="G5" s="109" t="s">
        <v>6</v>
      </c>
      <c r="H5" s="110"/>
      <c r="I5" s="111"/>
      <c r="J5" s="109" t="s">
        <v>45</v>
      </c>
      <c r="K5" s="110"/>
      <c r="L5" s="110"/>
      <c r="M5" s="110"/>
      <c r="N5" s="110"/>
      <c r="O5" s="111"/>
      <c r="P5" s="109" t="s">
        <v>9</v>
      </c>
      <c r="Q5" s="110"/>
      <c r="R5" s="110"/>
      <c r="S5" s="115"/>
      <c r="U5" s="16"/>
    </row>
    <row r="6" spans="3:28" ht="19.5" thickBot="1">
      <c r="C6" s="106"/>
      <c r="D6" s="112"/>
      <c r="E6" s="113"/>
      <c r="F6" s="114"/>
      <c r="G6" s="112"/>
      <c r="H6" s="113"/>
      <c r="I6" s="114"/>
      <c r="J6" s="112"/>
      <c r="K6" s="113"/>
      <c r="L6" s="113"/>
      <c r="M6" s="113"/>
      <c r="N6" s="113"/>
      <c r="O6" s="114"/>
      <c r="P6" s="112"/>
      <c r="Q6" s="113"/>
      <c r="R6" s="113"/>
      <c r="S6" s="116"/>
      <c r="U6" s="16"/>
      <c r="V6" s="20" t="s">
        <v>27</v>
      </c>
      <c r="W6" s="20" t="s">
        <v>28</v>
      </c>
      <c r="X6" s="20" t="s">
        <v>29</v>
      </c>
      <c r="Y6" s="20" t="s">
        <v>30</v>
      </c>
      <c r="Z6" s="20" t="s">
        <v>31</v>
      </c>
      <c r="AA6" s="20" t="s">
        <v>32</v>
      </c>
    </row>
    <row r="7" spans="3:28" ht="90" customHeight="1">
      <c r="C7" s="42">
        <v>4</v>
      </c>
      <c r="D7" s="121" t="s">
        <v>46</v>
      </c>
      <c r="E7" s="122"/>
      <c r="F7" s="123"/>
      <c r="G7" s="121" t="s">
        <v>12</v>
      </c>
      <c r="H7" s="122"/>
      <c r="I7" s="123"/>
      <c r="J7" s="121" t="s">
        <v>12</v>
      </c>
      <c r="K7" s="122"/>
      <c r="L7" s="122"/>
      <c r="M7" s="122"/>
      <c r="N7" s="122"/>
      <c r="O7" s="123"/>
      <c r="P7" s="121"/>
      <c r="Q7" s="122"/>
      <c r="R7" s="122"/>
      <c r="S7" s="124"/>
      <c r="U7" s="16"/>
      <c r="V7" s="46" t="s">
        <v>53</v>
      </c>
      <c r="W7" s="46"/>
      <c r="X7" s="47"/>
      <c r="Y7" s="48"/>
      <c r="Z7" s="48"/>
      <c r="AA7" s="48"/>
    </row>
    <row r="8" spans="3:28" ht="90" customHeight="1">
      <c r="C8" s="42">
        <v>5</v>
      </c>
      <c r="D8" s="125" t="s">
        <v>47</v>
      </c>
      <c r="E8" s="126"/>
      <c r="F8" s="127"/>
      <c r="G8" s="121" t="s">
        <v>48</v>
      </c>
      <c r="H8" s="122"/>
      <c r="I8" s="123"/>
      <c r="J8" s="128" t="s">
        <v>49</v>
      </c>
      <c r="K8" s="122"/>
      <c r="L8" s="122"/>
      <c r="M8" s="122"/>
      <c r="N8" s="122"/>
      <c r="O8" s="123"/>
      <c r="P8" s="43"/>
      <c r="Q8" s="44"/>
      <c r="R8" s="44"/>
      <c r="S8" s="45"/>
      <c r="U8" s="16"/>
      <c r="V8" s="63" t="s">
        <v>95</v>
      </c>
      <c r="W8" s="63" t="s">
        <v>54</v>
      </c>
      <c r="X8" s="64" t="s">
        <v>55</v>
      </c>
      <c r="Y8" s="19"/>
      <c r="Z8" s="19"/>
      <c r="AA8" s="21" t="s">
        <v>101</v>
      </c>
    </row>
    <row r="9" spans="3:28" ht="90" customHeight="1">
      <c r="C9" s="49"/>
      <c r="D9" s="50"/>
      <c r="E9" s="51"/>
      <c r="F9" s="52"/>
      <c r="G9" s="53"/>
      <c r="H9" s="54"/>
      <c r="I9" s="55"/>
      <c r="J9" s="56"/>
      <c r="K9" s="54"/>
      <c r="L9" s="54"/>
      <c r="M9" s="54"/>
      <c r="N9" s="54"/>
      <c r="O9" s="55"/>
      <c r="P9" s="53"/>
      <c r="Q9" s="54"/>
      <c r="R9" s="54"/>
      <c r="S9" s="57"/>
      <c r="U9" s="16"/>
      <c r="V9" s="21" t="s">
        <v>96</v>
      </c>
      <c r="W9" s="21" t="s">
        <v>56</v>
      </c>
      <c r="X9" s="22" t="s">
        <v>57</v>
      </c>
      <c r="Y9" s="19"/>
      <c r="Z9" s="19"/>
      <c r="AA9" s="21" t="s">
        <v>102</v>
      </c>
    </row>
    <row r="10" spans="3:28" ht="90" customHeight="1">
      <c r="C10" s="42">
        <v>6</v>
      </c>
      <c r="D10" s="129" t="s">
        <v>47</v>
      </c>
      <c r="E10" s="130"/>
      <c r="F10" s="131"/>
      <c r="G10" s="121" t="s">
        <v>18</v>
      </c>
      <c r="H10" s="122"/>
      <c r="I10" s="123"/>
      <c r="J10" s="128" t="s">
        <v>50</v>
      </c>
      <c r="K10" s="132"/>
      <c r="L10" s="132"/>
      <c r="M10" s="132"/>
      <c r="N10" s="132"/>
      <c r="O10" s="133"/>
      <c r="P10" s="43"/>
      <c r="Q10" s="44"/>
      <c r="R10" s="44"/>
      <c r="S10" s="45"/>
      <c r="U10" s="16"/>
      <c r="V10" s="63" t="s">
        <v>97</v>
      </c>
      <c r="W10" s="63" t="s">
        <v>54</v>
      </c>
      <c r="X10" s="64" t="s">
        <v>58</v>
      </c>
      <c r="Y10" s="19"/>
      <c r="Z10" s="19"/>
      <c r="AA10" s="21" t="s">
        <v>101</v>
      </c>
    </row>
    <row r="11" spans="3:28" ht="90" customHeight="1">
      <c r="C11" s="49"/>
      <c r="D11" s="50"/>
      <c r="E11" s="51"/>
      <c r="F11" s="52"/>
      <c r="G11" s="53"/>
      <c r="H11" s="54"/>
      <c r="I11" s="55"/>
      <c r="J11" s="56"/>
      <c r="K11" s="54"/>
      <c r="L11" s="54"/>
      <c r="M11" s="54"/>
      <c r="N11" s="54"/>
      <c r="O11" s="55"/>
      <c r="P11" s="53"/>
      <c r="Q11" s="54"/>
      <c r="R11" s="54"/>
      <c r="S11" s="57"/>
      <c r="U11" s="16"/>
      <c r="V11" s="21" t="s">
        <v>98</v>
      </c>
      <c r="W11" s="21" t="s">
        <v>56</v>
      </c>
      <c r="X11" s="22" t="s">
        <v>59</v>
      </c>
      <c r="Y11" s="19"/>
      <c r="Z11" s="19"/>
      <c r="AA11" s="21" t="s">
        <v>102</v>
      </c>
    </row>
    <row r="12" spans="3:28" ht="90" customHeight="1">
      <c r="C12" s="42">
        <v>7</v>
      </c>
      <c r="D12" s="134" t="s">
        <v>47</v>
      </c>
      <c r="E12" s="135"/>
      <c r="F12" s="136"/>
      <c r="G12" s="121" t="s">
        <v>22</v>
      </c>
      <c r="H12" s="122"/>
      <c r="I12" s="123"/>
      <c r="J12" s="128" t="s">
        <v>51</v>
      </c>
      <c r="K12" s="132"/>
      <c r="L12" s="132"/>
      <c r="M12" s="132"/>
      <c r="N12" s="132"/>
      <c r="O12" s="133"/>
      <c r="P12" s="43"/>
      <c r="Q12" s="44"/>
      <c r="R12" s="44"/>
      <c r="S12" s="45"/>
      <c r="U12" s="16"/>
      <c r="V12" s="63" t="s">
        <v>99</v>
      </c>
      <c r="W12" s="63" t="s">
        <v>54</v>
      </c>
      <c r="X12" s="64" t="s">
        <v>60</v>
      </c>
      <c r="Y12" s="19"/>
      <c r="Z12" s="19"/>
      <c r="AA12" s="21" t="s">
        <v>101</v>
      </c>
    </row>
    <row r="13" spans="3:28" ht="90" customHeight="1">
      <c r="C13" s="49"/>
      <c r="D13" s="50"/>
      <c r="E13" s="51"/>
      <c r="F13" s="52"/>
      <c r="G13" s="53"/>
      <c r="H13" s="54"/>
      <c r="I13" s="55"/>
      <c r="J13" s="56"/>
      <c r="K13" s="54"/>
      <c r="L13" s="54"/>
      <c r="M13" s="54"/>
      <c r="N13" s="54"/>
      <c r="O13" s="55"/>
      <c r="P13" s="53"/>
      <c r="Q13" s="54"/>
      <c r="R13" s="54"/>
      <c r="S13" s="57"/>
      <c r="U13" s="16"/>
      <c r="V13" s="21" t="s">
        <v>100</v>
      </c>
      <c r="W13" s="21" t="s">
        <v>56</v>
      </c>
      <c r="X13" s="22" t="s">
        <v>61</v>
      </c>
      <c r="Y13" s="19"/>
      <c r="Z13" s="19"/>
      <c r="AA13" s="21" t="s">
        <v>102</v>
      </c>
    </row>
    <row r="14" spans="3:28" ht="90" customHeight="1">
      <c r="C14" s="42">
        <v>8</v>
      </c>
      <c r="D14" s="121" t="s">
        <v>52</v>
      </c>
      <c r="E14" s="122"/>
      <c r="F14" s="123"/>
      <c r="G14" s="121" t="s">
        <v>12</v>
      </c>
      <c r="H14" s="122"/>
      <c r="I14" s="123"/>
      <c r="J14" s="121" t="s">
        <v>12</v>
      </c>
      <c r="K14" s="122"/>
      <c r="L14" s="122"/>
      <c r="M14" s="122"/>
      <c r="N14" s="122"/>
      <c r="O14" s="123"/>
      <c r="P14" s="60"/>
      <c r="Q14" s="61"/>
      <c r="R14" s="61"/>
      <c r="S14" s="137"/>
      <c r="U14" s="16"/>
      <c r="V14" s="46" t="s">
        <v>53</v>
      </c>
      <c r="W14" s="46"/>
      <c r="X14" s="47"/>
      <c r="Y14" s="48"/>
      <c r="Z14" s="48"/>
      <c r="AA14" s="48"/>
    </row>
    <row r="15" spans="3:28" ht="90" customHeight="1">
      <c r="C15" s="49">
        <v>6</v>
      </c>
      <c r="D15" s="151" t="s">
        <v>171</v>
      </c>
      <c r="E15" s="152"/>
      <c r="F15" s="153"/>
      <c r="G15" s="151" t="s">
        <v>12</v>
      </c>
      <c r="H15" s="152"/>
      <c r="I15" s="153"/>
      <c r="J15" s="151" t="s">
        <v>12</v>
      </c>
      <c r="K15" s="152"/>
      <c r="L15" s="152"/>
      <c r="M15" s="152"/>
      <c r="N15" s="152"/>
      <c r="O15" s="153"/>
      <c r="P15" s="154"/>
      <c r="Q15" s="155"/>
      <c r="R15" s="155"/>
      <c r="S15" s="156"/>
      <c r="U15" s="16"/>
      <c r="V15" s="46" t="s">
        <v>53</v>
      </c>
      <c r="W15" s="46"/>
      <c r="X15" s="47"/>
      <c r="Y15" s="48"/>
      <c r="Z15" s="48"/>
      <c r="AA15" s="48"/>
    </row>
    <row r="16" spans="3:28" ht="90" customHeight="1">
      <c r="C16" s="42">
        <v>7</v>
      </c>
      <c r="D16" s="121" t="s">
        <v>179</v>
      </c>
      <c r="E16" s="122"/>
      <c r="F16" s="123"/>
      <c r="G16" s="121" t="s">
        <v>12</v>
      </c>
      <c r="H16" s="122"/>
      <c r="I16" s="123"/>
      <c r="J16" s="121" t="s">
        <v>12</v>
      </c>
      <c r="K16" s="122"/>
      <c r="L16" s="122"/>
      <c r="M16" s="122"/>
      <c r="N16" s="122"/>
      <c r="O16" s="123"/>
      <c r="P16" s="60"/>
      <c r="Q16" s="61"/>
      <c r="R16" s="61"/>
      <c r="S16" s="137"/>
      <c r="U16" s="16"/>
      <c r="V16" s="46" t="s">
        <v>53</v>
      </c>
      <c r="W16" s="46"/>
      <c r="X16" s="47"/>
      <c r="Y16" s="48"/>
      <c r="Z16" s="48"/>
      <c r="AA16" s="48"/>
    </row>
    <row r="17" spans="3:27" ht="90" customHeight="1">
      <c r="C17" s="49">
        <v>8</v>
      </c>
      <c r="D17" s="151" t="s">
        <v>183</v>
      </c>
      <c r="E17" s="152"/>
      <c r="F17" s="153"/>
      <c r="G17" s="151" t="s">
        <v>12</v>
      </c>
      <c r="H17" s="152"/>
      <c r="I17" s="153"/>
      <c r="J17" s="151" t="s">
        <v>12</v>
      </c>
      <c r="K17" s="152"/>
      <c r="L17" s="152"/>
      <c r="M17" s="152"/>
      <c r="N17" s="152"/>
      <c r="O17" s="153"/>
      <c r="P17" s="154"/>
      <c r="Q17" s="155"/>
      <c r="R17" s="155"/>
      <c r="S17" s="156"/>
      <c r="U17" s="16"/>
      <c r="V17" s="46" t="s">
        <v>53</v>
      </c>
      <c r="W17" s="46"/>
      <c r="X17" s="47"/>
      <c r="Y17" s="48"/>
      <c r="Z17" s="48"/>
      <c r="AA17" s="48"/>
    </row>
    <row r="18" spans="3:27" ht="90" customHeight="1">
      <c r="C18" s="42">
        <v>9</v>
      </c>
      <c r="D18" s="121" t="s">
        <v>184</v>
      </c>
      <c r="E18" s="122"/>
      <c r="F18" s="123"/>
      <c r="G18" s="121" t="s">
        <v>12</v>
      </c>
      <c r="H18" s="122"/>
      <c r="I18" s="123"/>
      <c r="J18" s="121" t="s">
        <v>12</v>
      </c>
      <c r="K18" s="122"/>
      <c r="L18" s="122"/>
      <c r="M18" s="122"/>
      <c r="N18" s="122"/>
      <c r="O18" s="123"/>
      <c r="P18" s="60"/>
      <c r="Q18" s="61"/>
      <c r="R18" s="61"/>
      <c r="S18" s="137"/>
      <c r="U18" s="16"/>
      <c r="V18" s="46" t="s">
        <v>53</v>
      </c>
      <c r="W18" s="46"/>
      <c r="X18" s="47"/>
      <c r="Y18" s="48"/>
      <c r="Z18" s="48"/>
      <c r="AA18" s="48"/>
    </row>
    <row r="19" spans="3:27" ht="90" customHeight="1">
      <c r="C19" s="49">
        <v>10</v>
      </c>
      <c r="D19" s="151" t="s">
        <v>185</v>
      </c>
      <c r="E19" s="152"/>
      <c r="F19" s="153"/>
      <c r="G19" s="151" t="s">
        <v>12</v>
      </c>
      <c r="H19" s="152"/>
      <c r="I19" s="153"/>
      <c r="J19" s="151" t="s">
        <v>12</v>
      </c>
      <c r="K19" s="152"/>
      <c r="L19" s="152"/>
      <c r="M19" s="152"/>
      <c r="N19" s="152"/>
      <c r="O19" s="153"/>
      <c r="P19" s="154"/>
      <c r="Q19" s="155"/>
      <c r="R19" s="155"/>
      <c r="S19" s="156"/>
      <c r="U19" s="16"/>
      <c r="V19" s="46" t="s">
        <v>53</v>
      </c>
      <c r="W19" s="46"/>
      <c r="X19" s="47"/>
      <c r="Y19" s="48"/>
      <c r="Z19" s="48"/>
      <c r="AA19" s="48"/>
    </row>
    <row r="20" spans="3:27" ht="90" customHeight="1">
      <c r="C20" s="42">
        <v>11</v>
      </c>
      <c r="D20" s="121" t="s">
        <v>186</v>
      </c>
      <c r="E20" s="122"/>
      <c r="F20" s="123"/>
      <c r="G20" s="121" t="s">
        <v>12</v>
      </c>
      <c r="H20" s="122"/>
      <c r="I20" s="123"/>
      <c r="J20" s="121" t="s">
        <v>12</v>
      </c>
      <c r="K20" s="122"/>
      <c r="L20" s="122"/>
      <c r="M20" s="122"/>
      <c r="N20" s="122"/>
      <c r="O20" s="123"/>
      <c r="P20" s="60"/>
      <c r="Q20" s="61"/>
      <c r="R20" s="61"/>
      <c r="S20" s="137"/>
      <c r="U20" s="16"/>
      <c r="V20" s="46" t="s">
        <v>53</v>
      </c>
      <c r="W20" s="46"/>
      <c r="X20" s="47"/>
      <c r="Y20" s="48"/>
      <c r="Z20" s="48"/>
      <c r="AA20" s="48"/>
    </row>
    <row r="21" spans="3:27" ht="90" customHeight="1">
      <c r="C21" s="49">
        <v>12</v>
      </c>
      <c r="D21" s="151" t="s">
        <v>187</v>
      </c>
      <c r="E21" s="152"/>
      <c r="F21" s="153"/>
      <c r="G21" s="151" t="s">
        <v>12</v>
      </c>
      <c r="H21" s="152"/>
      <c r="I21" s="153"/>
      <c r="J21" s="151" t="s">
        <v>12</v>
      </c>
      <c r="K21" s="152"/>
      <c r="L21" s="152"/>
      <c r="M21" s="152"/>
      <c r="N21" s="152"/>
      <c r="O21" s="153"/>
      <c r="P21" s="154"/>
      <c r="Q21" s="155"/>
      <c r="R21" s="155"/>
      <c r="S21" s="156"/>
      <c r="U21" s="16"/>
      <c r="V21" s="46" t="s">
        <v>53</v>
      </c>
      <c r="W21" s="46"/>
      <c r="X21" s="47"/>
      <c r="Y21" s="48"/>
      <c r="Z21" s="48"/>
      <c r="AA21" s="48"/>
    </row>
    <row r="22" spans="3:27" ht="90" customHeight="1">
      <c r="C22" s="42">
        <v>13</v>
      </c>
      <c r="D22" s="121" t="s">
        <v>188</v>
      </c>
      <c r="E22" s="122"/>
      <c r="F22" s="123"/>
      <c r="G22" s="121" t="s">
        <v>12</v>
      </c>
      <c r="H22" s="122"/>
      <c r="I22" s="123"/>
      <c r="J22" s="121" t="s">
        <v>12</v>
      </c>
      <c r="K22" s="122"/>
      <c r="L22" s="122"/>
      <c r="M22" s="122"/>
      <c r="N22" s="122"/>
      <c r="O22" s="123"/>
      <c r="P22" s="60"/>
      <c r="Q22" s="61"/>
      <c r="R22" s="61"/>
      <c r="S22" s="137"/>
      <c r="U22" s="16"/>
      <c r="V22" s="46" t="s">
        <v>53</v>
      </c>
      <c r="W22" s="46"/>
      <c r="X22" s="47"/>
      <c r="Y22" s="48"/>
      <c r="Z22" s="48"/>
      <c r="AA22" s="48"/>
    </row>
    <row r="23" spans="3:27">
      <c r="C23" s="42"/>
      <c r="D23" s="208"/>
      <c r="E23" s="209"/>
      <c r="F23" s="210"/>
      <c r="G23" s="12"/>
      <c r="H23" s="13"/>
      <c r="I23" s="14"/>
      <c r="J23" s="12"/>
      <c r="K23" s="13"/>
      <c r="L23" s="13"/>
      <c r="M23" s="13"/>
      <c r="N23" s="13"/>
      <c r="O23" s="14"/>
      <c r="P23" s="68"/>
      <c r="Q23" s="68"/>
      <c r="R23" s="68"/>
      <c r="S23" s="68"/>
      <c r="U23" s="16"/>
      <c r="V23" s="21"/>
      <c r="W23" s="21"/>
      <c r="X23" s="22"/>
      <c r="Y23" s="19"/>
      <c r="Z23" s="19"/>
      <c r="AA23" s="19"/>
    </row>
    <row r="24" spans="3:27">
      <c r="C24" s="4"/>
      <c r="D24" s="12"/>
      <c r="E24" s="13"/>
      <c r="F24" s="14"/>
      <c r="G24" s="12"/>
      <c r="H24" s="13"/>
      <c r="I24" s="14"/>
      <c r="J24" s="12"/>
      <c r="K24" s="13"/>
      <c r="L24" s="13"/>
      <c r="M24" s="13"/>
      <c r="N24" s="13"/>
      <c r="O24" s="14"/>
      <c r="P24" s="12"/>
      <c r="Q24" s="13"/>
      <c r="R24" s="13"/>
      <c r="S24" s="15"/>
      <c r="U24" s="16"/>
      <c r="V24" s="21"/>
      <c r="W24" s="21"/>
      <c r="X24" s="22"/>
      <c r="Y24" s="19"/>
      <c r="Z24" s="19"/>
      <c r="AA24" s="19"/>
    </row>
    <row r="25" spans="3:27">
      <c r="C25" s="4"/>
      <c r="D25" s="12"/>
      <c r="E25" s="13"/>
      <c r="F25" s="14"/>
      <c r="G25" s="12"/>
      <c r="H25" s="13"/>
      <c r="I25" s="14"/>
      <c r="J25" s="12"/>
      <c r="K25" s="13"/>
      <c r="L25" s="13"/>
      <c r="M25" s="13"/>
      <c r="N25" s="13"/>
      <c r="O25" s="14"/>
      <c r="P25" s="12"/>
      <c r="Q25" s="13"/>
      <c r="R25" s="13"/>
      <c r="S25" s="15"/>
      <c r="U25" s="16"/>
      <c r="V25" s="21"/>
      <c r="W25" s="21"/>
      <c r="X25" s="22"/>
      <c r="Y25" s="19"/>
      <c r="Z25" s="19"/>
      <c r="AA25" s="19"/>
    </row>
    <row r="26" spans="3:27">
      <c r="C26" s="4"/>
      <c r="D26" s="12"/>
      <c r="E26" s="13"/>
      <c r="F26" s="14"/>
      <c r="G26" s="12"/>
      <c r="H26" s="13"/>
      <c r="I26" s="14"/>
      <c r="J26" s="12"/>
      <c r="K26" s="13"/>
      <c r="L26" s="13"/>
      <c r="M26" s="13"/>
      <c r="N26" s="13"/>
      <c r="O26" s="14"/>
      <c r="P26" s="12"/>
      <c r="Q26" s="13"/>
      <c r="R26" s="13"/>
      <c r="S26" s="15"/>
      <c r="U26" s="16"/>
      <c r="V26" s="21"/>
      <c r="W26" s="21"/>
      <c r="X26" s="22"/>
      <c r="Y26" s="19"/>
      <c r="Z26" s="19"/>
      <c r="AA26" s="19"/>
    </row>
    <row r="27" spans="3:27">
      <c r="C27" s="4"/>
      <c r="D27" s="12"/>
      <c r="E27" s="13"/>
      <c r="F27" s="14"/>
      <c r="G27" s="12"/>
      <c r="H27" s="13"/>
      <c r="I27" s="14"/>
      <c r="J27" s="12"/>
      <c r="K27" s="13"/>
      <c r="L27" s="13"/>
      <c r="M27" s="13"/>
      <c r="N27" s="13"/>
      <c r="O27" s="14"/>
      <c r="P27" s="12"/>
      <c r="Q27" s="13"/>
      <c r="R27" s="13"/>
      <c r="S27" s="15"/>
      <c r="U27" s="16"/>
      <c r="V27" s="21"/>
      <c r="W27" s="21"/>
      <c r="X27" s="22"/>
      <c r="Y27" s="19"/>
      <c r="Z27" s="19"/>
      <c r="AA27" s="19"/>
    </row>
    <row r="28" spans="3:27">
      <c r="C28" s="4"/>
      <c r="D28" s="12"/>
      <c r="E28" s="13"/>
      <c r="F28" s="14"/>
      <c r="G28" s="12"/>
      <c r="H28" s="13"/>
      <c r="I28" s="14"/>
      <c r="J28" s="12"/>
      <c r="K28" s="13"/>
      <c r="L28" s="13"/>
      <c r="M28" s="13"/>
      <c r="N28" s="13"/>
      <c r="O28" s="14"/>
      <c r="P28" s="12"/>
      <c r="Q28" s="13"/>
      <c r="R28" s="13"/>
      <c r="S28" s="15"/>
      <c r="U28" s="16"/>
      <c r="V28" s="21"/>
      <c r="W28" s="21"/>
      <c r="X28" s="21"/>
      <c r="Y28" s="19"/>
      <c r="Z28" s="19"/>
      <c r="AA28" s="19"/>
    </row>
    <row r="29" spans="3:27">
      <c r="C29" s="4"/>
      <c r="D29" s="12"/>
      <c r="E29" s="13"/>
      <c r="F29" s="14"/>
      <c r="G29" s="12"/>
      <c r="H29" s="13"/>
      <c r="I29" s="14"/>
      <c r="J29" s="12"/>
      <c r="K29" s="13"/>
      <c r="L29" s="13"/>
      <c r="M29" s="13"/>
      <c r="N29" s="13"/>
      <c r="O29" s="14"/>
      <c r="P29" s="12"/>
      <c r="Q29" s="13"/>
      <c r="R29" s="13"/>
      <c r="S29" s="15"/>
      <c r="U29" s="16"/>
      <c r="V29" s="21"/>
      <c r="W29" s="21"/>
      <c r="X29" s="21"/>
      <c r="Y29" s="19"/>
      <c r="Z29" s="19"/>
      <c r="AA29" s="19"/>
    </row>
    <row r="30" spans="3:27">
      <c r="C30" s="4"/>
      <c r="D30" s="12"/>
      <c r="E30" s="13"/>
      <c r="F30" s="14"/>
      <c r="G30" s="12"/>
      <c r="H30" s="13"/>
      <c r="I30" s="14"/>
      <c r="J30" s="12"/>
      <c r="K30" s="13"/>
      <c r="L30" s="13"/>
      <c r="M30" s="13"/>
      <c r="N30" s="13"/>
      <c r="O30" s="14"/>
      <c r="P30" s="12"/>
      <c r="Q30" s="13"/>
      <c r="R30" s="13"/>
      <c r="S30" s="15"/>
      <c r="U30" s="16"/>
      <c r="V30" s="21"/>
      <c r="W30" s="21"/>
      <c r="X30" s="22"/>
      <c r="Y30" s="19"/>
      <c r="Z30" s="19"/>
      <c r="AA30" s="19"/>
    </row>
    <row r="31" spans="3:27">
      <c r="C31" s="4"/>
      <c r="D31" s="12"/>
      <c r="E31" s="13"/>
      <c r="F31" s="14"/>
      <c r="G31" s="12"/>
      <c r="H31" s="13"/>
      <c r="I31" s="14"/>
      <c r="J31" s="12"/>
      <c r="K31" s="13"/>
      <c r="L31" s="13"/>
      <c r="M31" s="13"/>
      <c r="N31" s="13"/>
      <c r="O31" s="14"/>
      <c r="P31" s="12"/>
      <c r="Q31" s="13"/>
      <c r="R31" s="13"/>
      <c r="S31" s="15"/>
      <c r="U31" s="16"/>
      <c r="V31" s="21"/>
      <c r="W31" s="21"/>
      <c r="X31" s="22"/>
      <c r="Y31" s="19"/>
      <c r="Z31" s="19"/>
      <c r="AA31" s="19"/>
    </row>
    <row r="32" spans="3:27">
      <c r="C32" s="4"/>
      <c r="D32" s="12"/>
      <c r="E32" s="13"/>
      <c r="F32" s="14"/>
      <c r="G32" s="12"/>
      <c r="H32" s="13"/>
      <c r="I32" s="14"/>
      <c r="J32" s="12"/>
      <c r="K32" s="13"/>
      <c r="L32" s="13"/>
      <c r="M32" s="13"/>
      <c r="N32" s="13"/>
      <c r="O32" s="14"/>
      <c r="P32" s="12"/>
      <c r="Q32" s="13"/>
      <c r="R32" s="13"/>
      <c r="S32" s="15"/>
      <c r="U32" s="16"/>
      <c r="V32" s="21"/>
      <c r="W32" s="21"/>
      <c r="X32" s="22"/>
      <c r="Y32" s="19"/>
      <c r="Z32" s="19"/>
      <c r="AA32" s="19"/>
    </row>
    <row r="33" spans="3:27">
      <c r="C33" s="4"/>
      <c r="D33" s="12"/>
      <c r="E33" s="13"/>
      <c r="F33" s="14"/>
      <c r="G33" s="12"/>
      <c r="H33" s="13"/>
      <c r="I33" s="14"/>
      <c r="J33" s="12"/>
      <c r="K33" s="13"/>
      <c r="L33" s="13"/>
      <c r="M33" s="13"/>
      <c r="N33" s="13"/>
      <c r="O33" s="14"/>
      <c r="P33" s="12"/>
      <c r="Q33" s="13"/>
      <c r="R33" s="13"/>
      <c r="S33" s="15"/>
      <c r="U33" s="16"/>
      <c r="V33" s="21"/>
      <c r="W33" s="21"/>
      <c r="X33" s="22"/>
      <c r="Y33" s="19"/>
      <c r="Z33" s="19"/>
      <c r="AA33" s="19"/>
    </row>
    <row r="34" spans="3:27">
      <c r="C34" s="4"/>
      <c r="D34" s="12"/>
      <c r="E34" s="13"/>
      <c r="F34" s="14"/>
      <c r="G34" s="12"/>
      <c r="H34" s="13"/>
      <c r="I34" s="14"/>
      <c r="J34" s="12"/>
      <c r="K34" s="13"/>
      <c r="L34" s="13"/>
      <c r="M34" s="13"/>
      <c r="N34" s="13"/>
      <c r="O34" s="14"/>
      <c r="P34" s="12"/>
      <c r="Q34" s="13"/>
      <c r="R34" s="13"/>
      <c r="S34" s="15"/>
      <c r="U34" s="16"/>
      <c r="V34" s="21"/>
      <c r="W34" s="21"/>
      <c r="X34" s="22"/>
      <c r="Y34" s="19"/>
      <c r="Z34" s="19"/>
      <c r="AA34" s="19"/>
    </row>
    <row r="35" spans="3:27">
      <c r="C35" s="4"/>
      <c r="D35" s="12"/>
      <c r="E35" s="13"/>
      <c r="F35" s="14"/>
      <c r="G35" s="12"/>
      <c r="H35" s="13"/>
      <c r="I35" s="14"/>
      <c r="J35" s="12"/>
      <c r="K35" s="13"/>
      <c r="L35" s="13"/>
      <c r="M35" s="13"/>
      <c r="N35" s="13"/>
      <c r="O35" s="14"/>
      <c r="P35" s="12"/>
      <c r="Q35" s="13"/>
      <c r="R35" s="13"/>
      <c r="S35" s="15"/>
      <c r="U35" s="16"/>
      <c r="V35" s="21"/>
      <c r="W35" s="21"/>
      <c r="X35" s="22"/>
      <c r="Y35" s="19"/>
      <c r="Z35" s="19"/>
      <c r="AA35" s="19"/>
    </row>
    <row r="36" spans="3:27">
      <c r="C36" s="4"/>
      <c r="D36" s="12"/>
      <c r="E36" s="13"/>
      <c r="F36" s="14"/>
      <c r="G36" s="12"/>
      <c r="H36" s="13"/>
      <c r="I36" s="14"/>
      <c r="J36" s="12"/>
      <c r="K36" s="13"/>
      <c r="L36" s="13"/>
      <c r="M36" s="13"/>
      <c r="N36" s="13"/>
      <c r="O36" s="14"/>
      <c r="P36" s="12"/>
      <c r="Q36" s="13"/>
      <c r="R36" s="13"/>
      <c r="S36" s="15"/>
      <c r="U36" s="16"/>
      <c r="V36" s="21"/>
      <c r="W36" s="21"/>
      <c r="X36" s="22"/>
      <c r="Y36" s="19"/>
      <c r="Z36" s="19"/>
      <c r="AA36" s="19"/>
    </row>
    <row r="37" spans="3:27">
      <c r="C37" s="4"/>
      <c r="D37" s="12"/>
      <c r="E37" s="13"/>
      <c r="F37" s="14"/>
      <c r="G37" s="12"/>
      <c r="H37" s="13"/>
      <c r="I37" s="14"/>
      <c r="J37" s="12"/>
      <c r="K37" s="13"/>
      <c r="L37" s="13"/>
      <c r="M37" s="13"/>
      <c r="N37" s="13"/>
      <c r="O37" s="14"/>
      <c r="P37" s="12"/>
      <c r="Q37" s="13"/>
      <c r="R37" s="13"/>
      <c r="S37" s="15"/>
      <c r="U37" s="16"/>
      <c r="V37" s="21"/>
      <c r="W37" s="21"/>
      <c r="X37" s="22"/>
      <c r="Y37" s="19"/>
      <c r="Z37" s="19"/>
      <c r="AA37" s="19"/>
    </row>
    <row r="38" spans="3:27">
      <c r="C38" s="4"/>
      <c r="D38" s="12"/>
      <c r="E38" s="13"/>
      <c r="F38" s="14"/>
      <c r="G38" s="12"/>
      <c r="H38" s="13"/>
      <c r="I38" s="14"/>
      <c r="J38" s="12"/>
      <c r="K38" s="13"/>
      <c r="L38" s="13"/>
      <c r="M38" s="13"/>
      <c r="N38" s="13"/>
      <c r="O38" s="14"/>
      <c r="P38" s="12"/>
      <c r="Q38" s="13"/>
      <c r="R38" s="13"/>
      <c r="S38" s="15"/>
      <c r="U38" s="16"/>
      <c r="V38" s="21"/>
      <c r="W38" s="21"/>
      <c r="X38" s="22"/>
      <c r="Y38" s="19"/>
      <c r="Z38" s="19"/>
      <c r="AA38" s="19"/>
    </row>
    <row r="39" spans="3:27" ht="19.5" thickBot="1">
      <c r="C39" s="5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9"/>
      <c r="U39" s="16"/>
      <c r="V39" s="19"/>
      <c r="W39" s="19"/>
      <c r="X39" s="19"/>
      <c r="Y39" s="19"/>
      <c r="Z39" s="19"/>
      <c r="AA39" s="19"/>
    </row>
    <row r="40" spans="3:27">
      <c r="U40" s="16"/>
      <c r="V40" s="19"/>
      <c r="W40" s="19"/>
      <c r="X40" s="19"/>
      <c r="Y40" s="19"/>
      <c r="Z40" s="19"/>
      <c r="AA40" s="19"/>
    </row>
    <row r="41" spans="3:27">
      <c r="U41" s="16"/>
      <c r="V41" s="19"/>
      <c r="W41" s="19"/>
      <c r="X41" s="19"/>
      <c r="Y41" s="19"/>
      <c r="Z41" s="19"/>
      <c r="AA41" s="19"/>
    </row>
    <row r="42" spans="3:27">
      <c r="U42" s="16"/>
      <c r="V42" s="19"/>
      <c r="W42" s="19"/>
      <c r="X42" s="19"/>
      <c r="Y42" s="19"/>
      <c r="Z42" s="19"/>
      <c r="AA42" s="19"/>
    </row>
    <row r="43" spans="3:27">
      <c r="U43" s="16"/>
      <c r="V43" s="19"/>
      <c r="W43" s="19"/>
      <c r="X43" s="19"/>
      <c r="Y43" s="19"/>
      <c r="Z43" s="19"/>
      <c r="AA43" s="19"/>
    </row>
    <row r="44" spans="3:27">
      <c r="U44" s="16"/>
      <c r="V44" s="19"/>
      <c r="W44" s="19"/>
      <c r="X44" s="19"/>
      <c r="Y44" s="19"/>
      <c r="Z44" s="19"/>
      <c r="AA44" s="19"/>
    </row>
    <row r="45" spans="3:27">
      <c r="U45" s="16"/>
      <c r="V45" s="19"/>
      <c r="W45" s="19"/>
      <c r="X45" s="19"/>
      <c r="Y45" s="19"/>
      <c r="Z45" s="19"/>
      <c r="AA45" s="19"/>
    </row>
    <row r="46" spans="3:27">
      <c r="U46" s="16"/>
      <c r="V46" s="19"/>
      <c r="W46" s="19"/>
      <c r="X46" s="19"/>
      <c r="Y46" s="19"/>
      <c r="Z46" s="19"/>
      <c r="AA46" s="19"/>
    </row>
    <row r="47" spans="3:27">
      <c r="U47" s="16"/>
      <c r="V47" s="19"/>
      <c r="W47" s="19"/>
      <c r="X47" s="19"/>
      <c r="Y47" s="19"/>
      <c r="Z47" s="19"/>
      <c r="AA47" s="19"/>
    </row>
    <row r="48" spans="3:27">
      <c r="U48" s="16"/>
      <c r="V48" s="19"/>
      <c r="W48" s="19"/>
      <c r="X48" s="19"/>
      <c r="Y48" s="19"/>
      <c r="Z48" s="19"/>
      <c r="AA48" s="19"/>
    </row>
    <row r="49" spans="21:27">
      <c r="U49" s="16"/>
      <c r="V49" s="19"/>
      <c r="W49" s="19"/>
      <c r="X49" s="19"/>
      <c r="Y49" s="19"/>
      <c r="Z49" s="19"/>
      <c r="AA49" s="19"/>
    </row>
    <row r="50" spans="21:27">
      <c r="U50" s="16"/>
      <c r="V50" s="19"/>
      <c r="W50" s="19"/>
      <c r="X50" s="19"/>
      <c r="Y50" s="19"/>
      <c r="Z50" s="19"/>
      <c r="AA50" s="19"/>
    </row>
    <row r="51" spans="21:27">
      <c r="V51" s="19"/>
      <c r="W51" s="19"/>
      <c r="X51" s="19"/>
      <c r="Y51" s="19"/>
      <c r="Z51" s="19"/>
      <c r="AA51" s="19"/>
    </row>
    <row r="52" spans="21:27">
      <c r="V52" s="19"/>
      <c r="W52" s="19"/>
      <c r="X52" s="19"/>
      <c r="Y52" s="19"/>
      <c r="Z52" s="19"/>
      <c r="AA52" s="19"/>
    </row>
  </sheetData>
  <mergeCells count="58">
    <mergeCell ref="D22:F22"/>
    <mergeCell ref="G22:I22"/>
    <mergeCell ref="J22:O22"/>
    <mergeCell ref="D23:F23"/>
    <mergeCell ref="P23:S23"/>
    <mergeCell ref="D20:F20"/>
    <mergeCell ref="G20:I20"/>
    <mergeCell ref="J20:O20"/>
    <mergeCell ref="D21:F21"/>
    <mergeCell ref="G21:I21"/>
    <mergeCell ref="J21:O21"/>
    <mergeCell ref="D19:F19"/>
    <mergeCell ref="G19:I19"/>
    <mergeCell ref="J19:O19"/>
    <mergeCell ref="D39:F39"/>
    <mergeCell ref="G39:I39"/>
    <mergeCell ref="J39:L39"/>
    <mergeCell ref="M39:O39"/>
    <mergeCell ref="P39:S39"/>
    <mergeCell ref="D16:F16"/>
    <mergeCell ref="G16:I16"/>
    <mergeCell ref="J16:O16"/>
    <mergeCell ref="D17:F17"/>
    <mergeCell ref="G17:I17"/>
    <mergeCell ref="J17:O17"/>
    <mergeCell ref="D18:F18"/>
    <mergeCell ref="G18:I18"/>
    <mergeCell ref="J18:O18"/>
    <mergeCell ref="D14:F14"/>
    <mergeCell ref="G14:I14"/>
    <mergeCell ref="J14:O14"/>
    <mergeCell ref="V2:Y3"/>
    <mergeCell ref="D15:F15"/>
    <mergeCell ref="G15:I15"/>
    <mergeCell ref="J15:O15"/>
    <mergeCell ref="D10:F10"/>
    <mergeCell ref="G10:I10"/>
    <mergeCell ref="J10:O10"/>
    <mergeCell ref="D12:F12"/>
    <mergeCell ref="G12:I12"/>
    <mergeCell ref="J12:O12"/>
    <mergeCell ref="D7:F7"/>
    <mergeCell ref="G7:I7"/>
    <mergeCell ref="J7:O7"/>
    <mergeCell ref="P7:S7"/>
    <mergeCell ref="D8:F8"/>
    <mergeCell ref="G8:I8"/>
    <mergeCell ref="J8:O8"/>
    <mergeCell ref="C2:S2"/>
    <mergeCell ref="E3:G3"/>
    <mergeCell ref="I3:K3"/>
    <mergeCell ref="M3:O3"/>
    <mergeCell ref="Q3:S3"/>
    <mergeCell ref="C5:C6"/>
    <mergeCell ref="D5:F6"/>
    <mergeCell ref="G5:I6"/>
    <mergeCell ref="J5:O6"/>
    <mergeCell ref="P5:S6"/>
  </mergeCells>
  <phoneticPr fontId="2"/>
  <pageMargins left="0.7" right="0.7" top="0.75" bottom="0.75" header="0.3" footer="0.3"/>
  <pageSetup paperSize="9" scale="18" orientation="portrait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C2C4-30B4-40B6-9D17-D3CC46FA7ECF}">
  <dimension ref="C1:AI68"/>
  <sheetViews>
    <sheetView tabSelected="1" view="pageBreakPreview" topLeftCell="F1" zoomScale="50" zoomScaleNormal="55" zoomScaleSheetLayoutView="50" workbookViewId="0">
      <selection activeCell="AH8" sqref="AH8:AH13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26" width="12.25" style="1" customWidth="1"/>
    <col min="27" max="27" width="16.875" style="1" customWidth="1"/>
    <col min="28" max="28" width="2.25" style="1" customWidth="1"/>
    <col min="29" max="29" width="30.75" style="1" bestFit="1" customWidth="1"/>
    <col min="30" max="30" width="44.5" style="1" customWidth="1"/>
    <col min="31" max="31" width="34.125" style="1" bestFit="1" customWidth="1"/>
    <col min="32" max="32" width="15.125" style="1" customWidth="1"/>
    <col min="33" max="33" width="18" style="1" customWidth="1"/>
    <col min="34" max="34" width="32.25" style="1" customWidth="1"/>
    <col min="35" max="16384" width="8.75" style="1"/>
  </cols>
  <sheetData>
    <row r="1" spans="3:35" ht="19.5" thickBot="1"/>
    <row r="2" spans="3:35" ht="37.15" customHeight="1">
      <c r="C2" s="100" t="s">
        <v>209</v>
      </c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3"/>
      <c r="AB2" s="16"/>
      <c r="AC2" s="72"/>
      <c r="AD2" s="72"/>
      <c r="AE2" s="72"/>
      <c r="AF2" s="72"/>
    </row>
    <row r="3" spans="3:35" s="23" customFormat="1" ht="38.65" customHeight="1" thickBot="1">
      <c r="C3" s="6" t="s">
        <v>1</v>
      </c>
      <c r="D3" s="117" t="s">
        <v>103</v>
      </c>
      <c r="E3" s="117"/>
      <c r="F3" s="117"/>
      <c r="G3" s="118"/>
      <c r="H3" s="8" t="s">
        <v>4</v>
      </c>
      <c r="I3" s="117" t="s">
        <v>210</v>
      </c>
      <c r="J3" s="117"/>
      <c r="K3" s="118"/>
      <c r="L3" s="8" t="s">
        <v>2</v>
      </c>
      <c r="M3" s="117" t="str">
        <f>[3]履歴情報!E3</f>
        <v>EB　徐泽锴</v>
      </c>
      <c r="N3" s="117"/>
      <c r="O3" s="117"/>
      <c r="P3" s="118"/>
      <c r="Q3" s="8" t="s">
        <v>3</v>
      </c>
      <c r="R3" s="119">
        <f>[3]履歴情報!F3</f>
        <v>45008</v>
      </c>
      <c r="S3" s="119"/>
      <c r="T3" s="119"/>
      <c r="U3" s="119"/>
      <c r="V3" s="119"/>
      <c r="W3" s="119"/>
      <c r="X3" s="119"/>
      <c r="Y3" s="119"/>
      <c r="Z3" s="120"/>
      <c r="AA3" s="1"/>
      <c r="AB3" s="16"/>
      <c r="AC3" s="72"/>
      <c r="AD3" s="72"/>
      <c r="AE3" s="72"/>
      <c r="AF3" s="72"/>
      <c r="AG3" s="1"/>
      <c r="AH3" s="1"/>
      <c r="AI3" s="1"/>
    </row>
    <row r="4" spans="3:35" ht="71.45" customHeight="1" thickBot="1">
      <c r="C4" s="2"/>
      <c r="P4" s="211"/>
      <c r="T4" s="211"/>
      <c r="U4" s="211"/>
      <c r="V4" s="211"/>
      <c r="Z4" s="3"/>
      <c r="AA4" s="17" t="s">
        <v>26</v>
      </c>
      <c r="AB4" s="18"/>
      <c r="AC4" s="17" t="s">
        <v>25</v>
      </c>
      <c r="AD4" s="17"/>
    </row>
    <row r="5" spans="3:35">
      <c r="C5" s="212" t="s">
        <v>0</v>
      </c>
      <c r="D5" s="213" t="s">
        <v>44</v>
      </c>
      <c r="E5" s="213"/>
      <c r="F5" s="213"/>
      <c r="G5" s="213" t="s">
        <v>211</v>
      </c>
      <c r="H5" s="213"/>
      <c r="I5" s="213"/>
      <c r="J5" s="213" t="s">
        <v>212</v>
      </c>
      <c r="K5" s="213"/>
      <c r="L5" s="213"/>
      <c r="M5" s="214" t="s">
        <v>213</v>
      </c>
      <c r="N5" s="215"/>
      <c r="O5" s="216"/>
      <c r="P5" s="213" t="s">
        <v>214</v>
      </c>
      <c r="Q5" s="213" t="s">
        <v>215</v>
      </c>
      <c r="R5" s="213"/>
      <c r="S5" s="213"/>
      <c r="T5" s="213" t="s">
        <v>216</v>
      </c>
      <c r="U5" s="213"/>
      <c r="V5" s="213"/>
      <c r="W5" s="213" t="s">
        <v>9</v>
      </c>
      <c r="X5" s="213"/>
      <c r="Y5" s="213"/>
      <c r="Z5" s="217"/>
      <c r="AB5" s="16"/>
    </row>
    <row r="6" spans="3:35" ht="19.5" thickBot="1">
      <c r="C6" s="218"/>
      <c r="D6" s="219"/>
      <c r="E6" s="219"/>
      <c r="F6" s="219"/>
      <c r="G6" s="219"/>
      <c r="H6" s="219"/>
      <c r="I6" s="219"/>
      <c r="J6" s="219"/>
      <c r="K6" s="219"/>
      <c r="L6" s="219"/>
      <c r="M6" s="220"/>
      <c r="N6" s="221"/>
      <c r="O6" s="222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23"/>
      <c r="AB6" s="16"/>
      <c r="AC6" s="20" t="s">
        <v>27</v>
      </c>
      <c r="AD6" s="20" t="s">
        <v>28</v>
      </c>
      <c r="AE6" s="20" t="s">
        <v>29</v>
      </c>
      <c r="AF6" s="20" t="s">
        <v>30</v>
      </c>
      <c r="AG6" s="20" t="s">
        <v>31</v>
      </c>
      <c r="AH6" s="20" t="s">
        <v>32</v>
      </c>
    </row>
    <row r="7" spans="3:35" ht="90" customHeight="1">
      <c r="C7" s="224">
        <v>1</v>
      </c>
      <c r="D7" s="225" t="s">
        <v>46</v>
      </c>
      <c r="E7" s="226"/>
      <c r="F7" s="227"/>
      <c r="G7" s="225" t="s">
        <v>217</v>
      </c>
      <c r="H7" s="226"/>
      <c r="I7" s="227"/>
      <c r="J7" s="228" t="s">
        <v>218</v>
      </c>
      <c r="K7" s="228"/>
      <c r="L7" s="228"/>
      <c r="M7" s="225" t="s">
        <v>219</v>
      </c>
      <c r="N7" s="226"/>
      <c r="O7" s="227"/>
      <c r="P7" s="229" t="s">
        <v>220</v>
      </c>
      <c r="Q7" s="225" t="s">
        <v>221</v>
      </c>
      <c r="R7" s="226"/>
      <c r="S7" s="227"/>
      <c r="T7" s="226" t="s">
        <v>222</v>
      </c>
      <c r="U7" s="226"/>
      <c r="V7" s="227"/>
      <c r="W7" s="230"/>
      <c r="X7" s="231"/>
      <c r="Y7" s="231"/>
      <c r="Z7" s="232"/>
      <c r="AB7" s="16"/>
      <c r="AC7" s="63" t="s">
        <v>355</v>
      </c>
      <c r="AD7" s="167" t="str">
        <f>J7</f>
        <v>未入力の項目がある場合</v>
      </c>
      <c r="AE7" s="168" t="str">
        <f>"「"&amp;T7&amp;"」が表示"</f>
        <v>「ユーザー名を入力してください。」が表示</v>
      </c>
      <c r="AF7" s="274">
        <v>45008</v>
      </c>
      <c r="AG7" s="275" t="str">
        <f>$M$3</f>
        <v>EB　徐泽锴</v>
      </c>
      <c r="AH7" s="169"/>
    </row>
    <row r="8" spans="3:35" ht="90" customHeight="1">
      <c r="C8" s="233">
        <v>2</v>
      </c>
      <c r="D8" s="234" t="s">
        <v>46</v>
      </c>
      <c r="E8" s="235"/>
      <c r="F8" s="236"/>
      <c r="G8" s="234" t="s">
        <v>217</v>
      </c>
      <c r="H8" s="235"/>
      <c r="I8" s="236"/>
      <c r="J8" s="237" t="s">
        <v>218</v>
      </c>
      <c r="K8" s="237"/>
      <c r="L8" s="237"/>
      <c r="M8" s="238" t="s">
        <v>18</v>
      </c>
      <c r="N8" s="238"/>
      <c r="O8" s="238"/>
      <c r="P8" s="239" t="s">
        <v>220</v>
      </c>
      <c r="Q8" s="238" t="s">
        <v>223</v>
      </c>
      <c r="R8" s="238"/>
      <c r="S8" s="238"/>
      <c r="T8" s="238" t="s">
        <v>224</v>
      </c>
      <c r="U8" s="238"/>
      <c r="V8" s="238"/>
      <c r="W8" s="240"/>
      <c r="X8" s="241"/>
      <c r="Y8" s="241"/>
      <c r="Z8" s="242"/>
      <c r="AB8" s="16"/>
      <c r="AC8" s="63" t="s">
        <v>356</v>
      </c>
      <c r="AD8" s="167" t="str">
        <f t="shared" ref="AD8:AD67" si="0">J8</f>
        <v>未入力の項目がある場合</v>
      </c>
      <c r="AE8" s="168" t="str">
        <f t="shared" ref="AE8:AE67" si="1">"「"&amp;T8&amp;"」が表示"</f>
        <v>「パスワードを入力してください。」が表示</v>
      </c>
      <c r="AF8" s="274">
        <v>45009</v>
      </c>
      <c r="AG8" s="275" t="str">
        <f t="shared" ref="AG8:AG67" si="2">$M$3</f>
        <v>EB　徐泽锴</v>
      </c>
      <c r="AH8" s="167"/>
    </row>
    <row r="9" spans="3:35" ht="90" customHeight="1">
      <c r="C9" s="233">
        <v>3</v>
      </c>
      <c r="D9" s="234" t="s">
        <v>46</v>
      </c>
      <c r="E9" s="235"/>
      <c r="F9" s="236"/>
      <c r="G9" s="234" t="s">
        <v>217</v>
      </c>
      <c r="H9" s="235"/>
      <c r="I9" s="236"/>
      <c r="J9" s="238" t="s">
        <v>225</v>
      </c>
      <c r="K9" s="238"/>
      <c r="L9" s="238"/>
      <c r="M9" s="243" t="s">
        <v>219</v>
      </c>
      <c r="N9" s="244"/>
      <c r="O9" s="245"/>
      <c r="P9" s="239" t="s">
        <v>220</v>
      </c>
      <c r="Q9" s="238" t="s">
        <v>226</v>
      </c>
      <c r="R9" s="238"/>
      <c r="S9" s="238"/>
      <c r="T9" s="238" t="s">
        <v>227</v>
      </c>
      <c r="U9" s="238"/>
      <c r="V9" s="238"/>
      <c r="W9" s="240"/>
      <c r="X9" s="241"/>
      <c r="Y9" s="241"/>
      <c r="Z9" s="242"/>
      <c r="AB9" s="16"/>
      <c r="AC9" s="63" t="s">
        <v>357</v>
      </c>
      <c r="AD9" s="167" t="str">
        <f t="shared" si="0"/>
        <v>ユーザー名に「@」が含まれていない場合</v>
      </c>
      <c r="AE9" s="168" t="str">
        <f t="shared" si="1"/>
        <v>「無効なユーザー名です。」が表示</v>
      </c>
      <c r="AF9" s="274">
        <v>45010</v>
      </c>
      <c r="AG9" s="275" t="str">
        <f t="shared" si="2"/>
        <v>EB　徐泽锴</v>
      </c>
      <c r="AH9" s="167"/>
    </row>
    <row r="10" spans="3:35" ht="90" customHeight="1">
      <c r="C10" s="233">
        <v>4</v>
      </c>
      <c r="D10" s="246" t="s">
        <v>47</v>
      </c>
      <c r="E10" s="247"/>
      <c r="F10" s="248"/>
      <c r="G10" s="246" t="s">
        <v>228</v>
      </c>
      <c r="H10" s="247"/>
      <c r="I10" s="248"/>
      <c r="J10" s="228" t="s">
        <v>218</v>
      </c>
      <c r="K10" s="228"/>
      <c r="L10" s="228"/>
      <c r="M10" s="249" t="s">
        <v>124</v>
      </c>
      <c r="N10" s="249"/>
      <c r="O10" s="249"/>
      <c r="P10" s="239" t="s">
        <v>220</v>
      </c>
      <c r="Q10" s="238" t="s">
        <v>229</v>
      </c>
      <c r="R10" s="238"/>
      <c r="S10" s="238"/>
      <c r="T10" s="238" t="s">
        <v>230</v>
      </c>
      <c r="U10" s="238"/>
      <c r="V10" s="238"/>
      <c r="W10" s="250"/>
      <c r="X10" s="251"/>
      <c r="Y10" s="251"/>
      <c r="Z10" s="252"/>
      <c r="AB10" s="16"/>
      <c r="AC10" s="63" t="s">
        <v>358</v>
      </c>
      <c r="AD10" s="167" t="str">
        <f t="shared" si="0"/>
        <v>未入力の項目がある場合</v>
      </c>
      <c r="AE10" s="168" t="str">
        <f t="shared" si="1"/>
        <v>「Emailが記入されていません。」が表示</v>
      </c>
      <c r="AF10" s="274">
        <v>45011</v>
      </c>
      <c r="AG10" s="275" t="str">
        <f t="shared" si="2"/>
        <v>EB　徐泽锴</v>
      </c>
      <c r="AH10" s="167"/>
    </row>
    <row r="11" spans="3:35" ht="90" customHeight="1">
      <c r="C11" s="233">
        <v>5</v>
      </c>
      <c r="D11" s="234" t="s">
        <v>47</v>
      </c>
      <c r="E11" s="235"/>
      <c r="F11" s="236"/>
      <c r="G11" s="234" t="s">
        <v>228</v>
      </c>
      <c r="H11" s="235"/>
      <c r="I11" s="236"/>
      <c r="J11" s="237" t="s">
        <v>218</v>
      </c>
      <c r="K11" s="237"/>
      <c r="L11" s="237"/>
      <c r="M11" s="253" t="s">
        <v>18</v>
      </c>
      <c r="N11" s="253"/>
      <c r="O11" s="253"/>
      <c r="P11" s="239" t="s">
        <v>220</v>
      </c>
      <c r="Q11" s="238" t="s">
        <v>231</v>
      </c>
      <c r="R11" s="238"/>
      <c r="S11" s="238"/>
      <c r="T11" s="238" t="s">
        <v>232</v>
      </c>
      <c r="U11" s="238"/>
      <c r="V11" s="238"/>
      <c r="W11" s="250"/>
      <c r="X11" s="251"/>
      <c r="Y11" s="251"/>
      <c r="Z11" s="252"/>
      <c r="AB11" s="16"/>
      <c r="AC11" s="63" t="s">
        <v>359</v>
      </c>
      <c r="AD11" s="167" t="str">
        <f t="shared" si="0"/>
        <v>未入力の項目がある場合</v>
      </c>
      <c r="AE11" s="168" t="str">
        <f t="shared" si="1"/>
        <v>「パスワードが記入されていません。」が表示</v>
      </c>
      <c r="AF11" s="274">
        <v>45012</v>
      </c>
      <c r="AG11" s="275" t="str">
        <f t="shared" si="2"/>
        <v>EB　徐泽锴</v>
      </c>
      <c r="AH11" s="167"/>
    </row>
    <row r="12" spans="3:35" ht="90" customHeight="1">
      <c r="C12" s="233">
        <v>6</v>
      </c>
      <c r="D12" s="234" t="s">
        <v>47</v>
      </c>
      <c r="E12" s="235"/>
      <c r="F12" s="236"/>
      <c r="G12" s="234" t="s">
        <v>228</v>
      </c>
      <c r="H12" s="235"/>
      <c r="I12" s="236"/>
      <c r="J12" s="237" t="s">
        <v>218</v>
      </c>
      <c r="K12" s="237"/>
      <c r="L12" s="237"/>
      <c r="M12" s="253" t="s">
        <v>22</v>
      </c>
      <c r="N12" s="253"/>
      <c r="O12" s="253"/>
      <c r="P12" s="239" t="s">
        <v>220</v>
      </c>
      <c r="Q12" s="238" t="s">
        <v>233</v>
      </c>
      <c r="R12" s="238"/>
      <c r="S12" s="238"/>
      <c r="T12" s="238" t="s">
        <v>234</v>
      </c>
      <c r="U12" s="238"/>
      <c r="V12" s="238"/>
      <c r="W12" s="240"/>
      <c r="X12" s="241"/>
      <c r="Y12" s="241"/>
      <c r="Z12" s="242"/>
      <c r="AB12" s="16"/>
      <c r="AC12" s="63" t="s">
        <v>360</v>
      </c>
      <c r="AD12" s="167" t="str">
        <f t="shared" si="0"/>
        <v>未入力の項目がある場合</v>
      </c>
      <c r="AE12" s="168" t="str">
        <f t="shared" si="1"/>
        <v>「パスワード再入力が記入されていません。」が表示</v>
      </c>
      <c r="AF12" s="274">
        <v>45013</v>
      </c>
      <c r="AG12" s="275" t="str">
        <f t="shared" si="2"/>
        <v>EB　徐泽锴</v>
      </c>
      <c r="AH12" s="167"/>
    </row>
    <row r="13" spans="3:35" ht="90" customHeight="1">
      <c r="C13" s="233">
        <v>7</v>
      </c>
      <c r="D13" s="234" t="s">
        <v>47</v>
      </c>
      <c r="E13" s="244"/>
      <c r="F13" s="245"/>
      <c r="G13" s="234" t="s">
        <v>228</v>
      </c>
      <c r="H13" s="235"/>
      <c r="I13" s="236"/>
      <c r="J13" s="237" t="s">
        <v>218</v>
      </c>
      <c r="K13" s="237"/>
      <c r="L13" s="237"/>
      <c r="M13" s="253" t="s">
        <v>235</v>
      </c>
      <c r="N13" s="253"/>
      <c r="O13" s="253"/>
      <c r="P13" s="239" t="s">
        <v>220</v>
      </c>
      <c r="Q13" s="238" t="s">
        <v>236</v>
      </c>
      <c r="R13" s="238"/>
      <c r="S13" s="238"/>
      <c r="T13" s="238" t="s">
        <v>237</v>
      </c>
      <c r="U13" s="238"/>
      <c r="V13" s="238"/>
      <c r="W13" s="240"/>
      <c r="X13" s="241"/>
      <c r="Y13" s="241"/>
      <c r="Z13" s="242"/>
      <c r="AB13" s="16"/>
      <c r="AC13" s="63" t="s">
        <v>361</v>
      </c>
      <c r="AD13" s="167" t="str">
        <f t="shared" si="0"/>
        <v>未入力の項目がある場合</v>
      </c>
      <c r="AE13" s="168" t="str">
        <f t="shared" si="1"/>
        <v>「お名前が記入されていません。」が表示</v>
      </c>
      <c r="AF13" s="274">
        <v>45014</v>
      </c>
      <c r="AG13" s="275" t="str">
        <f t="shared" si="2"/>
        <v>EB　徐泽锴</v>
      </c>
      <c r="AH13" s="167"/>
    </row>
    <row r="14" spans="3:35" ht="90" customHeight="1">
      <c r="C14" s="233">
        <v>8</v>
      </c>
      <c r="D14" s="234" t="s">
        <v>47</v>
      </c>
      <c r="E14" s="235"/>
      <c r="F14" s="236"/>
      <c r="G14" s="234" t="s">
        <v>228</v>
      </c>
      <c r="H14" s="235"/>
      <c r="I14" s="236"/>
      <c r="J14" s="237" t="s">
        <v>218</v>
      </c>
      <c r="K14" s="237"/>
      <c r="L14" s="237"/>
      <c r="M14" s="253" t="s">
        <v>238</v>
      </c>
      <c r="N14" s="253"/>
      <c r="O14" s="253"/>
      <c r="P14" s="239" t="s">
        <v>220</v>
      </c>
      <c r="Q14" s="238" t="s">
        <v>239</v>
      </c>
      <c r="R14" s="238"/>
      <c r="S14" s="238"/>
      <c r="T14" s="238" t="s">
        <v>240</v>
      </c>
      <c r="U14" s="238"/>
      <c r="V14" s="238"/>
      <c r="W14" s="240"/>
      <c r="X14" s="241"/>
      <c r="Y14" s="241"/>
      <c r="Z14" s="242"/>
      <c r="AB14" s="16"/>
      <c r="AC14" s="63" t="s">
        <v>362</v>
      </c>
      <c r="AD14" s="167" t="str">
        <f t="shared" si="0"/>
        <v>未入力の項目がある場合</v>
      </c>
      <c r="AE14" s="168" t="str">
        <f t="shared" si="1"/>
        <v>「生年月日が正しく記入されていません。」が表示</v>
      </c>
      <c r="AF14" s="274">
        <v>45015</v>
      </c>
      <c r="AG14" s="275" t="str">
        <f t="shared" si="2"/>
        <v>EB　徐泽锴</v>
      </c>
      <c r="AH14" s="169"/>
    </row>
    <row r="15" spans="3:35" ht="90" customHeight="1">
      <c r="C15" s="233">
        <v>9</v>
      </c>
      <c r="D15" s="234" t="s">
        <v>47</v>
      </c>
      <c r="E15" s="244"/>
      <c r="F15" s="245"/>
      <c r="G15" s="234" t="s">
        <v>228</v>
      </c>
      <c r="H15" s="235"/>
      <c r="I15" s="236"/>
      <c r="J15" s="237" t="s">
        <v>218</v>
      </c>
      <c r="K15" s="237"/>
      <c r="L15" s="237"/>
      <c r="M15" s="253" t="s">
        <v>241</v>
      </c>
      <c r="N15" s="253"/>
      <c r="O15" s="253"/>
      <c r="P15" s="239" t="s">
        <v>220</v>
      </c>
      <c r="Q15" s="238" t="s">
        <v>242</v>
      </c>
      <c r="R15" s="238"/>
      <c r="S15" s="238"/>
      <c r="T15" s="238" t="s">
        <v>240</v>
      </c>
      <c r="U15" s="238"/>
      <c r="V15" s="238"/>
      <c r="W15" s="240"/>
      <c r="X15" s="241"/>
      <c r="Y15" s="241"/>
      <c r="Z15" s="242"/>
      <c r="AB15" s="16"/>
      <c r="AC15" s="63" t="s">
        <v>363</v>
      </c>
      <c r="AD15" s="167" t="str">
        <f t="shared" si="0"/>
        <v>未入力の項目がある場合</v>
      </c>
      <c r="AE15" s="168" t="str">
        <f t="shared" si="1"/>
        <v>「生年月日が正しく記入されていません。」が表示</v>
      </c>
      <c r="AF15" s="274">
        <v>45016</v>
      </c>
      <c r="AG15" s="275" t="str">
        <f t="shared" si="2"/>
        <v>EB　徐泽锴</v>
      </c>
      <c r="AH15" s="169"/>
    </row>
    <row r="16" spans="3:35" ht="90" customHeight="1">
      <c r="C16" s="233">
        <v>10</v>
      </c>
      <c r="D16" s="234" t="s">
        <v>47</v>
      </c>
      <c r="E16" s="244"/>
      <c r="F16" s="245"/>
      <c r="G16" s="234" t="s">
        <v>228</v>
      </c>
      <c r="H16" s="235"/>
      <c r="I16" s="236"/>
      <c r="J16" s="237" t="s">
        <v>218</v>
      </c>
      <c r="K16" s="237"/>
      <c r="L16" s="237"/>
      <c r="M16" s="253" t="s">
        <v>243</v>
      </c>
      <c r="N16" s="253"/>
      <c r="O16" s="253"/>
      <c r="P16" s="254" t="s">
        <v>220</v>
      </c>
      <c r="Q16" s="238" t="s">
        <v>244</v>
      </c>
      <c r="R16" s="238"/>
      <c r="S16" s="238"/>
      <c r="T16" s="238" t="s">
        <v>240</v>
      </c>
      <c r="U16" s="238"/>
      <c r="V16" s="238"/>
      <c r="W16" s="240"/>
      <c r="X16" s="241"/>
      <c r="Y16" s="241"/>
      <c r="Z16" s="242"/>
      <c r="AB16" s="16"/>
      <c r="AC16" s="63" t="s">
        <v>364</v>
      </c>
      <c r="AD16" s="167" t="str">
        <f t="shared" si="0"/>
        <v>未入力の項目がある場合</v>
      </c>
      <c r="AE16" s="168" t="str">
        <f t="shared" si="1"/>
        <v>「生年月日が正しく記入されていません。」が表示</v>
      </c>
      <c r="AF16" s="274">
        <v>45017</v>
      </c>
      <c r="AG16" s="275" t="str">
        <f t="shared" si="2"/>
        <v>EB　徐泽锴</v>
      </c>
      <c r="AH16" s="169"/>
    </row>
    <row r="17" spans="3:34" ht="90" customHeight="1">
      <c r="C17" s="233">
        <v>11</v>
      </c>
      <c r="D17" s="234" t="s">
        <v>47</v>
      </c>
      <c r="E17" s="244"/>
      <c r="F17" s="245"/>
      <c r="G17" s="234" t="s">
        <v>228</v>
      </c>
      <c r="H17" s="235"/>
      <c r="I17" s="236"/>
      <c r="J17" s="255" t="s">
        <v>218</v>
      </c>
      <c r="K17" s="255"/>
      <c r="L17" s="255"/>
      <c r="M17" s="253" t="s">
        <v>20</v>
      </c>
      <c r="N17" s="253"/>
      <c r="O17" s="253"/>
      <c r="P17" s="239" t="s">
        <v>220</v>
      </c>
      <c r="Q17" s="238" t="s">
        <v>245</v>
      </c>
      <c r="R17" s="238"/>
      <c r="S17" s="238"/>
      <c r="T17" s="238" t="s">
        <v>246</v>
      </c>
      <c r="U17" s="238"/>
      <c r="V17" s="238"/>
      <c r="W17" s="240"/>
      <c r="X17" s="241"/>
      <c r="Y17" s="241"/>
      <c r="Z17" s="242"/>
      <c r="AB17" s="16"/>
      <c r="AC17" s="63" t="s">
        <v>365</v>
      </c>
      <c r="AD17" s="167" t="str">
        <f t="shared" si="0"/>
        <v>未入力の項目がある場合</v>
      </c>
      <c r="AE17" s="168" t="str">
        <f t="shared" si="1"/>
        <v>「住所が記入されていません。」が表示</v>
      </c>
      <c r="AF17" s="274">
        <v>45018</v>
      </c>
      <c r="AG17" s="275" t="str">
        <f t="shared" si="2"/>
        <v>EB　徐泽锴</v>
      </c>
      <c r="AH17" s="169"/>
    </row>
    <row r="18" spans="3:34" ht="90" customHeight="1">
      <c r="C18" s="256">
        <v>12</v>
      </c>
      <c r="D18" s="234" t="s">
        <v>47</v>
      </c>
      <c r="E18" s="235"/>
      <c r="F18" s="236"/>
      <c r="G18" s="234" t="s">
        <v>228</v>
      </c>
      <c r="H18" s="235"/>
      <c r="I18" s="236"/>
      <c r="J18" s="238" t="s">
        <v>247</v>
      </c>
      <c r="K18" s="238"/>
      <c r="L18" s="238"/>
      <c r="M18" s="271" t="s">
        <v>124</v>
      </c>
      <c r="N18" s="271"/>
      <c r="O18" s="271"/>
      <c r="P18" s="239" t="s">
        <v>220</v>
      </c>
      <c r="Q18" s="238" t="s">
        <v>248</v>
      </c>
      <c r="R18" s="238"/>
      <c r="S18" s="238"/>
      <c r="T18" s="238" t="s">
        <v>249</v>
      </c>
      <c r="U18" s="238"/>
      <c r="V18" s="238"/>
      <c r="W18" s="240"/>
      <c r="X18" s="241"/>
      <c r="Y18" s="241"/>
      <c r="Z18" s="242"/>
      <c r="AB18" s="16"/>
      <c r="AC18" s="63" t="s">
        <v>366</v>
      </c>
      <c r="AD18" s="167" t="str">
        <f t="shared" si="0"/>
        <v>Emailに「@」が含まれていない場合</v>
      </c>
      <c r="AE18" s="168" t="str">
        <f t="shared" si="1"/>
        <v>「無効なメールアドレスです。」が表示</v>
      </c>
      <c r="AF18" s="274">
        <v>45019</v>
      </c>
      <c r="AG18" s="275" t="str">
        <f t="shared" si="2"/>
        <v>EB　徐泽锴</v>
      </c>
      <c r="AH18" s="169"/>
    </row>
    <row r="19" spans="3:34" ht="90" customHeight="1">
      <c r="C19" s="233">
        <v>13</v>
      </c>
      <c r="D19" s="235" t="s">
        <v>47</v>
      </c>
      <c r="E19" s="244"/>
      <c r="F19" s="245"/>
      <c r="G19" s="234" t="s">
        <v>228</v>
      </c>
      <c r="H19" s="244"/>
      <c r="I19" s="245"/>
      <c r="J19" s="253" t="s">
        <v>250</v>
      </c>
      <c r="K19" s="238"/>
      <c r="L19" s="238"/>
      <c r="M19" s="238" t="s">
        <v>22</v>
      </c>
      <c r="N19" s="238"/>
      <c r="O19" s="238"/>
      <c r="P19" s="239" t="s">
        <v>220</v>
      </c>
      <c r="Q19" s="238" t="s">
        <v>251</v>
      </c>
      <c r="R19" s="238"/>
      <c r="S19" s="238"/>
      <c r="T19" s="253" t="s">
        <v>252</v>
      </c>
      <c r="U19" s="238"/>
      <c r="V19" s="238"/>
      <c r="W19" s="240"/>
      <c r="X19" s="241"/>
      <c r="Y19" s="241"/>
      <c r="Z19" s="242"/>
      <c r="AB19" s="16"/>
      <c r="AC19" s="63" t="s">
        <v>367</v>
      </c>
      <c r="AD19" s="167" t="str">
        <f t="shared" si="0"/>
        <v>パスワード再入力が
パスワードと一致しない場合</v>
      </c>
      <c r="AE19" s="168" t="str">
        <f t="shared" si="1"/>
        <v>「パスワードが一致しません。」が表示</v>
      </c>
      <c r="AF19" s="274">
        <v>45020</v>
      </c>
      <c r="AG19" s="275" t="str">
        <f t="shared" si="2"/>
        <v>EB　徐泽锴</v>
      </c>
      <c r="AH19" s="169"/>
    </row>
    <row r="20" spans="3:34" ht="90" customHeight="1">
      <c r="C20" s="257">
        <v>14</v>
      </c>
      <c r="D20" s="258" t="s">
        <v>47</v>
      </c>
      <c r="E20" s="259"/>
      <c r="F20" s="260"/>
      <c r="G20" s="258" t="s">
        <v>228</v>
      </c>
      <c r="H20" s="259"/>
      <c r="I20" s="260"/>
      <c r="J20" s="238" t="s">
        <v>253</v>
      </c>
      <c r="K20" s="238"/>
      <c r="L20" s="238"/>
      <c r="M20" s="238" t="s">
        <v>238</v>
      </c>
      <c r="N20" s="238"/>
      <c r="O20" s="238"/>
      <c r="P20" s="254" t="s">
        <v>220</v>
      </c>
      <c r="Q20" s="238" t="s">
        <v>254</v>
      </c>
      <c r="R20" s="238"/>
      <c r="S20" s="238"/>
      <c r="T20" s="238" t="s">
        <v>255</v>
      </c>
      <c r="U20" s="238"/>
      <c r="V20" s="238"/>
      <c r="W20" s="240"/>
      <c r="X20" s="241"/>
      <c r="Y20" s="241"/>
      <c r="Z20" s="242"/>
      <c r="AB20" s="16"/>
      <c r="AC20" s="63" t="s">
        <v>368</v>
      </c>
      <c r="AD20" s="167" t="str">
        <f t="shared" si="0"/>
        <v>生年月日のYEARが1900より小さい場合</v>
      </c>
      <c r="AE20" s="168" t="str">
        <f t="shared" si="1"/>
        <v>「生年月日は無効です。」が表示</v>
      </c>
      <c r="AF20" s="274">
        <v>45021</v>
      </c>
      <c r="AG20" s="275" t="str">
        <f t="shared" si="2"/>
        <v>EB　徐泽锴</v>
      </c>
      <c r="AH20" s="169"/>
    </row>
    <row r="21" spans="3:34" ht="90" customHeight="1">
      <c r="C21" s="233">
        <v>15</v>
      </c>
      <c r="D21" s="246" t="s">
        <v>256</v>
      </c>
      <c r="E21" s="261"/>
      <c r="F21" s="262"/>
      <c r="G21" s="246" t="s">
        <v>257</v>
      </c>
      <c r="H21" s="261"/>
      <c r="I21" s="262"/>
      <c r="J21" s="228" t="s">
        <v>218</v>
      </c>
      <c r="K21" s="228"/>
      <c r="L21" s="228"/>
      <c r="M21" s="250" t="s">
        <v>258</v>
      </c>
      <c r="N21" s="251"/>
      <c r="O21" s="263"/>
      <c r="P21" s="239" t="s">
        <v>220</v>
      </c>
      <c r="Q21" s="246" t="s">
        <v>259</v>
      </c>
      <c r="R21" s="261"/>
      <c r="S21" s="262"/>
      <c r="T21" s="250" t="s">
        <v>260</v>
      </c>
      <c r="U21" s="251"/>
      <c r="V21" s="263"/>
      <c r="W21" s="264"/>
      <c r="X21" s="265"/>
      <c r="Y21" s="265"/>
      <c r="Z21" s="266"/>
      <c r="AB21" s="16"/>
      <c r="AC21" s="63" t="s">
        <v>369</v>
      </c>
      <c r="AD21" s="167" t="str">
        <f t="shared" si="0"/>
        <v>未入力の項目がある場合</v>
      </c>
      <c r="AE21" s="168" t="str">
        <f t="shared" si="1"/>
        <v>「旧パスワードが記入されていません。」が表示</v>
      </c>
      <c r="AF21" s="274">
        <v>45022</v>
      </c>
      <c r="AG21" s="275" t="str">
        <f t="shared" si="2"/>
        <v>EB　徐泽锴</v>
      </c>
      <c r="AH21" s="169"/>
    </row>
    <row r="22" spans="3:34" ht="90" customHeight="1">
      <c r="C22" s="233">
        <v>16</v>
      </c>
      <c r="D22" s="234" t="s">
        <v>256</v>
      </c>
      <c r="E22" s="235"/>
      <c r="F22" s="236"/>
      <c r="G22" s="234" t="s">
        <v>257</v>
      </c>
      <c r="H22" s="235"/>
      <c r="I22" s="236"/>
      <c r="J22" s="237" t="s">
        <v>218</v>
      </c>
      <c r="K22" s="237"/>
      <c r="L22" s="237"/>
      <c r="M22" s="250" t="s">
        <v>261</v>
      </c>
      <c r="N22" s="251"/>
      <c r="O22" s="263"/>
      <c r="P22" s="239" t="s">
        <v>220</v>
      </c>
      <c r="Q22" s="246" t="s">
        <v>262</v>
      </c>
      <c r="R22" s="261"/>
      <c r="S22" s="262"/>
      <c r="T22" s="250" t="s">
        <v>263</v>
      </c>
      <c r="U22" s="251"/>
      <c r="V22" s="263"/>
      <c r="W22" s="264"/>
      <c r="X22" s="265"/>
      <c r="Y22" s="265"/>
      <c r="Z22" s="266"/>
      <c r="AB22" s="16"/>
      <c r="AC22" s="63" t="s">
        <v>370</v>
      </c>
      <c r="AD22" s="167" t="str">
        <f t="shared" si="0"/>
        <v>未入力の項目がある場合</v>
      </c>
      <c r="AE22" s="168" t="str">
        <f t="shared" si="1"/>
        <v>「新しいパスワードが記入されていません。」が表示</v>
      </c>
      <c r="AF22" s="274">
        <v>45023</v>
      </c>
      <c r="AG22" s="275" t="str">
        <f t="shared" si="2"/>
        <v>EB　徐泽锴</v>
      </c>
      <c r="AH22" s="169"/>
    </row>
    <row r="23" spans="3:34" ht="90" customHeight="1">
      <c r="C23" s="233">
        <v>17</v>
      </c>
      <c r="D23" s="235" t="s">
        <v>256</v>
      </c>
      <c r="E23" s="244"/>
      <c r="F23" s="245"/>
      <c r="G23" s="234" t="s">
        <v>257</v>
      </c>
      <c r="H23" s="244"/>
      <c r="I23" s="245"/>
      <c r="J23" s="253" t="s">
        <v>218</v>
      </c>
      <c r="K23" s="238"/>
      <c r="L23" s="238"/>
      <c r="M23" s="238" t="s">
        <v>264</v>
      </c>
      <c r="N23" s="238"/>
      <c r="O23" s="238"/>
      <c r="P23" s="239" t="s">
        <v>220</v>
      </c>
      <c r="Q23" s="238" t="s">
        <v>265</v>
      </c>
      <c r="R23" s="238"/>
      <c r="S23" s="238"/>
      <c r="T23" s="253" t="s">
        <v>266</v>
      </c>
      <c r="U23" s="238"/>
      <c r="V23" s="238"/>
      <c r="W23" s="240"/>
      <c r="X23" s="241"/>
      <c r="Y23" s="241"/>
      <c r="Z23" s="242"/>
      <c r="AB23" s="16"/>
      <c r="AC23" s="63" t="s">
        <v>371</v>
      </c>
      <c r="AD23" s="167" t="str">
        <f t="shared" si="0"/>
        <v>未入力の項目がある場合</v>
      </c>
      <c r="AE23" s="168" t="str">
        <f t="shared" si="1"/>
        <v>「新しいパスワード（再入力）が記入されていません。」が表示</v>
      </c>
      <c r="AF23" s="274">
        <v>45024</v>
      </c>
      <c r="AG23" s="275" t="str">
        <f t="shared" si="2"/>
        <v>EB　徐泽锴</v>
      </c>
      <c r="AH23" s="169"/>
    </row>
    <row r="24" spans="3:34" ht="90" customHeight="1">
      <c r="C24" s="233">
        <v>18</v>
      </c>
      <c r="D24" s="235" t="s">
        <v>52</v>
      </c>
      <c r="E24" s="244"/>
      <c r="F24" s="245"/>
      <c r="G24" s="234" t="s">
        <v>267</v>
      </c>
      <c r="H24" s="244"/>
      <c r="I24" s="245"/>
      <c r="J24" s="253" t="s">
        <v>268</v>
      </c>
      <c r="K24" s="238"/>
      <c r="L24" s="238"/>
      <c r="M24" s="238" t="s">
        <v>264</v>
      </c>
      <c r="N24" s="238"/>
      <c r="O24" s="238"/>
      <c r="P24" s="239" t="s">
        <v>220</v>
      </c>
      <c r="Q24" s="238" t="s">
        <v>269</v>
      </c>
      <c r="R24" s="238"/>
      <c r="S24" s="238"/>
      <c r="T24" s="253" t="s">
        <v>270</v>
      </c>
      <c r="U24" s="238"/>
      <c r="V24" s="238"/>
      <c r="W24" s="240"/>
      <c r="X24" s="241"/>
      <c r="Y24" s="241"/>
      <c r="Z24" s="242"/>
      <c r="AB24" s="16"/>
      <c r="AC24" s="63" t="s">
        <v>372</v>
      </c>
      <c r="AD24" s="167" t="str">
        <f t="shared" si="0"/>
        <v>パスワード再入力がパスワードと一致しない場合</v>
      </c>
      <c r="AE24" s="168" t="str">
        <f t="shared" si="1"/>
        <v>「パスワードが正しくありません
入力し直してください。」が表示</v>
      </c>
      <c r="AF24" s="274">
        <v>45025</v>
      </c>
      <c r="AG24" s="275" t="str">
        <f t="shared" si="2"/>
        <v>EB　徐泽锴</v>
      </c>
      <c r="AH24" s="169"/>
    </row>
    <row r="25" spans="3:34" ht="90" customHeight="1">
      <c r="C25" s="233">
        <v>19</v>
      </c>
      <c r="D25" s="267" t="s">
        <v>168</v>
      </c>
      <c r="E25" s="268"/>
      <c r="F25" s="269"/>
      <c r="G25" s="272" t="s">
        <v>271</v>
      </c>
      <c r="H25" s="268"/>
      <c r="I25" s="269"/>
      <c r="J25" s="253" t="s">
        <v>272</v>
      </c>
      <c r="K25" s="238"/>
      <c r="L25" s="238"/>
      <c r="M25" s="238" t="s">
        <v>273</v>
      </c>
      <c r="N25" s="238"/>
      <c r="O25" s="238"/>
      <c r="P25" s="239" t="s">
        <v>220</v>
      </c>
      <c r="Q25" s="238" t="s">
        <v>274</v>
      </c>
      <c r="R25" s="238"/>
      <c r="S25" s="238"/>
      <c r="T25" s="253" t="s">
        <v>275</v>
      </c>
      <c r="U25" s="238"/>
      <c r="V25" s="238"/>
      <c r="W25" s="240"/>
      <c r="X25" s="241"/>
      <c r="Y25" s="241"/>
      <c r="Z25" s="242"/>
      <c r="AB25" s="16"/>
      <c r="AC25" s="63" t="s">
        <v>373</v>
      </c>
      <c r="AD25" s="167" t="str">
        <f t="shared" si="0"/>
        <v>未入力の項目がある場合</v>
      </c>
      <c r="AE25" s="168" t="str">
        <f t="shared" si="1"/>
        <v>「お名前（漢字）が記入されていません。」が表示</v>
      </c>
      <c r="AF25" s="274">
        <v>45026</v>
      </c>
      <c r="AG25" s="275" t="str">
        <f t="shared" si="2"/>
        <v>EB　徐泽锴</v>
      </c>
      <c r="AH25" s="169"/>
    </row>
    <row r="26" spans="3:34" ht="90" customHeight="1">
      <c r="C26" s="233">
        <v>20</v>
      </c>
      <c r="D26" s="234" t="s">
        <v>168</v>
      </c>
      <c r="E26" s="273"/>
      <c r="F26" s="245"/>
      <c r="G26" s="234" t="s">
        <v>271</v>
      </c>
      <c r="H26" s="273"/>
      <c r="I26" s="245"/>
      <c r="J26" s="253" t="s">
        <v>272</v>
      </c>
      <c r="K26" s="238"/>
      <c r="L26" s="238"/>
      <c r="M26" s="238" t="s">
        <v>276</v>
      </c>
      <c r="N26" s="238"/>
      <c r="O26" s="238"/>
      <c r="P26" s="239" t="s">
        <v>220</v>
      </c>
      <c r="Q26" s="238" t="s">
        <v>277</v>
      </c>
      <c r="R26" s="238"/>
      <c r="S26" s="238"/>
      <c r="T26" s="253" t="s">
        <v>278</v>
      </c>
      <c r="U26" s="238"/>
      <c r="V26" s="238"/>
      <c r="W26" s="240"/>
      <c r="X26" s="241"/>
      <c r="Y26" s="241"/>
      <c r="Z26" s="242"/>
      <c r="AB26" s="16"/>
      <c r="AC26" s="63" t="s">
        <v>374</v>
      </c>
      <c r="AD26" s="167" t="str">
        <f t="shared" si="0"/>
        <v>未入力の項目がある場合</v>
      </c>
      <c r="AE26" s="168" t="str">
        <f t="shared" si="1"/>
        <v>「お名前（かな）が記入されていません。」が表示</v>
      </c>
      <c r="AF26" s="274">
        <v>45027</v>
      </c>
      <c r="AG26" s="275" t="str">
        <f t="shared" si="2"/>
        <v>EB　徐泽锴</v>
      </c>
      <c r="AH26" s="169"/>
    </row>
    <row r="27" spans="3:34" ht="90" customHeight="1">
      <c r="C27" s="233">
        <v>21</v>
      </c>
      <c r="D27" s="234" t="s">
        <v>168</v>
      </c>
      <c r="E27" s="273"/>
      <c r="F27" s="245"/>
      <c r="G27" s="234" t="s">
        <v>271</v>
      </c>
      <c r="H27" s="273"/>
      <c r="I27" s="245"/>
      <c r="J27" s="253" t="s">
        <v>272</v>
      </c>
      <c r="K27" s="238"/>
      <c r="L27" s="238"/>
      <c r="M27" s="238" t="s">
        <v>124</v>
      </c>
      <c r="N27" s="238"/>
      <c r="O27" s="238"/>
      <c r="P27" s="239" t="s">
        <v>220</v>
      </c>
      <c r="Q27" s="238" t="s">
        <v>279</v>
      </c>
      <c r="R27" s="238"/>
      <c r="S27" s="238"/>
      <c r="T27" s="253" t="s">
        <v>280</v>
      </c>
      <c r="U27" s="238"/>
      <c r="V27" s="238"/>
      <c r="W27" s="240"/>
      <c r="X27" s="241"/>
      <c r="Y27" s="241"/>
      <c r="Z27" s="242"/>
      <c r="AB27" s="16"/>
      <c r="AC27" s="63" t="s">
        <v>375</v>
      </c>
      <c r="AD27" s="167" t="str">
        <f t="shared" si="0"/>
        <v>未入力の項目がある場合</v>
      </c>
      <c r="AE27" s="168" t="str">
        <f t="shared" si="1"/>
        <v>「メールアドレスが記入されていません。」が表示</v>
      </c>
      <c r="AF27" s="274">
        <v>45028</v>
      </c>
      <c r="AG27" s="275" t="str">
        <f t="shared" si="2"/>
        <v>EB　徐泽锴</v>
      </c>
      <c r="AH27" s="169"/>
    </row>
    <row r="28" spans="3:34" ht="90" customHeight="1">
      <c r="C28" s="233">
        <v>22</v>
      </c>
      <c r="D28" s="234" t="s">
        <v>168</v>
      </c>
      <c r="E28" s="273"/>
      <c r="F28" s="245"/>
      <c r="G28" s="234" t="s">
        <v>271</v>
      </c>
      <c r="H28" s="273"/>
      <c r="I28" s="245"/>
      <c r="J28" s="253" t="s">
        <v>272</v>
      </c>
      <c r="K28" s="238"/>
      <c r="L28" s="238"/>
      <c r="M28" s="238" t="s">
        <v>132</v>
      </c>
      <c r="N28" s="238"/>
      <c r="O28" s="238"/>
      <c r="P28" s="239" t="s">
        <v>220</v>
      </c>
      <c r="Q28" s="238" t="s">
        <v>281</v>
      </c>
      <c r="R28" s="238"/>
      <c r="S28" s="238"/>
      <c r="T28" s="253" t="s">
        <v>282</v>
      </c>
      <c r="U28" s="238"/>
      <c r="V28" s="238"/>
      <c r="W28" s="240"/>
      <c r="X28" s="241"/>
      <c r="Y28" s="241"/>
      <c r="Z28" s="242"/>
      <c r="AB28" s="16"/>
      <c r="AC28" s="63" t="s">
        <v>376</v>
      </c>
      <c r="AD28" s="167" t="str">
        <f t="shared" si="0"/>
        <v>未入力の項目がある場合</v>
      </c>
      <c r="AE28" s="168" t="str">
        <f t="shared" si="1"/>
        <v>「電話番号が記入されていません。」が表示</v>
      </c>
      <c r="AF28" s="274">
        <v>45029</v>
      </c>
      <c r="AG28" s="275" t="str">
        <f t="shared" si="2"/>
        <v>EB　徐泽锴</v>
      </c>
      <c r="AH28" s="169"/>
    </row>
    <row r="29" spans="3:34" ht="90" customHeight="1">
      <c r="C29" s="233">
        <v>23</v>
      </c>
      <c r="D29" s="234" t="s">
        <v>168</v>
      </c>
      <c r="E29" s="273"/>
      <c r="F29" s="245"/>
      <c r="G29" s="234" t="s">
        <v>271</v>
      </c>
      <c r="H29" s="273"/>
      <c r="I29" s="245"/>
      <c r="J29" s="253" t="s">
        <v>272</v>
      </c>
      <c r="K29" s="238"/>
      <c r="L29" s="238"/>
      <c r="M29" s="238" t="s">
        <v>283</v>
      </c>
      <c r="N29" s="238"/>
      <c r="O29" s="238"/>
      <c r="P29" s="239" t="s">
        <v>220</v>
      </c>
      <c r="Q29" s="238" t="s">
        <v>284</v>
      </c>
      <c r="R29" s="238"/>
      <c r="S29" s="238"/>
      <c r="T29" s="253" t="s">
        <v>285</v>
      </c>
      <c r="U29" s="238"/>
      <c r="V29" s="238"/>
      <c r="W29" s="240"/>
      <c r="X29" s="241"/>
      <c r="Y29" s="241"/>
      <c r="Z29" s="242"/>
      <c r="AB29" s="16"/>
      <c r="AC29" s="63" t="s">
        <v>377</v>
      </c>
      <c r="AD29" s="167" t="str">
        <f t="shared" si="0"/>
        <v>未入力の項目がある場合</v>
      </c>
      <c r="AE29" s="168" t="str">
        <f t="shared" si="1"/>
        <v>「予約番号が記入されていません。」が表示</v>
      </c>
      <c r="AF29" s="274">
        <v>45030</v>
      </c>
      <c r="AG29" s="275" t="str">
        <f t="shared" si="2"/>
        <v>EB　徐泽锴</v>
      </c>
      <c r="AH29" s="169"/>
    </row>
    <row r="30" spans="3:34" ht="90" customHeight="1">
      <c r="C30" s="233">
        <v>24</v>
      </c>
      <c r="D30" s="234" t="s">
        <v>168</v>
      </c>
      <c r="E30" s="273"/>
      <c r="F30" s="245"/>
      <c r="G30" s="234" t="s">
        <v>271</v>
      </c>
      <c r="H30" s="273"/>
      <c r="I30" s="245"/>
      <c r="J30" s="253" t="s">
        <v>272</v>
      </c>
      <c r="K30" s="238"/>
      <c r="L30" s="238"/>
      <c r="M30" s="238" t="s">
        <v>286</v>
      </c>
      <c r="N30" s="238"/>
      <c r="O30" s="238"/>
      <c r="P30" s="239" t="s">
        <v>220</v>
      </c>
      <c r="Q30" s="238" t="s">
        <v>287</v>
      </c>
      <c r="R30" s="238"/>
      <c r="S30" s="238"/>
      <c r="T30" s="253" t="s">
        <v>288</v>
      </c>
      <c r="U30" s="238"/>
      <c r="V30" s="238"/>
      <c r="W30" s="240"/>
      <c r="X30" s="241"/>
      <c r="Y30" s="241"/>
      <c r="Z30" s="242"/>
      <c r="AB30" s="16"/>
      <c r="AC30" s="63" t="s">
        <v>378</v>
      </c>
      <c r="AD30" s="167" t="str">
        <f t="shared" si="0"/>
        <v>未入力の項目がある場合</v>
      </c>
      <c r="AE30" s="168" t="str">
        <f t="shared" si="1"/>
        <v>「チェックイン日付が正しく記入されていません。」が表示</v>
      </c>
      <c r="AF30" s="274">
        <v>45031</v>
      </c>
      <c r="AG30" s="275" t="str">
        <f t="shared" si="2"/>
        <v>EB　徐泽锴</v>
      </c>
      <c r="AH30" s="169"/>
    </row>
    <row r="31" spans="3:34" ht="90" customHeight="1">
      <c r="C31" s="233">
        <v>25</v>
      </c>
      <c r="D31" s="234" t="s">
        <v>168</v>
      </c>
      <c r="E31" s="273"/>
      <c r="F31" s="245"/>
      <c r="G31" s="234" t="s">
        <v>271</v>
      </c>
      <c r="H31" s="273"/>
      <c r="I31" s="245"/>
      <c r="J31" s="253" t="s">
        <v>272</v>
      </c>
      <c r="K31" s="238"/>
      <c r="L31" s="238"/>
      <c r="M31" s="238" t="s">
        <v>289</v>
      </c>
      <c r="N31" s="238"/>
      <c r="O31" s="238"/>
      <c r="P31" s="239" t="s">
        <v>220</v>
      </c>
      <c r="Q31" s="238" t="s">
        <v>290</v>
      </c>
      <c r="R31" s="238"/>
      <c r="S31" s="238"/>
      <c r="T31" s="253" t="s">
        <v>288</v>
      </c>
      <c r="U31" s="238"/>
      <c r="V31" s="238"/>
      <c r="W31" s="240"/>
      <c r="X31" s="241"/>
      <c r="Y31" s="241"/>
      <c r="Z31" s="242"/>
      <c r="AB31" s="16"/>
      <c r="AC31" s="63" t="s">
        <v>379</v>
      </c>
      <c r="AD31" s="167" t="str">
        <f t="shared" si="0"/>
        <v>未入力の項目がある場合</v>
      </c>
      <c r="AE31" s="168" t="str">
        <f t="shared" si="1"/>
        <v>「チェックイン日付が正しく記入されていません。」が表示</v>
      </c>
      <c r="AF31" s="274">
        <v>45032</v>
      </c>
      <c r="AG31" s="275" t="str">
        <f t="shared" si="2"/>
        <v>EB　徐泽锴</v>
      </c>
      <c r="AH31" s="169"/>
    </row>
    <row r="32" spans="3:34" ht="90" customHeight="1">
      <c r="C32" s="233">
        <v>26</v>
      </c>
      <c r="D32" s="234" t="s">
        <v>168</v>
      </c>
      <c r="E32" s="273"/>
      <c r="F32" s="245"/>
      <c r="G32" s="234" t="s">
        <v>271</v>
      </c>
      <c r="H32" s="273"/>
      <c r="I32" s="245"/>
      <c r="J32" s="253" t="s">
        <v>272</v>
      </c>
      <c r="K32" s="238"/>
      <c r="L32" s="238"/>
      <c r="M32" s="238" t="s">
        <v>291</v>
      </c>
      <c r="N32" s="238"/>
      <c r="O32" s="238"/>
      <c r="P32" s="239" t="s">
        <v>220</v>
      </c>
      <c r="Q32" s="238" t="s">
        <v>292</v>
      </c>
      <c r="R32" s="238"/>
      <c r="S32" s="238"/>
      <c r="T32" s="253" t="s">
        <v>288</v>
      </c>
      <c r="U32" s="238"/>
      <c r="V32" s="238"/>
      <c r="W32" s="240"/>
      <c r="X32" s="241"/>
      <c r="Y32" s="241"/>
      <c r="Z32" s="242"/>
      <c r="AB32" s="16"/>
      <c r="AC32" s="63" t="s">
        <v>380</v>
      </c>
      <c r="AD32" s="167" t="str">
        <f t="shared" si="0"/>
        <v>未入力の項目がある場合</v>
      </c>
      <c r="AE32" s="168" t="str">
        <f t="shared" si="1"/>
        <v>「チェックイン日付が正しく記入されていません。」が表示</v>
      </c>
      <c r="AF32" s="274">
        <v>45033</v>
      </c>
      <c r="AG32" s="275" t="str">
        <f t="shared" si="2"/>
        <v>EB　徐泽锴</v>
      </c>
      <c r="AH32" s="169"/>
    </row>
    <row r="33" spans="3:34" ht="90" customHeight="1">
      <c r="C33" s="233">
        <v>27</v>
      </c>
      <c r="D33" s="234" t="s">
        <v>168</v>
      </c>
      <c r="E33" s="273"/>
      <c r="F33" s="245"/>
      <c r="G33" s="234" t="s">
        <v>271</v>
      </c>
      <c r="H33" s="273"/>
      <c r="I33" s="245"/>
      <c r="J33" s="253" t="s">
        <v>272</v>
      </c>
      <c r="K33" s="238"/>
      <c r="L33" s="238"/>
      <c r="M33" s="238" t="s">
        <v>293</v>
      </c>
      <c r="N33" s="238"/>
      <c r="O33" s="238"/>
      <c r="P33" s="239" t="s">
        <v>220</v>
      </c>
      <c r="Q33" s="238" t="s">
        <v>294</v>
      </c>
      <c r="R33" s="238"/>
      <c r="S33" s="238"/>
      <c r="T33" s="253" t="s">
        <v>295</v>
      </c>
      <c r="U33" s="238"/>
      <c r="V33" s="238"/>
      <c r="W33" s="240"/>
      <c r="X33" s="241"/>
      <c r="Y33" s="241"/>
      <c r="Z33" s="242"/>
      <c r="AB33" s="16"/>
      <c r="AC33" s="63" t="s">
        <v>381</v>
      </c>
      <c r="AD33" s="167" t="str">
        <f t="shared" si="0"/>
        <v>未入力の項目がある場合</v>
      </c>
      <c r="AE33" s="168" t="str">
        <f t="shared" si="1"/>
        <v>「チェックアウト日付が正しく記入されていません。」が表示</v>
      </c>
      <c r="AF33" s="274">
        <v>45034</v>
      </c>
      <c r="AG33" s="275" t="str">
        <f t="shared" si="2"/>
        <v>EB　徐泽锴</v>
      </c>
      <c r="AH33" s="169"/>
    </row>
    <row r="34" spans="3:34" ht="90" customHeight="1">
      <c r="C34" s="233">
        <v>28</v>
      </c>
      <c r="D34" s="234" t="s">
        <v>168</v>
      </c>
      <c r="E34" s="273"/>
      <c r="F34" s="245"/>
      <c r="G34" s="234" t="s">
        <v>271</v>
      </c>
      <c r="H34" s="273"/>
      <c r="I34" s="245"/>
      <c r="J34" s="253" t="s">
        <v>272</v>
      </c>
      <c r="K34" s="238"/>
      <c r="L34" s="238"/>
      <c r="M34" s="238" t="s">
        <v>296</v>
      </c>
      <c r="N34" s="238"/>
      <c r="O34" s="238"/>
      <c r="P34" s="239" t="s">
        <v>220</v>
      </c>
      <c r="Q34" s="238" t="s">
        <v>297</v>
      </c>
      <c r="R34" s="238"/>
      <c r="S34" s="238"/>
      <c r="T34" s="253" t="s">
        <v>295</v>
      </c>
      <c r="U34" s="238"/>
      <c r="V34" s="238"/>
      <c r="W34" s="240"/>
      <c r="X34" s="241"/>
      <c r="Y34" s="241"/>
      <c r="Z34" s="242"/>
      <c r="AB34" s="16"/>
      <c r="AC34" s="63" t="s">
        <v>382</v>
      </c>
      <c r="AD34" s="167" t="str">
        <f t="shared" si="0"/>
        <v>未入力の項目がある場合</v>
      </c>
      <c r="AE34" s="168" t="str">
        <f t="shared" si="1"/>
        <v>「チェックアウト日付が正しく記入されていません。」が表示</v>
      </c>
      <c r="AF34" s="274">
        <v>45035</v>
      </c>
      <c r="AG34" s="275" t="str">
        <f t="shared" si="2"/>
        <v>EB　徐泽锴</v>
      </c>
      <c r="AH34" s="169"/>
    </row>
    <row r="35" spans="3:34" ht="90" customHeight="1">
      <c r="C35" s="233">
        <v>29</v>
      </c>
      <c r="D35" s="234" t="s">
        <v>168</v>
      </c>
      <c r="E35" s="273"/>
      <c r="F35" s="245"/>
      <c r="G35" s="234" t="s">
        <v>271</v>
      </c>
      <c r="H35" s="273"/>
      <c r="I35" s="245"/>
      <c r="J35" s="253" t="s">
        <v>272</v>
      </c>
      <c r="K35" s="238"/>
      <c r="L35" s="238"/>
      <c r="M35" s="238" t="s">
        <v>298</v>
      </c>
      <c r="N35" s="238"/>
      <c r="O35" s="238"/>
      <c r="P35" s="239" t="s">
        <v>220</v>
      </c>
      <c r="Q35" s="238" t="s">
        <v>299</v>
      </c>
      <c r="R35" s="238"/>
      <c r="S35" s="238"/>
      <c r="T35" s="253" t="s">
        <v>295</v>
      </c>
      <c r="U35" s="238"/>
      <c r="V35" s="238"/>
      <c r="W35" s="240"/>
      <c r="X35" s="241"/>
      <c r="Y35" s="241"/>
      <c r="Z35" s="242"/>
      <c r="AB35" s="16"/>
      <c r="AC35" s="63" t="s">
        <v>383</v>
      </c>
      <c r="AD35" s="167" t="str">
        <f t="shared" si="0"/>
        <v>未入力の項目がある場合</v>
      </c>
      <c r="AE35" s="168" t="str">
        <f t="shared" si="1"/>
        <v>「チェックアウト日付が正しく記入されていません。」が表示</v>
      </c>
      <c r="AF35" s="274">
        <v>45036</v>
      </c>
      <c r="AG35" s="275" t="str">
        <f t="shared" si="2"/>
        <v>EB　徐泽锴</v>
      </c>
      <c r="AH35" s="169"/>
    </row>
    <row r="36" spans="3:34" ht="90" customHeight="1">
      <c r="C36" s="233">
        <v>30</v>
      </c>
      <c r="D36" s="234" t="s">
        <v>168</v>
      </c>
      <c r="E36" s="273"/>
      <c r="F36" s="245"/>
      <c r="G36" s="234" t="s">
        <v>271</v>
      </c>
      <c r="H36" s="273"/>
      <c r="I36" s="245"/>
      <c r="J36" s="253" t="s">
        <v>300</v>
      </c>
      <c r="K36" s="238"/>
      <c r="L36" s="238"/>
      <c r="M36" s="238" t="s">
        <v>301</v>
      </c>
      <c r="N36" s="238"/>
      <c r="O36" s="238"/>
      <c r="P36" s="239" t="s">
        <v>220</v>
      </c>
      <c r="Q36" s="238" t="s">
        <v>302</v>
      </c>
      <c r="R36" s="238"/>
      <c r="S36" s="238"/>
      <c r="T36" s="253" t="s">
        <v>303</v>
      </c>
      <c r="U36" s="238"/>
      <c r="V36" s="238"/>
      <c r="W36" s="240"/>
      <c r="X36" s="241"/>
      <c r="Y36" s="241"/>
      <c r="Z36" s="242"/>
      <c r="AB36" s="16"/>
      <c r="AC36" s="63" t="s">
        <v>384</v>
      </c>
      <c r="AD36" s="167" t="str">
        <f t="shared" si="0"/>
        <v>お名前（かな）にかな以外のもじが含まれている場合</v>
      </c>
      <c r="AE36" s="168" t="str">
        <f t="shared" si="1"/>
        <v>「ひらがなを入力してください。」が表示</v>
      </c>
      <c r="AF36" s="274">
        <v>45037</v>
      </c>
      <c r="AG36" s="275" t="str">
        <f t="shared" si="2"/>
        <v>EB　徐泽锴</v>
      </c>
      <c r="AH36" s="169"/>
    </row>
    <row r="37" spans="3:34" ht="90" customHeight="1">
      <c r="C37" s="233">
        <v>31</v>
      </c>
      <c r="D37" s="234" t="s">
        <v>168</v>
      </c>
      <c r="E37" s="273"/>
      <c r="F37" s="245"/>
      <c r="G37" s="234" t="s">
        <v>271</v>
      </c>
      <c r="H37" s="273"/>
      <c r="I37" s="245"/>
      <c r="J37" s="253" t="s">
        <v>304</v>
      </c>
      <c r="K37" s="238"/>
      <c r="L37" s="238"/>
      <c r="M37" s="238" t="s">
        <v>124</v>
      </c>
      <c r="N37" s="238"/>
      <c r="O37" s="238"/>
      <c r="P37" s="239" t="s">
        <v>220</v>
      </c>
      <c r="Q37" s="238" t="s">
        <v>305</v>
      </c>
      <c r="R37" s="238"/>
      <c r="S37" s="238"/>
      <c r="T37" s="253" t="s">
        <v>249</v>
      </c>
      <c r="U37" s="238"/>
      <c r="V37" s="238"/>
      <c r="W37" s="240"/>
      <c r="X37" s="241"/>
      <c r="Y37" s="241"/>
      <c r="Z37" s="242"/>
      <c r="AB37" s="16"/>
      <c r="AC37" s="63" t="s">
        <v>385</v>
      </c>
      <c r="AD37" s="167" t="str">
        <f t="shared" si="0"/>
        <v>Emailに「@」が含まれていない場合</v>
      </c>
      <c r="AE37" s="168" t="str">
        <f t="shared" si="1"/>
        <v>「無効なメールアドレスです。」が表示</v>
      </c>
      <c r="AF37" s="274">
        <v>45038</v>
      </c>
      <c r="AG37" s="275" t="str">
        <f t="shared" si="2"/>
        <v>EB　徐泽锴</v>
      </c>
      <c r="AH37" s="169"/>
    </row>
    <row r="38" spans="3:34" ht="90" customHeight="1">
      <c r="C38" s="233">
        <v>32</v>
      </c>
      <c r="D38" s="234" t="s">
        <v>168</v>
      </c>
      <c r="E38" s="273"/>
      <c r="F38" s="245"/>
      <c r="G38" s="234" t="s">
        <v>271</v>
      </c>
      <c r="H38" s="273"/>
      <c r="I38" s="245"/>
      <c r="J38" s="253" t="s">
        <v>306</v>
      </c>
      <c r="K38" s="238"/>
      <c r="L38" s="238"/>
      <c r="M38" s="238" t="s">
        <v>132</v>
      </c>
      <c r="N38" s="238"/>
      <c r="O38" s="238"/>
      <c r="P38" s="239" t="s">
        <v>220</v>
      </c>
      <c r="Q38" s="238" t="s">
        <v>307</v>
      </c>
      <c r="R38" s="238"/>
      <c r="S38" s="238"/>
      <c r="T38" s="253" t="s">
        <v>308</v>
      </c>
      <c r="U38" s="238"/>
      <c r="V38" s="238"/>
      <c r="W38" s="240"/>
      <c r="X38" s="241"/>
      <c r="Y38" s="241"/>
      <c r="Z38" s="242"/>
      <c r="AB38" s="16"/>
      <c r="AC38" s="63" t="s">
        <v>386</v>
      </c>
      <c r="AD38" s="167" t="str">
        <f t="shared" si="0"/>
        <v>電話番号が10桁或いは11桁以外の場合</v>
      </c>
      <c r="AE38" s="168" t="str">
        <f t="shared" si="1"/>
        <v>「無効な電話番号です。」が表示</v>
      </c>
      <c r="AF38" s="274">
        <v>45039</v>
      </c>
      <c r="AG38" s="275" t="str">
        <f t="shared" si="2"/>
        <v>EB　徐泽锴</v>
      </c>
      <c r="AH38" s="169"/>
    </row>
    <row r="39" spans="3:34" ht="90" customHeight="1">
      <c r="C39" s="233">
        <v>33</v>
      </c>
      <c r="D39" s="234" t="s">
        <v>168</v>
      </c>
      <c r="E39" s="273"/>
      <c r="F39" s="245"/>
      <c r="G39" s="234" t="s">
        <v>271</v>
      </c>
      <c r="H39" s="273"/>
      <c r="I39" s="245"/>
      <c r="J39" s="253" t="s">
        <v>309</v>
      </c>
      <c r="K39" s="238"/>
      <c r="L39" s="238"/>
      <c r="M39" s="238" t="s">
        <v>283</v>
      </c>
      <c r="N39" s="238"/>
      <c r="O39" s="238"/>
      <c r="P39" s="239" t="s">
        <v>220</v>
      </c>
      <c r="Q39" s="238" t="s">
        <v>310</v>
      </c>
      <c r="R39" s="238"/>
      <c r="S39" s="238"/>
      <c r="T39" s="253" t="s">
        <v>311</v>
      </c>
      <c r="U39" s="238"/>
      <c r="V39" s="238"/>
      <c r="W39" s="240"/>
      <c r="X39" s="241"/>
      <c r="Y39" s="241"/>
      <c r="Z39" s="242"/>
      <c r="AB39" s="16"/>
      <c r="AC39" s="63" t="s">
        <v>387</v>
      </c>
      <c r="AD39" s="167" t="str">
        <f t="shared" si="0"/>
        <v>予約番号がPTHで始まりかつ数字8桁以外の場合</v>
      </c>
      <c r="AE39" s="168" t="str">
        <f t="shared" si="1"/>
        <v>「無効な予約番号です。」が表示</v>
      </c>
      <c r="AF39" s="274">
        <v>45040</v>
      </c>
      <c r="AG39" s="275" t="str">
        <f t="shared" si="2"/>
        <v>EB　徐泽锴</v>
      </c>
      <c r="AH39" s="169"/>
    </row>
    <row r="40" spans="3:34" ht="90" customHeight="1">
      <c r="C40" s="233">
        <v>34</v>
      </c>
      <c r="D40" s="234" t="s">
        <v>168</v>
      </c>
      <c r="E40" s="273"/>
      <c r="F40" s="245"/>
      <c r="G40" s="234" t="s">
        <v>271</v>
      </c>
      <c r="H40" s="273"/>
      <c r="I40" s="245"/>
      <c r="J40" s="253" t="s">
        <v>312</v>
      </c>
      <c r="K40" s="238"/>
      <c r="L40" s="238"/>
      <c r="M40" s="238" t="s">
        <v>286</v>
      </c>
      <c r="N40" s="238"/>
      <c r="O40" s="238"/>
      <c r="P40" s="239" t="s">
        <v>220</v>
      </c>
      <c r="Q40" s="238" t="s">
        <v>313</v>
      </c>
      <c r="R40" s="238"/>
      <c r="S40" s="238"/>
      <c r="T40" s="253" t="s">
        <v>314</v>
      </c>
      <c r="U40" s="238"/>
      <c r="V40" s="238"/>
      <c r="W40" s="240"/>
      <c r="X40" s="241"/>
      <c r="Y40" s="241"/>
      <c r="Z40" s="242"/>
      <c r="AB40" s="16"/>
      <c r="AC40" s="63" t="s">
        <v>388</v>
      </c>
      <c r="AD40" s="167" t="str">
        <f t="shared" si="0"/>
        <v>チェックインの日付が昨日より小さい場合</v>
      </c>
      <c r="AE40" s="168" t="str">
        <f t="shared" si="1"/>
        <v>「チェックイン日付は無効です。」が表示</v>
      </c>
      <c r="AF40" s="274">
        <v>45041</v>
      </c>
      <c r="AG40" s="275" t="str">
        <f t="shared" si="2"/>
        <v>EB　徐泽锴</v>
      </c>
      <c r="AH40" s="169"/>
    </row>
    <row r="41" spans="3:34" ht="90" customHeight="1">
      <c r="C41" s="233">
        <v>35</v>
      </c>
      <c r="D41" s="258" t="s">
        <v>168</v>
      </c>
      <c r="E41" s="259"/>
      <c r="F41" s="260"/>
      <c r="G41" s="258" t="s">
        <v>271</v>
      </c>
      <c r="H41" s="259"/>
      <c r="I41" s="260"/>
      <c r="J41" s="253" t="s">
        <v>315</v>
      </c>
      <c r="K41" s="238"/>
      <c r="L41" s="238"/>
      <c r="M41" s="238" t="s">
        <v>293</v>
      </c>
      <c r="N41" s="238"/>
      <c r="O41" s="238"/>
      <c r="P41" s="239" t="s">
        <v>220</v>
      </c>
      <c r="Q41" s="238" t="s">
        <v>316</v>
      </c>
      <c r="R41" s="238"/>
      <c r="S41" s="238"/>
      <c r="T41" s="253" t="s">
        <v>317</v>
      </c>
      <c r="U41" s="238"/>
      <c r="V41" s="238"/>
      <c r="W41" s="240"/>
      <c r="X41" s="241"/>
      <c r="Y41" s="241"/>
      <c r="Z41" s="242"/>
      <c r="AB41" s="16"/>
      <c r="AC41" s="63" t="s">
        <v>389</v>
      </c>
      <c r="AD41" s="167" t="str">
        <f t="shared" si="0"/>
        <v>チェックアウトの日付がチェックインの日付
より小さい場合</v>
      </c>
      <c r="AE41" s="168" t="str">
        <f t="shared" si="1"/>
        <v>「チェックアウト日付は無効です。」が表示</v>
      </c>
      <c r="AF41" s="274">
        <v>45042</v>
      </c>
      <c r="AG41" s="275" t="str">
        <f t="shared" si="2"/>
        <v>EB　徐泽锴</v>
      </c>
      <c r="AH41" s="169"/>
    </row>
    <row r="42" spans="3:34" ht="90" customHeight="1">
      <c r="C42" s="233">
        <v>36</v>
      </c>
      <c r="D42" s="267" t="s">
        <v>318</v>
      </c>
      <c r="E42" s="268"/>
      <c r="F42" s="269"/>
      <c r="G42" s="272" t="s">
        <v>319</v>
      </c>
      <c r="H42" s="268"/>
      <c r="I42" s="269"/>
      <c r="J42" s="253" t="s">
        <v>320</v>
      </c>
      <c r="K42" s="238"/>
      <c r="L42" s="238"/>
      <c r="M42" s="238" t="s">
        <v>321</v>
      </c>
      <c r="N42" s="238"/>
      <c r="O42" s="238"/>
      <c r="P42" s="239" t="s">
        <v>220</v>
      </c>
      <c r="Q42" s="238" t="s">
        <v>322</v>
      </c>
      <c r="R42" s="238"/>
      <c r="S42" s="238"/>
      <c r="T42" s="253" t="s">
        <v>323</v>
      </c>
      <c r="U42" s="238"/>
      <c r="V42" s="238"/>
      <c r="W42" s="240"/>
      <c r="X42" s="241"/>
      <c r="Y42" s="241"/>
      <c r="Z42" s="242"/>
      <c r="AB42" s="16"/>
      <c r="AC42" s="63" t="s">
        <v>390</v>
      </c>
      <c r="AD42" s="167" t="str">
        <f t="shared" si="0"/>
        <v>未入力の項目がある場合</v>
      </c>
      <c r="AE42" s="168" t="str">
        <f t="shared" si="1"/>
        <v>「部屋番号が正しく記入されていません。」が表示</v>
      </c>
      <c r="AF42" s="274">
        <v>45043</v>
      </c>
      <c r="AG42" s="275" t="str">
        <f t="shared" si="2"/>
        <v>EB　徐泽锴</v>
      </c>
      <c r="AH42" s="169"/>
    </row>
    <row r="43" spans="3:34" ht="90" customHeight="1">
      <c r="C43" s="233">
        <v>37</v>
      </c>
      <c r="D43" s="234" t="s">
        <v>318</v>
      </c>
      <c r="E43" s="273"/>
      <c r="F43" s="245"/>
      <c r="G43" s="234" t="s">
        <v>319</v>
      </c>
      <c r="H43" s="273"/>
      <c r="I43" s="245"/>
      <c r="J43" s="253" t="s">
        <v>320</v>
      </c>
      <c r="K43" s="238"/>
      <c r="L43" s="238"/>
      <c r="M43" s="238" t="s">
        <v>324</v>
      </c>
      <c r="N43" s="238"/>
      <c r="O43" s="238"/>
      <c r="P43" s="239" t="s">
        <v>220</v>
      </c>
      <c r="Q43" s="238" t="s">
        <v>325</v>
      </c>
      <c r="R43" s="238"/>
      <c r="S43" s="238"/>
      <c r="T43" s="253" t="s">
        <v>326</v>
      </c>
      <c r="U43" s="238"/>
      <c r="V43" s="238"/>
      <c r="W43" s="240"/>
      <c r="X43" s="241"/>
      <c r="Y43" s="241"/>
      <c r="Z43" s="242"/>
      <c r="AB43" s="16"/>
      <c r="AC43" s="63" t="s">
        <v>391</v>
      </c>
      <c r="AD43" s="167" t="str">
        <f t="shared" si="0"/>
        <v>未入力の項目がある場合</v>
      </c>
      <c r="AE43" s="168" t="str">
        <f t="shared" si="1"/>
        <v>「部屋番号（再入力）が正しく記入されていません。」が表示</v>
      </c>
      <c r="AF43" s="274">
        <v>45044</v>
      </c>
      <c r="AG43" s="275" t="str">
        <f t="shared" si="2"/>
        <v>EB　徐泽锴</v>
      </c>
      <c r="AH43" s="169"/>
    </row>
    <row r="44" spans="3:34" ht="90" customHeight="1">
      <c r="C44" s="233">
        <v>38</v>
      </c>
      <c r="D44" s="234" t="s">
        <v>318</v>
      </c>
      <c r="E44" s="273"/>
      <c r="F44" s="245"/>
      <c r="G44" s="234" t="s">
        <v>319</v>
      </c>
      <c r="H44" s="273"/>
      <c r="I44" s="245"/>
      <c r="J44" s="253" t="s">
        <v>327</v>
      </c>
      <c r="K44" s="238"/>
      <c r="L44" s="238"/>
      <c r="M44" s="238" t="s">
        <v>324</v>
      </c>
      <c r="N44" s="238"/>
      <c r="O44" s="238"/>
      <c r="P44" s="239" t="s">
        <v>220</v>
      </c>
      <c r="Q44" s="238" t="s">
        <v>328</v>
      </c>
      <c r="R44" s="238"/>
      <c r="S44" s="238"/>
      <c r="T44" s="253" t="s">
        <v>329</v>
      </c>
      <c r="U44" s="238"/>
      <c r="V44" s="238"/>
      <c r="W44" s="240"/>
      <c r="X44" s="241"/>
      <c r="Y44" s="241"/>
      <c r="Z44" s="242"/>
      <c r="AB44" s="16"/>
      <c r="AC44" s="63" t="s">
        <v>392</v>
      </c>
      <c r="AD44" s="167" t="str">
        <f t="shared" si="0"/>
        <v>部屋番号（再入力）が部屋番号と一致しない場合</v>
      </c>
      <c r="AE44" s="168" t="str">
        <f t="shared" si="1"/>
        <v>「部屋番号が正しくありません
入力し直してください。」が表示</v>
      </c>
      <c r="AF44" s="274">
        <v>45045</v>
      </c>
      <c r="AG44" s="275" t="str">
        <f t="shared" si="2"/>
        <v>EB　徐泽锴</v>
      </c>
      <c r="AH44" s="169"/>
    </row>
    <row r="45" spans="3:34" ht="90" customHeight="1">
      <c r="C45" s="233">
        <v>39</v>
      </c>
      <c r="D45" s="258" t="s">
        <v>318</v>
      </c>
      <c r="E45" s="259"/>
      <c r="F45" s="260"/>
      <c r="G45" s="258" t="s">
        <v>319</v>
      </c>
      <c r="H45" s="259"/>
      <c r="I45" s="260"/>
      <c r="J45" s="253" t="s">
        <v>330</v>
      </c>
      <c r="K45" s="238"/>
      <c r="L45" s="238"/>
      <c r="M45" s="238" t="s">
        <v>321</v>
      </c>
      <c r="N45" s="238"/>
      <c r="O45" s="238"/>
      <c r="P45" s="239" t="s">
        <v>220</v>
      </c>
      <c r="Q45" s="238" t="s">
        <v>331</v>
      </c>
      <c r="R45" s="238"/>
      <c r="S45" s="238"/>
      <c r="T45" s="253" t="s">
        <v>332</v>
      </c>
      <c r="U45" s="238"/>
      <c r="V45" s="238"/>
      <c r="W45" s="240"/>
      <c r="X45" s="241"/>
      <c r="Y45" s="241"/>
      <c r="Z45" s="242"/>
      <c r="AB45" s="16"/>
      <c r="AC45" s="63" t="s">
        <v>393</v>
      </c>
      <c r="AD45" s="167" t="str">
        <f t="shared" si="0"/>
        <v>部屋番号が3桁以外の場合</v>
      </c>
      <c r="AE45" s="168" t="str">
        <f t="shared" si="1"/>
        <v>「部屋番号が正しく記入されていません。」が表示</v>
      </c>
      <c r="AF45" s="274">
        <v>45046</v>
      </c>
      <c r="AG45" s="275" t="str">
        <f t="shared" si="2"/>
        <v>EB　徐泽锴</v>
      </c>
      <c r="AH45" s="169"/>
    </row>
    <row r="46" spans="3:34" ht="90" customHeight="1">
      <c r="C46" s="233">
        <v>40</v>
      </c>
      <c r="D46" s="267" t="s">
        <v>333</v>
      </c>
      <c r="E46" s="268"/>
      <c r="F46" s="269"/>
      <c r="G46" s="272" t="s">
        <v>271</v>
      </c>
      <c r="H46" s="268"/>
      <c r="I46" s="269"/>
      <c r="J46" s="253" t="s">
        <v>272</v>
      </c>
      <c r="K46" s="238"/>
      <c r="L46" s="238"/>
      <c r="M46" s="238" t="s">
        <v>273</v>
      </c>
      <c r="N46" s="238"/>
      <c r="O46" s="238"/>
      <c r="P46" s="239" t="s">
        <v>220</v>
      </c>
      <c r="Q46" s="238" t="s">
        <v>334</v>
      </c>
      <c r="R46" s="238"/>
      <c r="S46" s="238"/>
      <c r="T46" s="253" t="s">
        <v>275</v>
      </c>
      <c r="U46" s="238"/>
      <c r="V46" s="238"/>
      <c r="W46" s="240"/>
      <c r="X46" s="241"/>
      <c r="Y46" s="241"/>
      <c r="Z46" s="242"/>
      <c r="AB46" s="16"/>
      <c r="AC46" s="63" t="s">
        <v>394</v>
      </c>
      <c r="AD46" s="167" t="str">
        <f t="shared" si="0"/>
        <v>未入力の項目がある場合</v>
      </c>
      <c r="AE46" s="168" t="str">
        <f t="shared" si="1"/>
        <v>「お名前（漢字）が記入されていません。」が表示</v>
      </c>
      <c r="AF46" s="274">
        <v>45047</v>
      </c>
      <c r="AG46" s="275" t="str">
        <f t="shared" si="2"/>
        <v>EB　徐泽锴</v>
      </c>
      <c r="AH46" s="169"/>
    </row>
    <row r="47" spans="3:34" ht="90" customHeight="1">
      <c r="C47" s="233">
        <v>41</v>
      </c>
      <c r="D47" s="234" t="s">
        <v>333</v>
      </c>
      <c r="E47" s="273"/>
      <c r="F47" s="245"/>
      <c r="G47" s="234" t="s">
        <v>271</v>
      </c>
      <c r="H47" s="273"/>
      <c r="I47" s="245"/>
      <c r="J47" s="253" t="s">
        <v>272</v>
      </c>
      <c r="K47" s="238"/>
      <c r="L47" s="238"/>
      <c r="M47" s="238" t="s">
        <v>276</v>
      </c>
      <c r="N47" s="238"/>
      <c r="O47" s="238"/>
      <c r="P47" s="239" t="s">
        <v>220</v>
      </c>
      <c r="Q47" s="238" t="s">
        <v>335</v>
      </c>
      <c r="R47" s="238"/>
      <c r="S47" s="238"/>
      <c r="T47" s="253" t="s">
        <v>278</v>
      </c>
      <c r="U47" s="238"/>
      <c r="V47" s="238"/>
      <c r="W47" s="240"/>
      <c r="X47" s="241"/>
      <c r="Y47" s="241"/>
      <c r="Z47" s="242"/>
      <c r="AB47" s="16"/>
      <c r="AC47" s="63" t="s">
        <v>395</v>
      </c>
      <c r="AD47" s="167" t="str">
        <f t="shared" si="0"/>
        <v>未入力の項目がある場合</v>
      </c>
      <c r="AE47" s="168" t="str">
        <f t="shared" si="1"/>
        <v>「お名前（かな）が記入されていません。」が表示</v>
      </c>
      <c r="AF47" s="274">
        <v>45048</v>
      </c>
      <c r="AG47" s="275" t="str">
        <f t="shared" si="2"/>
        <v>EB　徐泽锴</v>
      </c>
      <c r="AH47" s="169"/>
    </row>
    <row r="48" spans="3:34" ht="90" customHeight="1">
      <c r="C48" s="233">
        <v>42</v>
      </c>
      <c r="D48" s="234" t="s">
        <v>333</v>
      </c>
      <c r="E48" s="273"/>
      <c r="F48" s="245"/>
      <c r="G48" s="234" t="s">
        <v>271</v>
      </c>
      <c r="H48" s="273"/>
      <c r="I48" s="245"/>
      <c r="J48" s="253" t="s">
        <v>272</v>
      </c>
      <c r="K48" s="238"/>
      <c r="L48" s="238"/>
      <c r="M48" s="238" t="s">
        <v>124</v>
      </c>
      <c r="N48" s="238"/>
      <c r="O48" s="238"/>
      <c r="P48" s="239" t="s">
        <v>220</v>
      </c>
      <c r="Q48" s="238" t="s">
        <v>336</v>
      </c>
      <c r="R48" s="238"/>
      <c r="S48" s="238"/>
      <c r="T48" s="253" t="s">
        <v>280</v>
      </c>
      <c r="U48" s="238"/>
      <c r="V48" s="238"/>
      <c r="W48" s="240"/>
      <c r="X48" s="241"/>
      <c r="Y48" s="241"/>
      <c r="Z48" s="242"/>
      <c r="AB48" s="16"/>
      <c r="AC48" s="63" t="s">
        <v>396</v>
      </c>
      <c r="AD48" s="167" t="str">
        <f t="shared" si="0"/>
        <v>未入力の項目がある場合</v>
      </c>
      <c r="AE48" s="168" t="str">
        <f t="shared" si="1"/>
        <v>「メールアドレスが記入されていません。」が表示</v>
      </c>
      <c r="AF48" s="274">
        <v>45049</v>
      </c>
      <c r="AG48" s="275" t="str">
        <f t="shared" si="2"/>
        <v>EB　徐泽锴</v>
      </c>
      <c r="AH48" s="169"/>
    </row>
    <row r="49" spans="3:34" ht="90" customHeight="1">
      <c r="C49" s="233">
        <v>43</v>
      </c>
      <c r="D49" s="234" t="s">
        <v>333</v>
      </c>
      <c r="E49" s="273"/>
      <c r="F49" s="245"/>
      <c r="G49" s="234" t="s">
        <v>271</v>
      </c>
      <c r="H49" s="273"/>
      <c r="I49" s="245"/>
      <c r="J49" s="253" t="s">
        <v>272</v>
      </c>
      <c r="K49" s="238"/>
      <c r="L49" s="238"/>
      <c r="M49" s="238" t="s">
        <v>132</v>
      </c>
      <c r="N49" s="238"/>
      <c r="O49" s="238"/>
      <c r="P49" s="239" t="s">
        <v>220</v>
      </c>
      <c r="Q49" s="238" t="s">
        <v>337</v>
      </c>
      <c r="R49" s="238"/>
      <c r="S49" s="238"/>
      <c r="T49" s="253" t="s">
        <v>282</v>
      </c>
      <c r="U49" s="238"/>
      <c r="V49" s="238"/>
      <c r="W49" s="240"/>
      <c r="X49" s="241"/>
      <c r="Y49" s="241"/>
      <c r="Z49" s="242"/>
      <c r="AB49" s="16"/>
      <c r="AC49" s="63" t="s">
        <v>397</v>
      </c>
      <c r="AD49" s="167" t="str">
        <f t="shared" si="0"/>
        <v>未入力の項目がある場合</v>
      </c>
      <c r="AE49" s="168" t="str">
        <f t="shared" si="1"/>
        <v>「電話番号が記入されていません。」が表示</v>
      </c>
      <c r="AF49" s="274">
        <v>45050</v>
      </c>
      <c r="AG49" s="275" t="str">
        <f t="shared" si="2"/>
        <v>EB　徐泽锴</v>
      </c>
      <c r="AH49" s="169"/>
    </row>
    <row r="50" spans="3:34" ht="90" customHeight="1">
      <c r="C50" s="233">
        <v>44</v>
      </c>
      <c r="D50" s="234" t="s">
        <v>333</v>
      </c>
      <c r="E50" s="273"/>
      <c r="F50" s="245"/>
      <c r="G50" s="234" t="s">
        <v>271</v>
      </c>
      <c r="H50" s="273"/>
      <c r="I50" s="245"/>
      <c r="J50" s="253" t="s">
        <v>272</v>
      </c>
      <c r="K50" s="238"/>
      <c r="L50" s="238"/>
      <c r="M50" s="238" t="s">
        <v>20</v>
      </c>
      <c r="N50" s="238"/>
      <c r="O50" s="238"/>
      <c r="P50" s="239" t="s">
        <v>220</v>
      </c>
      <c r="Q50" s="238" t="s">
        <v>338</v>
      </c>
      <c r="R50" s="238"/>
      <c r="S50" s="238"/>
      <c r="T50" s="253" t="s">
        <v>339</v>
      </c>
      <c r="U50" s="238"/>
      <c r="V50" s="238"/>
      <c r="W50" s="240"/>
      <c r="X50" s="241"/>
      <c r="Y50" s="241"/>
      <c r="Z50" s="242"/>
      <c r="AB50" s="16"/>
      <c r="AC50" s="63" t="s">
        <v>398</v>
      </c>
      <c r="AD50" s="167" t="str">
        <f t="shared" si="0"/>
        <v>未入力の項目がある場合</v>
      </c>
      <c r="AE50" s="168" t="str">
        <f t="shared" si="1"/>
        <v>「住所が記入されていません。」が表示</v>
      </c>
      <c r="AF50" s="274">
        <v>45051</v>
      </c>
      <c r="AG50" s="275" t="str">
        <f t="shared" si="2"/>
        <v>EB　徐泽锴</v>
      </c>
      <c r="AH50" s="169"/>
    </row>
    <row r="51" spans="3:34" ht="90" customHeight="1">
      <c r="C51" s="233">
        <v>45</v>
      </c>
      <c r="D51" s="234" t="s">
        <v>333</v>
      </c>
      <c r="E51" s="273"/>
      <c r="F51" s="245"/>
      <c r="G51" s="234" t="s">
        <v>271</v>
      </c>
      <c r="H51" s="273"/>
      <c r="I51" s="245"/>
      <c r="J51" s="253" t="s">
        <v>272</v>
      </c>
      <c r="K51" s="238"/>
      <c r="L51" s="238"/>
      <c r="M51" s="238" t="s">
        <v>286</v>
      </c>
      <c r="N51" s="238"/>
      <c r="O51" s="238"/>
      <c r="P51" s="239" t="s">
        <v>220</v>
      </c>
      <c r="Q51" s="238" t="s">
        <v>340</v>
      </c>
      <c r="R51" s="238"/>
      <c r="S51" s="238"/>
      <c r="T51" s="253" t="s">
        <v>288</v>
      </c>
      <c r="U51" s="238"/>
      <c r="V51" s="238"/>
      <c r="W51" s="240"/>
      <c r="X51" s="241"/>
      <c r="Y51" s="241"/>
      <c r="Z51" s="242"/>
      <c r="AB51" s="16"/>
      <c r="AC51" s="63" t="s">
        <v>399</v>
      </c>
      <c r="AD51" s="167" t="str">
        <f t="shared" si="0"/>
        <v>未入力の項目がある場合</v>
      </c>
      <c r="AE51" s="168" t="str">
        <f t="shared" si="1"/>
        <v>「チェックイン日付が正しく記入されていません。」が表示</v>
      </c>
      <c r="AF51" s="274">
        <v>45052</v>
      </c>
      <c r="AG51" s="275" t="str">
        <f t="shared" si="2"/>
        <v>EB　徐泽锴</v>
      </c>
      <c r="AH51" s="169"/>
    </row>
    <row r="52" spans="3:34" ht="90" customHeight="1">
      <c r="C52" s="233">
        <v>46</v>
      </c>
      <c r="D52" s="234" t="s">
        <v>333</v>
      </c>
      <c r="E52" s="273"/>
      <c r="F52" s="245"/>
      <c r="G52" s="234" t="s">
        <v>271</v>
      </c>
      <c r="H52" s="273"/>
      <c r="I52" s="245"/>
      <c r="J52" s="253" t="s">
        <v>272</v>
      </c>
      <c r="K52" s="238"/>
      <c r="L52" s="238"/>
      <c r="M52" s="238" t="s">
        <v>289</v>
      </c>
      <c r="N52" s="238"/>
      <c r="O52" s="238"/>
      <c r="P52" s="239" t="s">
        <v>220</v>
      </c>
      <c r="Q52" s="238" t="s">
        <v>341</v>
      </c>
      <c r="R52" s="238"/>
      <c r="S52" s="238"/>
      <c r="T52" s="253" t="s">
        <v>288</v>
      </c>
      <c r="U52" s="238"/>
      <c r="V52" s="238"/>
      <c r="W52" s="240"/>
      <c r="X52" s="241"/>
      <c r="Y52" s="241"/>
      <c r="Z52" s="242"/>
      <c r="AB52" s="16"/>
      <c r="AC52" s="63" t="s">
        <v>400</v>
      </c>
      <c r="AD52" s="167" t="str">
        <f t="shared" si="0"/>
        <v>未入力の項目がある場合</v>
      </c>
      <c r="AE52" s="168" t="str">
        <f t="shared" si="1"/>
        <v>「チェックイン日付が正しく記入されていません。」が表示</v>
      </c>
      <c r="AF52" s="274">
        <v>45053</v>
      </c>
      <c r="AG52" s="275" t="str">
        <f t="shared" si="2"/>
        <v>EB　徐泽锴</v>
      </c>
      <c r="AH52" s="169"/>
    </row>
    <row r="53" spans="3:34" ht="90" customHeight="1">
      <c r="C53" s="233">
        <v>47</v>
      </c>
      <c r="D53" s="234" t="s">
        <v>333</v>
      </c>
      <c r="E53" s="273"/>
      <c r="F53" s="245"/>
      <c r="G53" s="234" t="s">
        <v>271</v>
      </c>
      <c r="H53" s="273"/>
      <c r="I53" s="245"/>
      <c r="J53" s="253" t="s">
        <v>272</v>
      </c>
      <c r="K53" s="238"/>
      <c r="L53" s="238"/>
      <c r="M53" s="238" t="s">
        <v>291</v>
      </c>
      <c r="N53" s="238"/>
      <c r="O53" s="238"/>
      <c r="P53" s="239" t="s">
        <v>220</v>
      </c>
      <c r="Q53" s="238" t="s">
        <v>342</v>
      </c>
      <c r="R53" s="238"/>
      <c r="S53" s="238"/>
      <c r="T53" s="253" t="s">
        <v>288</v>
      </c>
      <c r="U53" s="238"/>
      <c r="V53" s="238"/>
      <c r="W53" s="240"/>
      <c r="X53" s="241"/>
      <c r="Y53" s="241"/>
      <c r="Z53" s="242"/>
      <c r="AB53" s="16"/>
      <c r="AC53" s="63" t="s">
        <v>401</v>
      </c>
      <c r="AD53" s="167" t="str">
        <f t="shared" si="0"/>
        <v>未入力の項目がある場合</v>
      </c>
      <c r="AE53" s="168" t="str">
        <f t="shared" si="1"/>
        <v>「チェックイン日付が正しく記入されていません。」が表示</v>
      </c>
      <c r="AF53" s="274">
        <v>45054</v>
      </c>
      <c r="AG53" s="275" t="str">
        <f t="shared" si="2"/>
        <v>EB　徐泽锴</v>
      </c>
      <c r="AH53" s="169"/>
    </row>
    <row r="54" spans="3:34" ht="90" customHeight="1">
      <c r="C54" s="233">
        <v>48</v>
      </c>
      <c r="D54" s="234" t="s">
        <v>333</v>
      </c>
      <c r="E54" s="273"/>
      <c r="F54" s="245"/>
      <c r="G54" s="234" t="s">
        <v>271</v>
      </c>
      <c r="H54" s="273"/>
      <c r="I54" s="245"/>
      <c r="J54" s="253" t="s">
        <v>272</v>
      </c>
      <c r="K54" s="238"/>
      <c r="L54" s="238"/>
      <c r="M54" s="238" t="s">
        <v>293</v>
      </c>
      <c r="N54" s="238"/>
      <c r="O54" s="238"/>
      <c r="P54" s="239" t="s">
        <v>220</v>
      </c>
      <c r="Q54" s="238" t="s">
        <v>343</v>
      </c>
      <c r="R54" s="238"/>
      <c r="S54" s="238"/>
      <c r="T54" s="253" t="s">
        <v>295</v>
      </c>
      <c r="U54" s="238"/>
      <c r="V54" s="238"/>
      <c r="W54" s="240"/>
      <c r="X54" s="241"/>
      <c r="Y54" s="241"/>
      <c r="Z54" s="242"/>
      <c r="AB54" s="16"/>
      <c r="AC54" s="63" t="s">
        <v>402</v>
      </c>
      <c r="AD54" s="167" t="str">
        <f t="shared" si="0"/>
        <v>未入力の項目がある場合</v>
      </c>
      <c r="AE54" s="168" t="str">
        <f t="shared" si="1"/>
        <v>「チェックアウト日付が正しく記入されていません。」が表示</v>
      </c>
      <c r="AF54" s="274">
        <v>45055</v>
      </c>
      <c r="AG54" s="275" t="str">
        <f t="shared" si="2"/>
        <v>EB　徐泽锴</v>
      </c>
      <c r="AH54" s="169"/>
    </row>
    <row r="55" spans="3:34" ht="90" customHeight="1">
      <c r="C55" s="233">
        <v>49</v>
      </c>
      <c r="D55" s="234" t="s">
        <v>333</v>
      </c>
      <c r="E55" s="273"/>
      <c r="F55" s="245"/>
      <c r="G55" s="234" t="s">
        <v>271</v>
      </c>
      <c r="H55" s="273"/>
      <c r="I55" s="245"/>
      <c r="J55" s="253" t="s">
        <v>272</v>
      </c>
      <c r="K55" s="238"/>
      <c r="L55" s="238"/>
      <c r="M55" s="238" t="s">
        <v>296</v>
      </c>
      <c r="N55" s="238"/>
      <c r="O55" s="238"/>
      <c r="P55" s="239" t="s">
        <v>220</v>
      </c>
      <c r="Q55" s="238" t="s">
        <v>344</v>
      </c>
      <c r="R55" s="238"/>
      <c r="S55" s="238"/>
      <c r="T55" s="253" t="s">
        <v>295</v>
      </c>
      <c r="U55" s="238"/>
      <c r="V55" s="238"/>
      <c r="W55" s="240"/>
      <c r="X55" s="241"/>
      <c r="Y55" s="241"/>
      <c r="Z55" s="242"/>
      <c r="AB55" s="16"/>
      <c r="AC55" s="63" t="s">
        <v>403</v>
      </c>
      <c r="AD55" s="167" t="str">
        <f t="shared" si="0"/>
        <v>未入力の項目がある場合</v>
      </c>
      <c r="AE55" s="168" t="str">
        <f t="shared" si="1"/>
        <v>「チェックアウト日付が正しく記入されていません。」が表示</v>
      </c>
      <c r="AF55" s="274">
        <v>45056</v>
      </c>
      <c r="AG55" s="275" t="str">
        <f t="shared" si="2"/>
        <v>EB　徐泽锴</v>
      </c>
      <c r="AH55" s="169"/>
    </row>
    <row r="56" spans="3:34" ht="90" customHeight="1">
      <c r="C56" s="233">
        <v>50</v>
      </c>
      <c r="D56" s="234" t="s">
        <v>333</v>
      </c>
      <c r="E56" s="273"/>
      <c r="F56" s="245"/>
      <c r="G56" s="234" t="s">
        <v>271</v>
      </c>
      <c r="H56" s="273"/>
      <c r="I56" s="245"/>
      <c r="J56" s="253" t="s">
        <v>272</v>
      </c>
      <c r="K56" s="238"/>
      <c r="L56" s="238"/>
      <c r="M56" s="238" t="s">
        <v>298</v>
      </c>
      <c r="N56" s="238"/>
      <c r="O56" s="238"/>
      <c r="P56" s="239" t="s">
        <v>220</v>
      </c>
      <c r="Q56" s="238" t="s">
        <v>345</v>
      </c>
      <c r="R56" s="238"/>
      <c r="S56" s="238"/>
      <c r="T56" s="253" t="s">
        <v>295</v>
      </c>
      <c r="U56" s="238"/>
      <c r="V56" s="238"/>
      <c r="W56" s="240"/>
      <c r="X56" s="241"/>
      <c r="Y56" s="241"/>
      <c r="Z56" s="242"/>
      <c r="AB56" s="16"/>
      <c r="AC56" s="63" t="s">
        <v>404</v>
      </c>
      <c r="AD56" s="167" t="str">
        <f t="shared" si="0"/>
        <v>未入力の項目がある場合</v>
      </c>
      <c r="AE56" s="168" t="str">
        <f t="shared" si="1"/>
        <v>「チェックアウト日付が正しく記入されていません。」が表示</v>
      </c>
      <c r="AF56" s="274">
        <v>45057</v>
      </c>
      <c r="AG56" s="275" t="str">
        <f t="shared" si="2"/>
        <v>EB　徐泽锴</v>
      </c>
      <c r="AH56" s="169"/>
    </row>
    <row r="57" spans="3:34" ht="90" customHeight="1">
      <c r="C57" s="233">
        <v>51</v>
      </c>
      <c r="D57" s="234" t="s">
        <v>333</v>
      </c>
      <c r="E57" s="273"/>
      <c r="F57" s="245"/>
      <c r="G57" s="234" t="s">
        <v>271</v>
      </c>
      <c r="H57" s="273"/>
      <c r="I57" s="245"/>
      <c r="J57" s="253" t="s">
        <v>300</v>
      </c>
      <c r="K57" s="238"/>
      <c r="L57" s="238"/>
      <c r="M57" s="238" t="s">
        <v>301</v>
      </c>
      <c r="N57" s="238"/>
      <c r="O57" s="238"/>
      <c r="P57" s="239" t="s">
        <v>220</v>
      </c>
      <c r="Q57" s="238" t="s">
        <v>346</v>
      </c>
      <c r="R57" s="238"/>
      <c r="S57" s="238"/>
      <c r="T57" s="253" t="s">
        <v>303</v>
      </c>
      <c r="U57" s="238"/>
      <c r="V57" s="238"/>
      <c r="W57" s="240"/>
      <c r="X57" s="241"/>
      <c r="Y57" s="241"/>
      <c r="Z57" s="242"/>
      <c r="AB57" s="16"/>
      <c r="AC57" s="63" t="s">
        <v>405</v>
      </c>
      <c r="AD57" s="167" t="str">
        <f t="shared" si="0"/>
        <v>お名前（かな）にかな以外のもじが含まれている場合</v>
      </c>
      <c r="AE57" s="168" t="str">
        <f t="shared" si="1"/>
        <v>「ひらがなを入力してください。」が表示</v>
      </c>
      <c r="AF57" s="274">
        <v>45058</v>
      </c>
      <c r="AG57" s="275" t="str">
        <f t="shared" si="2"/>
        <v>EB　徐泽锴</v>
      </c>
      <c r="AH57" s="169"/>
    </row>
    <row r="58" spans="3:34" ht="90" customHeight="1">
      <c r="C58" s="233">
        <v>52</v>
      </c>
      <c r="D58" s="234" t="s">
        <v>333</v>
      </c>
      <c r="E58" s="273"/>
      <c r="F58" s="245"/>
      <c r="G58" s="234" t="s">
        <v>271</v>
      </c>
      <c r="H58" s="273"/>
      <c r="I58" s="245"/>
      <c r="J58" s="253" t="s">
        <v>304</v>
      </c>
      <c r="K58" s="238"/>
      <c r="L58" s="238"/>
      <c r="M58" s="238" t="s">
        <v>124</v>
      </c>
      <c r="N58" s="238"/>
      <c r="O58" s="238"/>
      <c r="P58" s="239" t="s">
        <v>220</v>
      </c>
      <c r="Q58" s="238" t="s">
        <v>347</v>
      </c>
      <c r="R58" s="238"/>
      <c r="S58" s="238"/>
      <c r="T58" s="253" t="s">
        <v>249</v>
      </c>
      <c r="U58" s="238"/>
      <c r="V58" s="238"/>
      <c r="W58" s="240"/>
      <c r="X58" s="241"/>
      <c r="Y58" s="241"/>
      <c r="Z58" s="242"/>
      <c r="AB58" s="16"/>
      <c r="AC58" s="63" t="s">
        <v>406</v>
      </c>
      <c r="AD58" s="167" t="str">
        <f t="shared" si="0"/>
        <v>Emailに「@」が含まれていない場合</v>
      </c>
      <c r="AE58" s="168" t="str">
        <f t="shared" si="1"/>
        <v>「無効なメールアドレスです。」が表示</v>
      </c>
      <c r="AF58" s="274">
        <v>45059</v>
      </c>
      <c r="AG58" s="275" t="str">
        <f t="shared" si="2"/>
        <v>EB　徐泽锴</v>
      </c>
      <c r="AH58" s="169"/>
    </row>
    <row r="59" spans="3:34" ht="90" customHeight="1">
      <c r="C59" s="233">
        <v>53</v>
      </c>
      <c r="D59" s="234" t="s">
        <v>333</v>
      </c>
      <c r="E59" s="273"/>
      <c r="F59" s="245"/>
      <c r="G59" s="234" t="s">
        <v>271</v>
      </c>
      <c r="H59" s="273"/>
      <c r="I59" s="245"/>
      <c r="J59" s="253" t="s">
        <v>306</v>
      </c>
      <c r="K59" s="238"/>
      <c r="L59" s="238"/>
      <c r="M59" s="238" t="s">
        <v>132</v>
      </c>
      <c r="N59" s="238"/>
      <c r="O59" s="238"/>
      <c r="P59" s="239" t="s">
        <v>220</v>
      </c>
      <c r="Q59" s="238" t="s">
        <v>348</v>
      </c>
      <c r="R59" s="238"/>
      <c r="S59" s="238"/>
      <c r="T59" s="253" t="s">
        <v>308</v>
      </c>
      <c r="U59" s="238"/>
      <c r="V59" s="238"/>
      <c r="W59" s="240"/>
      <c r="X59" s="241"/>
      <c r="Y59" s="241"/>
      <c r="Z59" s="242"/>
      <c r="AB59" s="16"/>
      <c r="AC59" s="63" t="s">
        <v>407</v>
      </c>
      <c r="AD59" s="167" t="str">
        <f t="shared" si="0"/>
        <v>電話番号が10桁或いは11桁以外の場合</v>
      </c>
      <c r="AE59" s="168" t="str">
        <f t="shared" si="1"/>
        <v>「無効な電話番号です。」が表示</v>
      </c>
      <c r="AF59" s="274">
        <v>45060</v>
      </c>
      <c r="AG59" s="275" t="str">
        <f t="shared" si="2"/>
        <v>EB　徐泽锴</v>
      </c>
      <c r="AH59" s="169"/>
    </row>
    <row r="60" spans="3:34" ht="90" customHeight="1">
      <c r="C60" s="233">
        <v>54</v>
      </c>
      <c r="D60" s="234" t="s">
        <v>333</v>
      </c>
      <c r="E60" s="273"/>
      <c r="F60" s="245"/>
      <c r="G60" s="234" t="s">
        <v>271</v>
      </c>
      <c r="H60" s="273"/>
      <c r="I60" s="245"/>
      <c r="J60" s="253" t="s">
        <v>312</v>
      </c>
      <c r="K60" s="238"/>
      <c r="L60" s="238"/>
      <c r="M60" s="238" t="s">
        <v>286</v>
      </c>
      <c r="N60" s="238"/>
      <c r="O60" s="238"/>
      <c r="P60" s="239" t="s">
        <v>220</v>
      </c>
      <c r="Q60" s="238" t="s">
        <v>349</v>
      </c>
      <c r="R60" s="238"/>
      <c r="S60" s="238"/>
      <c r="T60" s="253" t="s">
        <v>314</v>
      </c>
      <c r="U60" s="238"/>
      <c r="V60" s="238"/>
      <c r="W60" s="240"/>
      <c r="X60" s="241"/>
      <c r="Y60" s="241"/>
      <c r="Z60" s="242"/>
      <c r="AB60" s="16"/>
      <c r="AC60" s="63" t="s">
        <v>408</v>
      </c>
      <c r="AD60" s="167" t="str">
        <f t="shared" si="0"/>
        <v>チェックインの日付が昨日より小さい場合</v>
      </c>
      <c r="AE60" s="168" t="str">
        <f t="shared" si="1"/>
        <v>「チェックイン日付は無効です。」が表示</v>
      </c>
      <c r="AF60" s="274">
        <v>45061</v>
      </c>
      <c r="AG60" s="275" t="str">
        <f t="shared" si="2"/>
        <v>EB　徐泽锴</v>
      </c>
      <c r="AH60" s="169"/>
    </row>
    <row r="61" spans="3:34" ht="90" customHeight="1">
      <c r="C61" s="233">
        <v>55</v>
      </c>
      <c r="D61" s="258" t="s">
        <v>333</v>
      </c>
      <c r="E61" s="259"/>
      <c r="F61" s="260"/>
      <c r="G61" s="258" t="s">
        <v>271</v>
      </c>
      <c r="H61" s="259"/>
      <c r="I61" s="260"/>
      <c r="J61" s="253" t="s">
        <v>315</v>
      </c>
      <c r="K61" s="238"/>
      <c r="L61" s="238"/>
      <c r="M61" s="238" t="s">
        <v>293</v>
      </c>
      <c r="N61" s="238"/>
      <c r="O61" s="238"/>
      <c r="P61" s="239" t="s">
        <v>220</v>
      </c>
      <c r="Q61" s="238" t="s">
        <v>350</v>
      </c>
      <c r="R61" s="238"/>
      <c r="S61" s="238"/>
      <c r="T61" s="253" t="s">
        <v>317</v>
      </c>
      <c r="U61" s="238"/>
      <c r="V61" s="238"/>
      <c r="W61" s="240"/>
      <c r="X61" s="241"/>
      <c r="Y61" s="241"/>
      <c r="Z61" s="242"/>
      <c r="AB61" s="16"/>
      <c r="AC61" s="63" t="s">
        <v>409</v>
      </c>
      <c r="AD61" s="167" t="str">
        <f t="shared" si="0"/>
        <v>チェックアウトの日付がチェックインの日付
より小さい場合</v>
      </c>
      <c r="AE61" s="168" t="str">
        <f t="shared" si="1"/>
        <v>「チェックアウト日付は無効です。」が表示</v>
      </c>
      <c r="AF61" s="274">
        <v>45062</v>
      </c>
      <c r="AG61" s="275" t="str">
        <f t="shared" si="2"/>
        <v>EB　徐泽锴</v>
      </c>
      <c r="AH61" s="169"/>
    </row>
    <row r="62" spans="3:34" ht="90" customHeight="1">
      <c r="C62" s="233">
        <v>56</v>
      </c>
      <c r="D62" s="267" t="s">
        <v>351</v>
      </c>
      <c r="E62" s="268"/>
      <c r="F62" s="269"/>
      <c r="G62" s="272" t="s">
        <v>271</v>
      </c>
      <c r="H62" s="268"/>
      <c r="I62" s="269"/>
      <c r="J62" s="253" t="s">
        <v>272</v>
      </c>
      <c r="K62" s="238"/>
      <c r="L62" s="238"/>
      <c r="M62" s="238" t="s">
        <v>283</v>
      </c>
      <c r="N62" s="238"/>
      <c r="O62" s="238"/>
      <c r="P62" s="239" t="s">
        <v>220</v>
      </c>
      <c r="Q62" s="238" t="s">
        <v>352</v>
      </c>
      <c r="R62" s="238"/>
      <c r="S62" s="238"/>
      <c r="T62" s="253" t="s">
        <v>285</v>
      </c>
      <c r="U62" s="238"/>
      <c r="V62" s="238"/>
      <c r="W62" s="240"/>
      <c r="X62" s="241"/>
      <c r="Y62" s="241"/>
      <c r="Z62" s="242"/>
      <c r="AB62" s="16"/>
      <c r="AC62" s="63" t="s">
        <v>410</v>
      </c>
      <c r="AD62" s="167" t="str">
        <f t="shared" si="0"/>
        <v>未入力の項目がある場合</v>
      </c>
      <c r="AE62" s="168" t="str">
        <f t="shared" si="1"/>
        <v>「予約番号が記入されていません。」が表示</v>
      </c>
      <c r="AF62" s="274">
        <v>45063</v>
      </c>
      <c r="AG62" s="275" t="str">
        <f t="shared" si="2"/>
        <v>EB　徐泽锴</v>
      </c>
      <c r="AH62" s="169"/>
    </row>
    <row r="63" spans="3:34" ht="90" customHeight="1">
      <c r="C63" s="233">
        <v>57</v>
      </c>
      <c r="D63" s="234" t="s">
        <v>351</v>
      </c>
      <c r="E63" s="273"/>
      <c r="F63" s="245"/>
      <c r="G63" s="234" t="s">
        <v>271</v>
      </c>
      <c r="H63" s="273"/>
      <c r="I63" s="245"/>
      <c r="J63" s="253" t="s">
        <v>272</v>
      </c>
      <c r="K63" s="238"/>
      <c r="L63" s="238"/>
      <c r="M63" s="238" t="s">
        <v>132</v>
      </c>
      <c r="N63" s="238"/>
      <c r="O63" s="238"/>
      <c r="P63" s="239" t="s">
        <v>220</v>
      </c>
      <c r="Q63" s="238" t="s">
        <v>353</v>
      </c>
      <c r="R63" s="238"/>
      <c r="S63" s="238"/>
      <c r="T63" s="253" t="s">
        <v>282</v>
      </c>
      <c r="U63" s="238"/>
      <c r="V63" s="238"/>
      <c r="W63" s="240"/>
      <c r="X63" s="241"/>
      <c r="Y63" s="241"/>
      <c r="Z63" s="242"/>
      <c r="AB63" s="16"/>
      <c r="AC63" s="63" t="s">
        <v>411</v>
      </c>
      <c r="AD63" s="167" t="str">
        <f t="shared" si="0"/>
        <v>未入力の項目がある場合</v>
      </c>
      <c r="AE63" s="168" t="str">
        <f t="shared" si="1"/>
        <v>「電話番号が記入されていません。」が表示</v>
      </c>
      <c r="AF63" s="274">
        <v>45064</v>
      </c>
      <c r="AG63" s="275" t="str">
        <f t="shared" si="2"/>
        <v>EB　徐泽锴</v>
      </c>
      <c r="AH63" s="169"/>
    </row>
    <row r="64" spans="3:34" ht="90" customHeight="1">
      <c r="C64" s="233">
        <v>58</v>
      </c>
      <c r="D64" s="234" t="s">
        <v>351</v>
      </c>
      <c r="E64" s="273"/>
      <c r="F64" s="245"/>
      <c r="G64" s="234" t="s">
        <v>271</v>
      </c>
      <c r="H64" s="273"/>
      <c r="I64" s="245"/>
      <c r="J64" s="253" t="s">
        <v>272</v>
      </c>
      <c r="K64" s="238"/>
      <c r="L64" s="238"/>
      <c r="M64" s="238" t="s">
        <v>124</v>
      </c>
      <c r="N64" s="238"/>
      <c r="O64" s="238"/>
      <c r="P64" s="239" t="s">
        <v>220</v>
      </c>
      <c r="Q64" s="238" t="s">
        <v>354</v>
      </c>
      <c r="R64" s="238"/>
      <c r="S64" s="238"/>
      <c r="T64" s="253" t="s">
        <v>280</v>
      </c>
      <c r="U64" s="238"/>
      <c r="V64" s="238"/>
      <c r="W64" s="240"/>
      <c r="X64" s="241"/>
      <c r="Y64" s="241"/>
      <c r="Z64" s="242"/>
      <c r="AB64" s="16"/>
      <c r="AC64" s="63" t="s">
        <v>412</v>
      </c>
      <c r="AD64" s="167" t="str">
        <f t="shared" si="0"/>
        <v>未入力の項目がある場合</v>
      </c>
      <c r="AE64" s="168" t="str">
        <f t="shared" si="1"/>
        <v>「メールアドレスが記入されていません。」が表示</v>
      </c>
      <c r="AF64" s="274">
        <v>45065</v>
      </c>
      <c r="AG64" s="275" t="str">
        <f t="shared" si="2"/>
        <v>EB　徐泽锴</v>
      </c>
      <c r="AH64" s="169"/>
    </row>
    <row r="65" spans="3:34" ht="90" customHeight="1">
      <c r="C65" s="233">
        <v>59</v>
      </c>
      <c r="D65" s="234" t="s">
        <v>351</v>
      </c>
      <c r="E65" s="273"/>
      <c r="F65" s="245"/>
      <c r="G65" s="234" t="s">
        <v>271</v>
      </c>
      <c r="H65" s="273"/>
      <c r="I65" s="245"/>
      <c r="J65" s="253" t="s">
        <v>309</v>
      </c>
      <c r="K65" s="238"/>
      <c r="L65" s="238"/>
      <c r="M65" s="238" t="s">
        <v>283</v>
      </c>
      <c r="N65" s="238"/>
      <c r="O65" s="238"/>
      <c r="P65" s="239" t="s">
        <v>220</v>
      </c>
      <c r="Q65" s="238" t="s">
        <v>310</v>
      </c>
      <c r="R65" s="238"/>
      <c r="S65" s="238"/>
      <c r="T65" s="253" t="s">
        <v>311</v>
      </c>
      <c r="U65" s="238"/>
      <c r="V65" s="238"/>
      <c r="W65" s="240"/>
      <c r="X65" s="241"/>
      <c r="Y65" s="241"/>
      <c r="Z65" s="242"/>
      <c r="AB65" s="16"/>
      <c r="AC65" s="63" t="s">
        <v>413</v>
      </c>
      <c r="AD65" s="167" t="str">
        <f t="shared" si="0"/>
        <v>予約番号がPTHで始まりかつ数字8桁以外の場合</v>
      </c>
      <c r="AE65" s="168" t="str">
        <f t="shared" si="1"/>
        <v>「無効な予約番号です。」が表示</v>
      </c>
      <c r="AF65" s="274">
        <v>45066</v>
      </c>
      <c r="AG65" s="275" t="str">
        <f t="shared" si="2"/>
        <v>EB　徐泽锴</v>
      </c>
      <c r="AH65" s="169"/>
    </row>
    <row r="66" spans="3:34" ht="90" customHeight="1">
      <c r="C66" s="233">
        <v>60</v>
      </c>
      <c r="D66" s="234" t="s">
        <v>351</v>
      </c>
      <c r="E66" s="273"/>
      <c r="F66" s="245"/>
      <c r="G66" s="234" t="s">
        <v>271</v>
      </c>
      <c r="H66" s="273"/>
      <c r="I66" s="245"/>
      <c r="J66" s="253" t="s">
        <v>306</v>
      </c>
      <c r="K66" s="238"/>
      <c r="L66" s="238"/>
      <c r="M66" s="238" t="s">
        <v>132</v>
      </c>
      <c r="N66" s="238"/>
      <c r="O66" s="238"/>
      <c r="P66" s="239" t="s">
        <v>220</v>
      </c>
      <c r="Q66" s="238" t="s">
        <v>348</v>
      </c>
      <c r="R66" s="238"/>
      <c r="S66" s="238"/>
      <c r="T66" s="253" t="s">
        <v>308</v>
      </c>
      <c r="U66" s="238"/>
      <c r="V66" s="238"/>
      <c r="W66" s="240"/>
      <c r="X66" s="241"/>
      <c r="Y66" s="241"/>
      <c r="Z66" s="242"/>
      <c r="AB66" s="16"/>
      <c r="AC66" s="63" t="s">
        <v>414</v>
      </c>
      <c r="AD66" s="167" t="str">
        <f t="shared" si="0"/>
        <v>電話番号が10桁或いは11桁以外の場合</v>
      </c>
      <c r="AE66" s="168" t="str">
        <f t="shared" si="1"/>
        <v>「無効な電話番号です。」が表示</v>
      </c>
      <c r="AF66" s="274">
        <v>45067</v>
      </c>
      <c r="AG66" s="275" t="str">
        <f t="shared" si="2"/>
        <v>EB　徐泽锴</v>
      </c>
      <c r="AH66" s="169"/>
    </row>
    <row r="67" spans="3:34" ht="90" customHeight="1">
      <c r="C67" s="233">
        <v>61</v>
      </c>
      <c r="D67" s="258" t="s">
        <v>351</v>
      </c>
      <c r="E67" s="259"/>
      <c r="F67" s="260"/>
      <c r="G67" s="258" t="s">
        <v>271</v>
      </c>
      <c r="H67" s="259"/>
      <c r="I67" s="260"/>
      <c r="J67" s="253" t="s">
        <v>304</v>
      </c>
      <c r="K67" s="238"/>
      <c r="L67" s="238"/>
      <c r="M67" s="238" t="s">
        <v>124</v>
      </c>
      <c r="N67" s="238"/>
      <c r="O67" s="238"/>
      <c r="P67" s="239" t="s">
        <v>220</v>
      </c>
      <c r="Q67" s="238" t="s">
        <v>347</v>
      </c>
      <c r="R67" s="238"/>
      <c r="S67" s="238"/>
      <c r="T67" s="253" t="s">
        <v>249</v>
      </c>
      <c r="U67" s="238"/>
      <c r="V67" s="238"/>
      <c r="W67" s="240"/>
      <c r="X67" s="241"/>
      <c r="Y67" s="241"/>
      <c r="Z67" s="242"/>
      <c r="AB67" s="16"/>
      <c r="AC67" s="63" t="s">
        <v>415</v>
      </c>
      <c r="AD67" s="167" t="str">
        <f t="shared" si="0"/>
        <v>Emailに「@」が含まれていない場合</v>
      </c>
      <c r="AE67" s="168" t="str">
        <f t="shared" si="1"/>
        <v>「無効なメールアドレスです。」が表示</v>
      </c>
      <c r="AF67" s="274">
        <v>45068</v>
      </c>
      <c r="AG67" s="275" t="str">
        <f t="shared" si="2"/>
        <v>EB　徐泽锴</v>
      </c>
      <c r="AH67" s="169"/>
    </row>
    <row r="68" spans="3:34">
      <c r="AD68" s="270"/>
      <c r="AE68" s="270"/>
      <c r="AF68" s="270"/>
      <c r="AG68" s="270"/>
      <c r="AH68" s="270"/>
    </row>
  </sheetData>
  <mergeCells count="384">
    <mergeCell ref="D67:F67"/>
    <mergeCell ref="G67:I67"/>
    <mergeCell ref="J67:L67"/>
    <mergeCell ref="M67:O67"/>
    <mergeCell ref="Q67:S67"/>
    <mergeCell ref="T67:V67"/>
    <mergeCell ref="D66:F66"/>
    <mergeCell ref="G66:I66"/>
    <mergeCell ref="J66:L66"/>
    <mergeCell ref="M66:O66"/>
    <mergeCell ref="Q66:S66"/>
    <mergeCell ref="T66:V66"/>
    <mergeCell ref="D65:F65"/>
    <mergeCell ref="G65:I65"/>
    <mergeCell ref="J65:L65"/>
    <mergeCell ref="M65:O65"/>
    <mergeCell ref="Q65:S65"/>
    <mergeCell ref="T65:V65"/>
    <mergeCell ref="D64:F64"/>
    <mergeCell ref="G64:I64"/>
    <mergeCell ref="J64:L64"/>
    <mergeCell ref="M64:O64"/>
    <mergeCell ref="Q64:S64"/>
    <mergeCell ref="T64:V64"/>
    <mergeCell ref="D63:F63"/>
    <mergeCell ref="G63:I63"/>
    <mergeCell ref="J63:L63"/>
    <mergeCell ref="M63:O63"/>
    <mergeCell ref="Q63:S63"/>
    <mergeCell ref="T63:V63"/>
    <mergeCell ref="D62:F62"/>
    <mergeCell ref="G62:I62"/>
    <mergeCell ref="J62:L62"/>
    <mergeCell ref="M62:O62"/>
    <mergeCell ref="Q62:S62"/>
    <mergeCell ref="T62:V62"/>
    <mergeCell ref="D61:F61"/>
    <mergeCell ref="G61:I61"/>
    <mergeCell ref="J61:L61"/>
    <mergeCell ref="M61:O61"/>
    <mergeCell ref="Q61:S61"/>
    <mergeCell ref="T61:V61"/>
    <mergeCell ref="D60:F60"/>
    <mergeCell ref="G60:I60"/>
    <mergeCell ref="J60:L60"/>
    <mergeCell ref="M60:O60"/>
    <mergeCell ref="Q60:S60"/>
    <mergeCell ref="T60:V60"/>
    <mergeCell ref="D59:F59"/>
    <mergeCell ref="G59:I59"/>
    <mergeCell ref="J59:L59"/>
    <mergeCell ref="M59:O59"/>
    <mergeCell ref="Q59:S59"/>
    <mergeCell ref="T59:V59"/>
    <mergeCell ref="D58:F58"/>
    <mergeCell ref="G58:I58"/>
    <mergeCell ref="J58:L58"/>
    <mergeCell ref="M58:O58"/>
    <mergeCell ref="Q58:S58"/>
    <mergeCell ref="T58:V58"/>
    <mergeCell ref="D57:F57"/>
    <mergeCell ref="G57:I57"/>
    <mergeCell ref="J57:L57"/>
    <mergeCell ref="M57:O57"/>
    <mergeCell ref="Q57:S57"/>
    <mergeCell ref="T57:V57"/>
    <mergeCell ref="D56:F56"/>
    <mergeCell ref="G56:I56"/>
    <mergeCell ref="J56:L56"/>
    <mergeCell ref="M56:O56"/>
    <mergeCell ref="Q56:S56"/>
    <mergeCell ref="T56:V56"/>
    <mergeCell ref="D55:F55"/>
    <mergeCell ref="G55:I55"/>
    <mergeCell ref="J55:L55"/>
    <mergeCell ref="M55:O55"/>
    <mergeCell ref="Q55:S55"/>
    <mergeCell ref="T55:V55"/>
    <mergeCell ref="D54:F54"/>
    <mergeCell ref="G54:I54"/>
    <mergeCell ref="J54:L54"/>
    <mergeCell ref="M54:O54"/>
    <mergeCell ref="Q54:S54"/>
    <mergeCell ref="T54:V54"/>
    <mergeCell ref="D53:F53"/>
    <mergeCell ref="G53:I53"/>
    <mergeCell ref="J53:L53"/>
    <mergeCell ref="M53:O53"/>
    <mergeCell ref="Q53:S53"/>
    <mergeCell ref="T53:V53"/>
    <mergeCell ref="D52:F52"/>
    <mergeCell ref="G52:I52"/>
    <mergeCell ref="J52:L52"/>
    <mergeCell ref="M52:O52"/>
    <mergeCell ref="Q52:S52"/>
    <mergeCell ref="T52:V52"/>
    <mergeCell ref="D51:F51"/>
    <mergeCell ref="G51:I51"/>
    <mergeCell ref="J51:L51"/>
    <mergeCell ref="M51:O51"/>
    <mergeCell ref="Q51:S51"/>
    <mergeCell ref="T51:V51"/>
    <mergeCell ref="D50:F50"/>
    <mergeCell ref="G50:I50"/>
    <mergeCell ref="J50:L50"/>
    <mergeCell ref="M50:O50"/>
    <mergeCell ref="Q50:S50"/>
    <mergeCell ref="T50:V50"/>
    <mergeCell ref="D49:F49"/>
    <mergeCell ref="G49:I49"/>
    <mergeCell ref="J49:L49"/>
    <mergeCell ref="M49:O49"/>
    <mergeCell ref="Q49:S49"/>
    <mergeCell ref="T49:V49"/>
    <mergeCell ref="D48:F48"/>
    <mergeCell ref="G48:I48"/>
    <mergeCell ref="J48:L48"/>
    <mergeCell ref="M48:O48"/>
    <mergeCell ref="Q48:S48"/>
    <mergeCell ref="T48:V48"/>
    <mergeCell ref="D47:F47"/>
    <mergeCell ref="G47:I47"/>
    <mergeCell ref="J47:L47"/>
    <mergeCell ref="M47:O47"/>
    <mergeCell ref="Q47:S47"/>
    <mergeCell ref="T47:V47"/>
    <mergeCell ref="D46:F46"/>
    <mergeCell ref="G46:I46"/>
    <mergeCell ref="J46:L46"/>
    <mergeCell ref="M46:O46"/>
    <mergeCell ref="Q46:S46"/>
    <mergeCell ref="T46:V46"/>
    <mergeCell ref="D45:F45"/>
    <mergeCell ref="G45:I45"/>
    <mergeCell ref="J45:L45"/>
    <mergeCell ref="M45:O45"/>
    <mergeCell ref="Q45:S45"/>
    <mergeCell ref="T45:V45"/>
    <mergeCell ref="D44:F44"/>
    <mergeCell ref="G44:I44"/>
    <mergeCell ref="J44:L44"/>
    <mergeCell ref="M44:O44"/>
    <mergeCell ref="Q44:S44"/>
    <mergeCell ref="T44:V44"/>
    <mergeCell ref="D43:F43"/>
    <mergeCell ref="G43:I43"/>
    <mergeCell ref="J43:L43"/>
    <mergeCell ref="M43:O43"/>
    <mergeCell ref="Q43:S43"/>
    <mergeCell ref="T43:V43"/>
    <mergeCell ref="D42:F42"/>
    <mergeCell ref="G42:I42"/>
    <mergeCell ref="J42:L42"/>
    <mergeCell ref="M42:O42"/>
    <mergeCell ref="Q42:S42"/>
    <mergeCell ref="T42:V42"/>
    <mergeCell ref="D41:F41"/>
    <mergeCell ref="G41:I41"/>
    <mergeCell ref="J41:L41"/>
    <mergeCell ref="M41:O41"/>
    <mergeCell ref="Q41:S41"/>
    <mergeCell ref="T41:V41"/>
    <mergeCell ref="Q39:S39"/>
    <mergeCell ref="T39:V39"/>
    <mergeCell ref="D40:F40"/>
    <mergeCell ref="G40:I40"/>
    <mergeCell ref="J40:L40"/>
    <mergeCell ref="M40:O40"/>
    <mergeCell ref="Q40:S40"/>
    <mergeCell ref="T40:V40"/>
    <mergeCell ref="D38:F38"/>
    <mergeCell ref="G38:I38"/>
    <mergeCell ref="J38:L38"/>
    <mergeCell ref="M38:O38"/>
    <mergeCell ref="Q38:S38"/>
    <mergeCell ref="T38:V38"/>
    <mergeCell ref="D37:F37"/>
    <mergeCell ref="G37:I37"/>
    <mergeCell ref="J37:L37"/>
    <mergeCell ref="M37:O37"/>
    <mergeCell ref="Q37:S37"/>
    <mergeCell ref="T37:V37"/>
    <mergeCell ref="D36:F36"/>
    <mergeCell ref="G36:I36"/>
    <mergeCell ref="J36:L36"/>
    <mergeCell ref="M36:O36"/>
    <mergeCell ref="Q36:S36"/>
    <mergeCell ref="T36:V36"/>
    <mergeCell ref="D35:F35"/>
    <mergeCell ref="G35:I35"/>
    <mergeCell ref="J35:L35"/>
    <mergeCell ref="M35:O35"/>
    <mergeCell ref="Q35:S35"/>
    <mergeCell ref="T35:V35"/>
    <mergeCell ref="D34:F34"/>
    <mergeCell ref="G34:I34"/>
    <mergeCell ref="J34:L34"/>
    <mergeCell ref="M34:O34"/>
    <mergeCell ref="Q34:S34"/>
    <mergeCell ref="T34:V34"/>
    <mergeCell ref="D33:F33"/>
    <mergeCell ref="G33:I33"/>
    <mergeCell ref="J33:L33"/>
    <mergeCell ref="M33:O33"/>
    <mergeCell ref="Q33:S33"/>
    <mergeCell ref="T33:V33"/>
    <mergeCell ref="D32:F32"/>
    <mergeCell ref="G32:I32"/>
    <mergeCell ref="J32:L32"/>
    <mergeCell ref="M32:O32"/>
    <mergeCell ref="Q32:S32"/>
    <mergeCell ref="T32:V32"/>
    <mergeCell ref="D31:F31"/>
    <mergeCell ref="G31:I31"/>
    <mergeCell ref="J31:L31"/>
    <mergeCell ref="M31:O31"/>
    <mergeCell ref="Q31:S31"/>
    <mergeCell ref="T31:V31"/>
    <mergeCell ref="D30:F30"/>
    <mergeCell ref="G30:I30"/>
    <mergeCell ref="J30:L30"/>
    <mergeCell ref="M30:O30"/>
    <mergeCell ref="Q30:S30"/>
    <mergeCell ref="T30:V30"/>
    <mergeCell ref="D29:F29"/>
    <mergeCell ref="G29:I29"/>
    <mergeCell ref="J29:L29"/>
    <mergeCell ref="M29:O29"/>
    <mergeCell ref="Q29:S29"/>
    <mergeCell ref="T29:V29"/>
    <mergeCell ref="D28:F28"/>
    <mergeCell ref="G28:I28"/>
    <mergeCell ref="J28:L28"/>
    <mergeCell ref="M28:O28"/>
    <mergeCell ref="Q28:S28"/>
    <mergeCell ref="T28:V28"/>
    <mergeCell ref="D27:F27"/>
    <mergeCell ref="G27:I27"/>
    <mergeCell ref="J27:L27"/>
    <mergeCell ref="M27:O27"/>
    <mergeCell ref="Q27:S27"/>
    <mergeCell ref="T27:V27"/>
    <mergeCell ref="M25:O25"/>
    <mergeCell ref="Q25:S25"/>
    <mergeCell ref="T25:V25"/>
    <mergeCell ref="D26:F26"/>
    <mergeCell ref="G26:I26"/>
    <mergeCell ref="J26:L26"/>
    <mergeCell ref="M26:O26"/>
    <mergeCell ref="Q26:S26"/>
    <mergeCell ref="T26:V26"/>
    <mergeCell ref="D24:F24"/>
    <mergeCell ref="G24:I24"/>
    <mergeCell ref="J24:L24"/>
    <mergeCell ref="M24:O24"/>
    <mergeCell ref="Q24:S24"/>
    <mergeCell ref="T24:V24"/>
    <mergeCell ref="Q22:S22"/>
    <mergeCell ref="T22:V22"/>
    <mergeCell ref="G23:I23"/>
    <mergeCell ref="J23:L23"/>
    <mergeCell ref="M23:O23"/>
    <mergeCell ref="Q23:S23"/>
    <mergeCell ref="T23:V23"/>
    <mergeCell ref="Q20:S20"/>
    <mergeCell ref="T20:V20"/>
    <mergeCell ref="J21:L21"/>
    <mergeCell ref="M21:O21"/>
    <mergeCell ref="Q21:S21"/>
    <mergeCell ref="T21:V21"/>
    <mergeCell ref="Q18:S18"/>
    <mergeCell ref="T18:V18"/>
    <mergeCell ref="J19:L19"/>
    <mergeCell ref="M19:O19"/>
    <mergeCell ref="Q19:S19"/>
    <mergeCell ref="T19:V19"/>
    <mergeCell ref="Q16:S16"/>
    <mergeCell ref="T16:V16"/>
    <mergeCell ref="J17:L17"/>
    <mergeCell ref="M17:O17"/>
    <mergeCell ref="Q17:S17"/>
    <mergeCell ref="T17:V17"/>
    <mergeCell ref="Q14:S14"/>
    <mergeCell ref="T14:V14"/>
    <mergeCell ref="J15:L15"/>
    <mergeCell ref="M15:O15"/>
    <mergeCell ref="Q15:S15"/>
    <mergeCell ref="T15:V15"/>
    <mergeCell ref="Q12:S12"/>
    <mergeCell ref="T12:V12"/>
    <mergeCell ref="D13:F13"/>
    <mergeCell ref="G13:I13"/>
    <mergeCell ref="J13:L13"/>
    <mergeCell ref="M13:O13"/>
    <mergeCell ref="Q13:S13"/>
    <mergeCell ref="T13:V13"/>
    <mergeCell ref="Q10:S10"/>
    <mergeCell ref="T10:V10"/>
    <mergeCell ref="W10:Z10"/>
    <mergeCell ref="D11:F11"/>
    <mergeCell ref="G11:I11"/>
    <mergeCell ref="J11:L11"/>
    <mergeCell ref="M11:O11"/>
    <mergeCell ref="Q11:S11"/>
    <mergeCell ref="T11:V11"/>
    <mergeCell ref="W11:Z11"/>
    <mergeCell ref="Q8:S8"/>
    <mergeCell ref="T8:V8"/>
    <mergeCell ref="D9:F9"/>
    <mergeCell ref="G9:I9"/>
    <mergeCell ref="J9:L9"/>
    <mergeCell ref="M9:O9"/>
    <mergeCell ref="Q9:S9"/>
    <mergeCell ref="T9:V9"/>
    <mergeCell ref="M5:O6"/>
    <mergeCell ref="P5:P6"/>
    <mergeCell ref="Q5:S6"/>
    <mergeCell ref="T5:V6"/>
    <mergeCell ref="W5:Z6"/>
    <mergeCell ref="J7:L7"/>
    <mergeCell ref="M7:O7"/>
    <mergeCell ref="Q7:S7"/>
    <mergeCell ref="T7:V7"/>
    <mergeCell ref="W7:Z7"/>
    <mergeCell ref="D23:F23"/>
    <mergeCell ref="D39:F39"/>
    <mergeCell ref="G39:I39"/>
    <mergeCell ref="J39:L39"/>
    <mergeCell ref="M39:O39"/>
    <mergeCell ref="D25:F25"/>
    <mergeCell ref="G25:I25"/>
    <mergeCell ref="J25:L25"/>
    <mergeCell ref="D21:F21"/>
    <mergeCell ref="G21:I21"/>
    <mergeCell ref="D22:F22"/>
    <mergeCell ref="G22:I22"/>
    <mergeCell ref="J22:L22"/>
    <mergeCell ref="M22:O22"/>
    <mergeCell ref="D19:F19"/>
    <mergeCell ref="G19:I19"/>
    <mergeCell ref="D20:F20"/>
    <mergeCell ref="G20:I20"/>
    <mergeCell ref="J20:L20"/>
    <mergeCell ref="M20:O20"/>
    <mergeCell ref="D17:F17"/>
    <mergeCell ref="G17:I17"/>
    <mergeCell ref="D18:F18"/>
    <mergeCell ref="G18:I18"/>
    <mergeCell ref="J18:L18"/>
    <mergeCell ref="M18:O18"/>
    <mergeCell ref="D15:F15"/>
    <mergeCell ref="G15:I15"/>
    <mergeCell ref="D16:F16"/>
    <mergeCell ref="G16:I16"/>
    <mergeCell ref="J16:L16"/>
    <mergeCell ref="M16:O16"/>
    <mergeCell ref="D12:F12"/>
    <mergeCell ref="G12:I12"/>
    <mergeCell ref="D14:F14"/>
    <mergeCell ref="G14:I14"/>
    <mergeCell ref="J12:L12"/>
    <mergeCell ref="M12:O12"/>
    <mergeCell ref="J14:L14"/>
    <mergeCell ref="M14:O14"/>
    <mergeCell ref="D8:F8"/>
    <mergeCell ref="G8:I8"/>
    <mergeCell ref="D10:F10"/>
    <mergeCell ref="G10:I10"/>
    <mergeCell ref="J8:L8"/>
    <mergeCell ref="M8:O8"/>
    <mergeCell ref="J10:L10"/>
    <mergeCell ref="M10:O10"/>
    <mergeCell ref="C5:C6"/>
    <mergeCell ref="D5:F6"/>
    <mergeCell ref="G5:I6"/>
    <mergeCell ref="D7:F7"/>
    <mergeCell ref="G7:I7"/>
    <mergeCell ref="J5:L6"/>
    <mergeCell ref="AC2:AF3"/>
    <mergeCell ref="I3:K3"/>
    <mergeCell ref="C2:Z2"/>
    <mergeCell ref="D3:G3"/>
    <mergeCell ref="M3:P3"/>
    <mergeCell ref="R3:Z3"/>
  </mergeCells>
  <phoneticPr fontId="2"/>
  <pageMargins left="0.7" right="0.7" top="0.75" bottom="0.75" header="0.3" footer="0.3"/>
  <pageSetup paperSize="9" scale="11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Ａ-画面レイアウト</vt:lpstr>
      <vt:lpstr>Bー画面項目定義</vt:lpstr>
      <vt:lpstr>C-活性非活性</vt:lpstr>
      <vt:lpstr>D-表示非表示</vt:lpstr>
      <vt:lpstr>E-メッセージ定義</vt:lpstr>
      <vt:lpstr>'Ａ-画面レイアウト'!Print_Area</vt:lpstr>
      <vt:lpstr>Bー画面項目定義!Print_Area</vt:lpstr>
      <vt:lpstr>'E-メッセージ定義'!Print_Area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2023-03-27T18:42:10Z</dcterms:modified>
</cp:coreProperties>
</file>