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884"/>
  </bookViews>
  <sheets>
    <sheet name="半径计算" sheetId="1" r:id="rId1"/>
  </sheets>
  <calcPr calcId="144525"/>
</workbook>
</file>

<file path=xl/sharedStrings.xml><?xml version="1.0" encoding="utf-8"?>
<sst xmlns="http://schemas.openxmlformats.org/spreadsheetml/2006/main" count="30" uniqueCount="19">
  <si>
    <t>保护密码：123456</t>
  </si>
  <si>
    <t>直线夹角对应角度 α 计算</t>
  </si>
  <si>
    <t>圆弧对应角度 θ 计算</t>
  </si>
  <si>
    <t>不规则夹角对应角度计算</t>
  </si>
  <si>
    <t>θ+α=180°</t>
  </si>
  <si>
    <r>
      <rPr>
        <b/>
        <sz val="12"/>
        <color theme="0"/>
        <rFont val="微软雅黑"/>
        <charset val="134"/>
      </rPr>
      <t xml:space="preserve">角度 α
</t>
    </r>
    <r>
      <rPr>
        <b/>
        <sz val="9"/>
        <color theme="0"/>
        <rFont val="微软雅黑"/>
        <charset val="134"/>
      </rPr>
      <t>（直线夹角）</t>
    </r>
  </si>
  <si>
    <t>半径 r</t>
  </si>
  <si>
    <r>
      <rPr>
        <b/>
        <sz val="12"/>
        <color theme="0"/>
        <rFont val="微软雅黑"/>
        <charset val="134"/>
      </rPr>
      <t xml:space="preserve">角度 θ
</t>
    </r>
    <r>
      <rPr>
        <b/>
        <sz val="9"/>
        <color theme="0"/>
        <rFont val="微软雅黑"/>
        <charset val="134"/>
      </rPr>
      <t>（圆弧对应角度）</t>
    </r>
  </si>
  <si>
    <t>直线夹角 α</t>
  </si>
  <si>
    <t>假定弧长恒定为 S
S=π×r×(180°-α)/180°
（180°-α）和 r 成反比</t>
  </si>
  <si>
    <t>-</t>
  </si>
  <si>
    <t>假定弧长恒定为 S
S=π×r×θ/180°
θ 和 r 成反比</t>
  </si>
  <si>
    <t>自定义数值 1</t>
  </si>
  <si>
    <t>自定义数值 2</t>
  </si>
  <si>
    <t xml:space="preserve">圆弧对应角度 θ </t>
  </si>
  <si>
    <t>角度 θ
（圆弧对应角度）</t>
  </si>
  <si>
    <t>自定义</t>
  </si>
  <si>
    <t>备注：
1、请在红色单元格中填入 90° 对应的半径；
2、自定义可以输入 0~180° 间（不包括0°和180°）的任意角度；</t>
  </si>
  <si>
    <t>©Copyright by IpNeNaEcRe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</si>
</sst>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32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微软雅黑"/>
      <charset val="134"/>
    </font>
    <font>
      <b/>
      <sz val="20"/>
      <color rgb="FF5050DC"/>
      <name val="微软雅黑"/>
      <charset val="134"/>
    </font>
    <font>
      <b/>
      <sz val="12"/>
      <color rgb="FF5050DC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3264"/>
      <name val="微软雅黑"/>
      <charset val="134"/>
    </font>
    <font>
      <sz val="11"/>
      <color rgb="FF5050DC"/>
      <name val="微软雅黑"/>
      <charset val="134"/>
    </font>
    <font>
      <sz val="9"/>
      <color theme="0" tint="-0.499984740745262"/>
      <name val="微软雅黑"/>
      <charset val="134"/>
    </font>
    <font>
      <b/>
      <sz val="14"/>
      <color rgb="FF5050DC"/>
      <name val="微软雅黑"/>
      <charset val="134"/>
    </font>
    <font>
      <sz val="11"/>
      <color theme="4" tint="-0.249977111117893"/>
      <name val="微软雅黑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9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5050D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5050DC"/>
      </right>
      <top style="medium">
        <color rgb="FF5050DC"/>
      </top>
      <bottom style="medium">
        <color rgb="FF5050DC"/>
      </bottom>
      <diagonal/>
    </border>
    <border>
      <left style="medium">
        <color rgb="FF5050DC"/>
      </left>
      <right style="medium">
        <color rgb="FF5050DC"/>
      </right>
      <top style="medium">
        <color rgb="FF5050DC"/>
      </top>
      <bottom style="medium">
        <color rgb="FF5050DC"/>
      </bottom>
      <diagonal/>
    </border>
    <border>
      <left style="medium">
        <color rgb="FF5050DC"/>
      </left>
      <right/>
      <top style="medium">
        <color rgb="FF5050DC"/>
      </top>
      <bottom style="medium">
        <color rgb="FF5050D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9" fillId="25" borderId="6" applyNumberFormat="0" applyAlignment="0" applyProtection="0">
      <alignment vertical="center"/>
    </xf>
    <xf numFmtId="0" fontId="30" fillId="33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 wrapText="1"/>
    </xf>
    <xf numFmtId="0" fontId="4" fillId="0" borderId="0" xfId="0" applyFont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176" fontId="2" fillId="0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B2"/>
      <color rgb="00FF3264"/>
      <color rgb="005050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53340</xdr:colOff>
      <xdr:row>9</xdr:row>
      <xdr:rowOff>288925</xdr:rowOff>
    </xdr:from>
    <xdr:to>
      <xdr:col>11</xdr:col>
      <xdr:colOff>1263015</xdr:colOff>
      <xdr:row>19</xdr:row>
      <xdr:rowOff>38735</xdr:rowOff>
    </xdr:to>
    <xdr:pic>
      <xdr:nvPicPr>
        <xdr:cNvPr id="4" name="图片 3" descr="C:\Users\IpNeNaEcRe\Desktop\角度关系.png角度关系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0363200" y="3439795"/>
          <a:ext cx="5080635" cy="2544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showGridLines="0" tabSelected="1" zoomScale="115" zoomScaleNormal="115" workbookViewId="0">
      <selection activeCell="D9" sqref="D9"/>
    </sheetView>
  </sheetViews>
  <sheetFormatPr defaultColWidth="9" defaultRowHeight="24" customHeight="1"/>
  <cols>
    <col min="1" max="1" width="8.88888888888889" style="2"/>
    <col min="2" max="2" width="28.7777777777778" style="2" customWidth="1"/>
    <col min="3" max="4" width="18.7777777777778" style="2" customWidth="1"/>
    <col min="5" max="5" width="8.77777777777778" style="2" customWidth="1"/>
    <col min="6" max="6" width="28.7777777777778" style="2" customWidth="1"/>
    <col min="7" max="8" width="18.7777777777778" style="2" customWidth="1"/>
    <col min="9" max="9" width="8.88888888888889" style="2"/>
    <col min="10" max="10" width="28.7777777777778" style="3" customWidth="1"/>
    <col min="11" max="12" width="18.7777777777778" style="3" customWidth="1"/>
    <col min="13" max="16384" width="8.88888888888889" style="2"/>
  </cols>
  <sheetData>
    <row r="1" ht="40.05" customHeight="1" spans="1:12">
      <c r="A1" s="4" t="s">
        <v>0</v>
      </c>
      <c r="B1" s="5" t="s">
        <v>1</v>
      </c>
      <c r="C1" s="5"/>
      <c r="D1" s="5"/>
      <c r="E1" s="6"/>
      <c r="F1" s="5" t="s">
        <v>2</v>
      </c>
      <c r="G1" s="5"/>
      <c r="H1" s="5"/>
      <c r="J1" s="22" t="s">
        <v>3</v>
      </c>
      <c r="K1" s="22"/>
      <c r="L1" s="22"/>
    </row>
    <row r="2" s="1" customFormat="1" ht="40.05" customHeight="1" spans="2:12">
      <c r="B2" s="7" t="s">
        <v>4</v>
      </c>
      <c r="C2" s="8" t="s">
        <v>5</v>
      </c>
      <c r="D2" s="9" t="s">
        <v>6</v>
      </c>
      <c r="F2" s="7" t="s">
        <v>4</v>
      </c>
      <c r="G2" s="8" t="s">
        <v>7</v>
      </c>
      <c r="H2" s="9" t="s">
        <v>6</v>
      </c>
      <c r="J2" s="23" t="s">
        <v>8</v>
      </c>
      <c r="K2" s="24" t="s">
        <v>5</v>
      </c>
      <c r="L2" s="25" t="s">
        <v>6</v>
      </c>
    </row>
    <row r="3" customHeight="1" spans="2:12">
      <c r="B3" s="10" t="s">
        <v>9</v>
      </c>
      <c r="C3" s="11">
        <v>180</v>
      </c>
      <c r="D3" s="12" t="s">
        <v>10</v>
      </c>
      <c r="F3" s="10" t="s">
        <v>11</v>
      </c>
      <c r="G3" s="11">
        <v>0</v>
      </c>
      <c r="H3" s="12" t="s">
        <v>10</v>
      </c>
      <c r="J3" s="26" t="s">
        <v>12</v>
      </c>
      <c r="K3" s="18">
        <v>55</v>
      </c>
      <c r="L3" s="14">
        <v>6</v>
      </c>
    </row>
    <row r="4" customHeight="1" spans="2:12">
      <c r="B4" s="13"/>
      <c r="C4" s="11">
        <v>165</v>
      </c>
      <c r="D4" s="12">
        <f>$C$9*$D$9/(180-C4)</f>
        <v>150</v>
      </c>
      <c r="F4" s="13"/>
      <c r="G4" s="11">
        <v>15</v>
      </c>
      <c r="H4" s="12">
        <f>$G$9*$H$9/G4</f>
        <v>90</v>
      </c>
      <c r="J4" s="26" t="s">
        <v>13</v>
      </c>
      <c r="K4" s="18">
        <v>125</v>
      </c>
      <c r="L4" s="27">
        <f>(180-K3)*L3/(180-K4)</f>
        <v>13.6363636363636</v>
      </c>
    </row>
    <row r="5" customHeight="1" spans="2:12">
      <c r="B5" s="13"/>
      <c r="C5" s="11">
        <v>150</v>
      </c>
      <c r="D5" s="12">
        <f>$C$9*$D$9/(180-C5)</f>
        <v>75</v>
      </c>
      <c r="F5" s="13"/>
      <c r="G5" s="11">
        <v>30</v>
      </c>
      <c r="H5" s="12">
        <f t="shared" ref="H5:H8" si="0">$G$9*$H$9/G5</f>
        <v>45</v>
      </c>
      <c r="J5" s="28"/>
      <c r="K5" s="29"/>
      <c r="L5" s="30"/>
    </row>
    <row r="6" customHeight="1" spans="2:12">
      <c r="B6" s="13"/>
      <c r="C6" s="11">
        <v>135</v>
      </c>
      <c r="D6" s="12">
        <f>$C$9*$D$9/(180-C6)</f>
        <v>50</v>
      </c>
      <c r="F6" s="13"/>
      <c r="G6" s="11">
        <v>45</v>
      </c>
      <c r="H6" s="12">
        <f t="shared" si="0"/>
        <v>30</v>
      </c>
      <c r="J6" s="23" t="s">
        <v>14</v>
      </c>
      <c r="K6" s="24" t="s">
        <v>15</v>
      </c>
      <c r="L6" s="25" t="s">
        <v>6</v>
      </c>
    </row>
    <row r="7" customHeight="1" spans="2:12">
      <c r="B7" s="13"/>
      <c r="C7" s="11">
        <v>120</v>
      </c>
      <c r="D7" s="12">
        <f>$C$9*$D$9/(180-C7)</f>
        <v>37.5</v>
      </c>
      <c r="F7" s="13"/>
      <c r="G7" s="11">
        <v>60</v>
      </c>
      <c r="H7" s="12">
        <f t="shared" si="0"/>
        <v>22.5</v>
      </c>
      <c r="J7" s="23"/>
      <c r="K7" s="24"/>
      <c r="L7" s="25"/>
    </row>
    <row r="8" customHeight="1" spans="2:12">
      <c r="B8" s="13"/>
      <c r="C8" s="11">
        <v>105</v>
      </c>
      <c r="D8" s="12">
        <f>$C$9*$D$9/(180-C8)</f>
        <v>30</v>
      </c>
      <c r="F8" s="13"/>
      <c r="G8" s="11">
        <v>75</v>
      </c>
      <c r="H8" s="12">
        <f t="shared" si="0"/>
        <v>18</v>
      </c>
      <c r="J8" s="26" t="s">
        <v>12</v>
      </c>
      <c r="K8" s="18">
        <v>44</v>
      </c>
      <c r="L8" s="14">
        <v>6</v>
      </c>
    </row>
    <row r="9" customHeight="1" spans="2:12">
      <c r="B9" s="13"/>
      <c r="C9" s="11">
        <v>90</v>
      </c>
      <c r="D9" s="14">
        <v>25</v>
      </c>
      <c r="F9" s="13"/>
      <c r="G9" s="11">
        <v>90</v>
      </c>
      <c r="H9" s="14">
        <v>15</v>
      </c>
      <c r="J9" s="26" t="s">
        <v>13</v>
      </c>
      <c r="K9" s="18">
        <v>80</v>
      </c>
      <c r="L9" s="27">
        <f>K8*L8/K9</f>
        <v>3.3</v>
      </c>
    </row>
    <row r="10" customHeight="1" spans="2:12">
      <c r="B10" s="13"/>
      <c r="C10" s="11">
        <v>75</v>
      </c>
      <c r="D10" s="12">
        <f t="shared" ref="D10:D14" si="1">$C$9*$D$9/(180-C10)</f>
        <v>21.4285714285714</v>
      </c>
      <c r="F10" s="13"/>
      <c r="G10" s="11">
        <v>105</v>
      </c>
      <c r="H10" s="12">
        <f>$G$9*$H$9/G10</f>
        <v>12.8571428571429</v>
      </c>
      <c r="J10" s="28"/>
      <c r="K10" s="29"/>
      <c r="L10" s="30"/>
    </row>
    <row r="11" customHeight="1" spans="2:12">
      <c r="B11" s="13"/>
      <c r="C11" s="11">
        <v>60</v>
      </c>
      <c r="D11" s="12">
        <f t="shared" si="1"/>
        <v>18.75</v>
      </c>
      <c r="F11" s="13"/>
      <c r="G11" s="11">
        <v>120</v>
      </c>
      <c r="H11" s="12">
        <f t="shared" ref="H11:H14" si="2">$G$9*$H$9/G11</f>
        <v>11.25</v>
      </c>
      <c r="J11" s="28"/>
      <c r="K11" s="29"/>
      <c r="L11" s="30"/>
    </row>
    <row r="12" customHeight="1" spans="2:12">
      <c r="B12" s="13"/>
      <c r="C12" s="11">
        <v>45</v>
      </c>
      <c r="D12" s="12">
        <f t="shared" si="1"/>
        <v>16.6666666666667</v>
      </c>
      <c r="F12" s="13"/>
      <c r="G12" s="11">
        <v>135</v>
      </c>
      <c r="H12" s="12">
        <f t="shared" si="2"/>
        <v>10</v>
      </c>
      <c r="J12" s="28"/>
      <c r="K12" s="29"/>
      <c r="L12" s="30"/>
    </row>
    <row r="13" customHeight="1" spans="2:12">
      <c r="B13" s="13"/>
      <c r="C13" s="11">
        <v>30</v>
      </c>
      <c r="D13" s="12">
        <f t="shared" si="1"/>
        <v>15</v>
      </c>
      <c r="F13" s="13"/>
      <c r="G13" s="11">
        <v>150</v>
      </c>
      <c r="H13" s="12">
        <f t="shared" si="2"/>
        <v>9</v>
      </c>
      <c r="J13" s="28"/>
      <c r="K13" s="29"/>
      <c r="L13" s="30"/>
    </row>
    <row r="14" customHeight="1" spans="2:12">
      <c r="B14" s="13"/>
      <c r="C14" s="11">
        <v>15</v>
      </c>
      <c r="D14" s="12">
        <f t="shared" si="1"/>
        <v>13.6363636363636</v>
      </c>
      <c r="F14" s="13"/>
      <c r="G14" s="11">
        <v>165</v>
      </c>
      <c r="H14" s="12">
        <f t="shared" si="2"/>
        <v>8.18181818181818</v>
      </c>
      <c r="J14" s="28"/>
      <c r="K14" s="29"/>
      <c r="L14" s="30"/>
    </row>
    <row r="15" customHeight="1" spans="2:12">
      <c r="B15" s="13"/>
      <c r="C15" s="11">
        <v>0</v>
      </c>
      <c r="D15" s="12" t="s">
        <v>10</v>
      </c>
      <c r="F15" s="13"/>
      <c r="G15" s="11">
        <v>180</v>
      </c>
      <c r="H15" s="12" t="s">
        <v>10</v>
      </c>
      <c r="J15" s="28"/>
      <c r="K15" s="29"/>
      <c r="L15" s="30"/>
    </row>
    <row r="16" ht="4.05" customHeight="1" spans="2:12">
      <c r="B16" s="15"/>
      <c r="C16" s="16"/>
      <c r="D16" s="17"/>
      <c r="F16" s="15"/>
      <c r="G16" s="16"/>
      <c r="H16" s="17"/>
      <c r="J16" s="31"/>
      <c r="K16" s="29"/>
      <c r="L16" s="30"/>
    </row>
    <row r="17" customHeight="1" spans="2:12">
      <c r="B17" s="13" t="s">
        <v>16</v>
      </c>
      <c r="C17" s="18">
        <v>40</v>
      </c>
      <c r="D17" s="12">
        <f>$C$9*$D$9/(180-C17)</f>
        <v>16.0714285714286</v>
      </c>
      <c r="F17" s="13" t="s">
        <v>16</v>
      </c>
      <c r="G17" s="18">
        <v>20</v>
      </c>
      <c r="H17" s="12">
        <f t="shared" ref="H17" si="3">$G$9*$H$9/G17</f>
        <v>67.5</v>
      </c>
      <c r="J17" s="31"/>
      <c r="K17" s="29"/>
      <c r="L17" s="30"/>
    </row>
    <row r="20" ht="48" customHeight="1" spans="2:12">
      <c r="B20" s="19" t="s">
        <v>17</v>
      </c>
      <c r="C20" s="20"/>
      <c r="D20" s="20"/>
      <c r="F20" s="21" t="s">
        <v>18</v>
      </c>
      <c r="G20" s="21"/>
      <c r="H20" s="21"/>
      <c r="J20" s="32"/>
      <c r="K20" s="33"/>
      <c r="L20" s="33"/>
    </row>
  </sheetData>
  <sheetProtection password="C71F" sheet="1" selectLockedCells="1" objects="1"/>
  <mergeCells count="10">
    <mergeCell ref="B1:D1"/>
    <mergeCell ref="F1:H1"/>
    <mergeCell ref="J1:L1"/>
    <mergeCell ref="B20:D20"/>
    <mergeCell ref="F20:H20"/>
    <mergeCell ref="B3:B15"/>
    <mergeCell ref="F3:F15"/>
    <mergeCell ref="J6:J7"/>
    <mergeCell ref="K6:K7"/>
    <mergeCell ref="L6:L7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半径计算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IpNeNaEcRe</cp:lastModifiedBy>
  <dcterms:created xsi:type="dcterms:W3CDTF">2015-06-05T18:19:00Z</dcterms:created>
  <dcterms:modified xsi:type="dcterms:W3CDTF">2020-09-11T12:23:59Z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