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0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164" fontId="11" fillId="3" borderId="5" applyAlignment="1" pivotButton="0" quotePrefix="0" xfId="0">
      <alignment horizontal="left" vertical="center" indent="1"/>
    </xf>
    <xf numFmtId="165" fontId="11" fillId="3" borderId="5" applyAlignment="1" pivotButton="0" quotePrefix="0" xfId="0">
      <alignment horizontal="left" vertical="center" inden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0" pivotButton="0" quotePrefix="0" xfId="0"/>
    <xf numFmtId="166" fontId="1" fillId="2" borderId="0" pivotButton="0" quotePrefix="0" xfId="0"/>
    <xf numFmtId="164" fontId="11" fillId="8" borderId="5" applyAlignment="1" pivotButton="0" quotePrefix="0" xfId="0">
      <alignment horizontal="left" vertical="center" indent="1"/>
    </xf>
    <xf numFmtId="165" fontId="11" fillId="8" borderId="5" applyAlignment="1" pivotButton="0" quotePrefix="0" xfId="0">
      <alignment horizontal="left" vertical="center" indent="1"/>
    </xf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topLeftCell="B9" zoomScale="100" zoomScaleNormal="100" workbookViewId="0">
      <pane xSplit="0" ySplit="0" topLeftCell="B9" activePane="bottomRight" state="split"/>
      <selection activeCell="D14" sqref="D14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76">
        <f>SUM(TBL_MonthlyExpenses[Projected cost])</f>
        <v/>
      </c>
      <c r="E8" s="76">
        <f>SUM(TBL_MonthlyExpenses[Actual cost])</f>
        <v/>
      </c>
      <c r="F8" s="76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75">
        <f>SUM(D14:D16)</f>
        <v/>
      </c>
      <c r="E9" s="75">
        <f>SUM(E14:E16)</f>
        <v/>
      </c>
      <c r="F9" s="76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82" t="n">
        <v>6000</v>
      </c>
      <c r="E14" s="82" t="n">
        <v>5800</v>
      </c>
      <c r="F14" s="83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7" t="n"/>
      <c r="E2" s="77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8" t="inlineStr">
        <is>
          <t>Projected cost</t>
        </is>
      </c>
      <c r="F4" s="78" t="inlineStr">
        <is>
          <t>Actual cost</t>
        </is>
      </c>
      <c r="G4" s="78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9" t="n">
        <v>40</v>
      </c>
      <c r="F5" s="79" t="n">
        <v>40</v>
      </c>
      <c r="G5" s="79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9" t="n"/>
      <c r="F6" s="79" t="n"/>
      <c r="G6" s="79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9" t="n"/>
      <c r="F7" s="79" t="n"/>
      <c r="G7" s="79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9" t="n">
        <v>100</v>
      </c>
      <c r="F8" s="79" t="n">
        <v>100</v>
      </c>
      <c r="G8" s="79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9" t="n">
        <v>50</v>
      </c>
      <c r="F9" s="79" t="n">
        <v>40</v>
      </c>
      <c r="G9" s="79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9" t="n">
        <v>200</v>
      </c>
      <c r="F10" s="79" t="n">
        <v>150</v>
      </c>
      <c r="G10" s="79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9" t="n">
        <v>50</v>
      </c>
      <c r="F11" s="79" t="n">
        <v>28</v>
      </c>
      <c r="G11" s="79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9" t="n">
        <v>50</v>
      </c>
      <c r="F12" s="79" t="n">
        <v>30</v>
      </c>
      <c r="G12" s="79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9" t="n">
        <v>0</v>
      </c>
      <c r="F13" s="79" t="n">
        <v>40</v>
      </c>
      <c r="G13" s="79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9" t="n">
        <v>20</v>
      </c>
      <c r="F14" s="79" t="n">
        <v>50</v>
      </c>
      <c r="G14" s="79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9" t="n">
        <v>30</v>
      </c>
      <c r="F15" s="79" t="n">
        <v>20</v>
      </c>
      <c r="G15" s="79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9" t="n">
        <v>1000</v>
      </c>
      <c r="F16" s="79" t="n">
        <v>1200</v>
      </c>
      <c r="G16" s="79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9" t="n">
        <v>100</v>
      </c>
      <c r="F17" s="79" t="n">
        <v>120</v>
      </c>
      <c r="G17" s="79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9" t="n">
        <v>75</v>
      </c>
      <c r="F18" s="79" t="n">
        <v>100</v>
      </c>
      <c r="G18" s="79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9" t="n">
        <v>25</v>
      </c>
      <c r="F19" s="79" t="n">
        <v>25</v>
      </c>
      <c r="G19" s="79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9" t="n"/>
      <c r="F20" s="79" t="n"/>
      <c r="G20" s="79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9" t="n"/>
      <c r="F21" s="79" t="n"/>
      <c r="G21" s="79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9" t="n">
        <v>100</v>
      </c>
      <c r="F22" s="79" t="n">
        <v>100</v>
      </c>
      <c r="G22" s="79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9" t="n">
        <v>45</v>
      </c>
      <c r="F23" s="79" t="n">
        <v>50</v>
      </c>
      <c r="G23" s="79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9" t="n">
        <v>300</v>
      </c>
      <c r="F24" s="79" t="n">
        <v>400</v>
      </c>
      <c r="G24" s="79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9" t="n">
        <v>200</v>
      </c>
      <c r="F25" s="79" t="n"/>
      <c r="G25" s="79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9" t="n">
        <v>200</v>
      </c>
      <c r="F26" s="79" t="n">
        <v>150</v>
      </c>
      <c r="G26" s="79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9" t="n">
        <v>1700</v>
      </c>
      <c r="F27" s="79" t="n">
        <v>1700</v>
      </c>
      <c r="G27" s="79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9" t="n"/>
      <c r="F28" s="79" t="n"/>
      <c r="G28" s="79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9" t="n">
        <v>100</v>
      </c>
      <c r="F29" s="79" t="n">
        <v>100</v>
      </c>
      <c r="G29" s="79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9" t="n">
        <v>60</v>
      </c>
      <c r="F30" s="79" t="n">
        <v>60</v>
      </c>
      <c r="G30" s="79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9" t="n">
        <v>35</v>
      </c>
      <c r="F31" s="79" t="n">
        <v>39</v>
      </c>
      <c r="G31" s="79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9" t="n">
        <v>40</v>
      </c>
      <c r="F32" s="79" t="n">
        <v>55</v>
      </c>
      <c r="G32" s="79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9" t="n">
        <v>25</v>
      </c>
      <c r="F33" s="79" t="n">
        <v>22</v>
      </c>
      <c r="G33" s="79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9" t="n">
        <v>25</v>
      </c>
      <c r="F34" s="79" t="n">
        <v>26</v>
      </c>
      <c r="G34" s="79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9" t="n">
        <v>400</v>
      </c>
      <c r="F35" s="79" t="n">
        <v>400</v>
      </c>
      <c r="G35" s="79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9" t="n">
        <v>400</v>
      </c>
      <c r="F36" s="79" t="n">
        <v>400</v>
      </c>
      <c r="G36" s="79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9" t="n">
        <v>100</v>
      </c>
      <c r="F37" s="79" t="n">
        <v>100</v>
      </c>
      <c r="G37" s="79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9" t="n">
        <v>200</v>
      </c>
      <c r="F38" s="79" t="n">
        <v>200</v>
      </c>
      <c r="G38" s="79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9" t="n"/>
      <c r="F39" s="79" t="n"/>
      <c r="G39" s="79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9" t="n"/>
      <c r="F40" s="79" t="n"/>
      <c r="G40" s="79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9" t="n"/>
      <c r="F41" s="79" t="n"/>
      <c r="G41" s="79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9" t="n"/>
      <c r="F42" s="79" t="n"/>
      <c r="G42" s="79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9" t="n">
        <v>150</v>
      </c>
      <c r="F43" s="79" t="n">
        <v>140</v>
      </c>
      <c r="G43" s="79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9" t="n"/>
      <c r="F44" s="79" t="n"/>
      <c r="G44" s="79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9" t="n"/>
      <c r="F45" s="79" t="n"/>
      <c r="G45" s="79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9" t="n"/>
      <c r="F46" s="79" t="n"/>
      <c r="G46" s="79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9" t="n"/>
      <c r="F47" s="79" t="n"/>
      <c r="G47" s="79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9" t="n">
        <v>150</v>
      </c>
      <c r="F48" s="79" t="n">
        <v>75</v>
      </c>
      <c r="G48" s="79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9" t="n">
        <v>20</v>
      </c>
      <c r="F49" s="79" t="n">
        <v>25</v>
      </c>
      <c r="G49" s="79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9" t="n"/>
      <c r="F50" s="79" t="n"/>
      <c r="G50" s="79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9" t="n"/>
      <c r="F51" s="79" t="n"/>
      <c r="G51" s="79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9" t="n">
        <v>200</v>
      </c>
      <c r="F52" s="79" t="n">
        <v>200</v>
      </c>
      <c r="G52" s="79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9" t="n"/>
      <c r="F53" s="79" t="n"/>
      <c r="G53" s="79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9" t="n">
        <v>300</v>
      </c>
      <c r="F54" s="79" t="n">
        <v>300</v>
      </c>
      <c r="G54" s="79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9" t="n"/>
      <c r="F55" s="79" t="n"/>
      <c r="G55" s="79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9" t="n"/>
      <c r="F56" s="79" t="n"/>
      <c r="G56" s="79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9" t="n">
        <v>100</v>
      </c>
      <c r="F57" s="79" t="n">
        <v>150</v>
      </c>
      <c r="G57" s="79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9" t="n">
        <v>450</v>
      </c>
      <c r="F58" s="79" t="n">
        <v>400</v>
      </c>
      <c r="G58" s="79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9" t="n">
        <v>300</v>
      </c>
      <c r="F59" s="79" t="n">
        <v>300</v>
      </c>
      <c r="G59" s="79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9" t="n">
        <v>25</v>
      </c>
      <c r="F60" s="79" t="n">
        <v>25</v>
      </c>
      <c r="G60" s="79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9" t="n">
        <v>100</v>
      </c>
      <c r="F61" s="79" t="n">
        <v>50</v>
      </c>
      <c r="G61" s="79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9" t="n"/>
      <c r="F62" s="79" t="n"/>
      <c r="G62" s="79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9" t="n">
        <v>450</v>
      </c>
      <c r="F63" s="79" t="n">
        <v>450</v>
      </c>
      <c r="G63" s="79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K18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43"/>
  <sheetViews>
    <sheetView showGridLines="0" workbookViewId="0">
      <selection activeCell="A1" sqref="A1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80" t="n">
        <v>2830</v>
      </c>
      <c r="E5" s="80" t="n">
        <v>2702</v>
      </c>
      <c r="F5" s="80" t="n">
        <v>128</v>
      </c>
      <c r="G5" s="81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81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81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81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81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81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81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81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81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81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81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81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81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81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81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81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81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81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81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81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81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81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81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81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81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81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2023-02-27T07:33:20Z</dcterms:created>
  <dcterms:modified xsi:type="dcterms:W3CDTF">2025-06-15T12:04:48Z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