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Employment\2025 job search\Project 2025\CalPERS Project\"/>
    </mc:Choice>
  </mc:AlternateContent>
  <xr:revisionPtr revIDLastSave="0" documentId="13_ncr:1_{A4F40A9E-95BF-4C3E-9661-28EE63C2A809}" xr6:coauthVersionLast="47" xr6:coauthVersionMax="47" xr10:uidLastSave="{00000000-0000-0000-0000-000000000000}"/>
  <bookViews>
    <workbookView xWindow="-120" yWindow="-120" windowWidth="29040" windowHeight="15720" activeTab="5" xr2:uid="{D205E773-7733-40C7-BE47-85C49357C950}"/>
  </bookViews>
  <sheets>
    <sheet name="UAL Summary" sheetId="9" r:id="rId1"/>
    <sheet name="Funded Ratio" sheetId="1" r:id="rId2"/>
    <sheet name="Funded Ratio Discount Rate" sheetId="2" r:id="rId3"/>
    <sheet name="Amort Sch" sheetId="3" r:id="rId4"/>
    <sheet name="Amort 2026 Classic Safety" sheetId="10" r:id="rId5"/>
    <sheet name="Funded History" sheetId="4" r:id="rId6"/>
    <sheet name="Support Ratio" sheetId="5" r:id="rId7"/>
    <sheet name="Contribution Volatility" sheetId="6" r:id="rId8"/>
    <sheet name="LAIF" sheetId="8" r:id="rId9"/>
    <sheet name="Liability Volatility Ratio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9" l="1"/>
  <c r="B7" i="9"/>
</calcChain>
</file>

<file path=xl/sharedStrings.xml><?xml version="1.0" encoding="utf-8"?>
<sst xmlns="http://schemas.openxmlformats.org/spreadsheetml/2006/main" count="271" uniqueCount="81">
  <si>
    <t>Category</t>
  </si>
  <si>
    <t>1. Present Value of Benefits</t>
  </si>
  <si>
    <t>$184,896,107</t>
  </si>
  <si>
    <t>2. Entry Age Accrued Liability</t>
  </si>
  <si>
    <t>173,318,081</t>
  </si>
  <si>
    <t>3. Market Value of Assets (MVA)</t>
  </si>
  <si>
    <t>110,862,862</t>
  </si>
  <si>
    <t>4. Unfunded Accrued Liability (UAL) [(2) – (3)]</t>
  </si>
  <si>
    <t>$62,455,219</t>
  </si>
  <si>
    <t>5. Funded Ratio [(3) ÷ (2)]</t>
  </si>
  <si>
    <t>64.0%</t>
  </si>
  <si>
    <t>Plan</t>
  </si>
  <si>
    <t>Value</t>
  </si>
  <si>
    <t>Category_20230630</t>
  </si>
  <si>
    <t>Discount_Rate</t>
  </si>
  <si>
    <t>Discount_Rate_058</t>
  </si>
  <si>
    <t>Discount_Rate_068</t>
  </si>
  <si>
    <t>Discount_Rate_078</t>
  </si>
  <si>
    <t>1. Entry Age Accrued Liability</t>
  </si>
  <si>
    <t>2. Market Value of Assets (MVA)</t>
  </si>
  <si>
    <t>3. Unfunded Accrued Liability (UAL) [(1) – (2)]</t>
  </si>
  <si>
    <t>4. Funded Ratio [(2) ÷ (1)]</t>
  </si>
  <si>
    <t>Balance</t>
  </si>
  <si>
    <t>Payment</t>
  </si>
  <si>
    <t>Classic Misc</t>
  </si>
  <si>
    <t>PEPRA Fire</t>
  </si>
  <si>
    <t>PEPRA Police</t>
  </si>
  <si>
    <t>PEPRA Misc</t>
  </si>
  <si>
    <t>FY</t>
  </si>
  <si>
    <t>Valuation
Date</t>
  </si>
  <si>
    <t>Accrued
Liability
(AL)</t>
  </si>
  <si>
    <t>Share of Pool’s
Market Value of
Assets (MVA)</t>
  </si>
  <si>
    <t>Unfunded
Accrued Liability
(UAL)</t>
  </si>
  <si>
    <t>Funded
Ratio</t>
  </si>
  <si>
    <t>Annual
Covered
Payroll</t>
  </si>
  <si>
    <t>Classic Safety</t>
  </si>
  <si>
    <t>1. Number of Actives</t>
  </si>
  <si>
    <t>31</t>
  </si>
  <si>
    <t>2. Number of Retirees</t>
  </si>
  <si>
    <t>146</t>
  </si>
  <si>
    <t>3. Support Ratio [(1) ÷ (2)]</t>
  </si>
  <si>
    <t>0.23</t>
  </si>
  <si>
    <t>0.21</t>
  </si>
  <si>
    <t>Data</t>
  </si>
  <si>
    <t>1. Market Value of Assets</t>
  </si>
  <si>
    <t>$110,862,862</t>
  </si>
  <si>
    <t>2. Payroll</t>
  </si>
  <si>
    <t>$5,618,797</t>
  </si>
  <si>
    <t>3. Asset Volatility Ratio (AVR) [(1) ÷ (2)]</t>
  </si>
  <si>
    <t>19.7</t>
  </si>
  <si>
    <t>4. Accrued Liability</t>
  </si>
  <si>
    <t>$173,318,081</t>
  </si>
  <si>
    <t>5. Liability Volatility Ratio (LVR) [(4) ÷ (2)]</t>
  </si>
  <si>
    <t>30.8</t>
  </si>
  <si>
    <t>Asset
Volatility
Ratio</t>
  </si>
  <si>
    <t>Liability
Volatility
Ratio</t>
  </si>
  <si>
    <t>ValuationDate</t>
  </si>
  <si>
    <t>Retiree_Accrued_Liability_to_Total_Accrued_Liability</t>
  </si>
  <si>
    <t>Support_Ratio</t>
  </si>
  <si>
    <t>$77,154,882</t>
  </si>
  <si>
    <t>70,083,838</t>
  </si>
  <si>
    <t>44,724,313</t>
  </si>
  <si>
    <t>$25,359,525</t>
  </si>
  <si>
    <t>63.8%</t>
  </si>
  <si>
    <t>Also Joe Nation report</t>
  </si>
  <si>
    <t>41</t>
  </si>
  <si>
    <t>178</t>
  </si>
  <si>
    <t>$44,724,313</t>
  </si>
  <si>
    <t>$3,768,714</t>
  </si>
  <si>
    <t>11.9</t>
  </si>
  <si>
    <t>$70,083,838</t>
  </si>
  <si>
    <t>18.6</t>
  </si>
  <si>
    <t>UAL</t>
  </si>
  <si>
    <t>UAL_Payment</t>
  </si>
  <si>
    <t>Safety Classic</t>
  </si>
  <si>
    <t>Miscellaneous Classic</t>
  </si>
  <si>
    <t>Fire PEPRA</t>
  </si>
  <si>
    <t>Police PEPRA</t>
  </si>
  <si>
    <t>Miscellaneous PEPRA</t>
  </si>
  <si>
    <t>Total</t>
  </si>
  <si>
    <t>UAL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</si>
</sst>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%"/>
    <numFmt numFmtId="166" formatCode="0.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2" borderId="1" xfId="0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0" fontId="0" fillId="0" borderId="1" xfId="0" applyBorder="1"/>
    <xf numFmtId="164" fontId="0" fillId="0" borderId="2" xfId="0" applyNumberFormat="1" applyBorder="1"/>
    <xf numFmtId="164" fontId="0" fillId="0" borderId="3" xfId="0" applyNumberFormat="1" applyBorder="1"/>
    <xf numFmtId="0" fontId="2" fillId="3" borderId="1" xfId="0" applyFont="1" applyFill="1" applyBorder="1"/>
    <xf numFmtId="164" fontId="2" fillId="3" borderId="2" xfId="0" applyNumberFormat="1" applyFont="1" applyFill="1" applyBorder="1"/>
    <xf numFmtId="164" fontId="2" fillId="3" borderId="3" xfId="0" applyNumberFormat="1" applyFont="1" applyFill="1" applyBorder="1"/>
    <xf numFmtId="14" fontId="0" fillId="2" borderId="1" xfId="0" applyNumberFormat="1" applyFill="1" applyBorder="1"/>
    <xf numFmtId="14" fontId="0" fillId="0" borderId="1" xfId="0" applyNumberFormat="1" applyBorder="1"/>
    <xf numFmtId="14" fontId="0" fillId="2" borderId="4" xfId="0" applyNumberFormat="1" applyFill="1" applyBorder="1"/>
    <xf numFmtId="1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2" xfId="0" applyBorder="1"/>
    <xf numFmtId="0" fontId="0" fillId="2" borderId="2" xfId="0" applyFill="1" applyBorder="1"/>
    <xf numFmtId="0" fontId="3" fillId="0" borderId="0" xfId="0" applyFont="1"/>
    <xf numFmtId="165" fontId="2" fillId="3" borderId="2" xfId="1" applyNumberFormat="1" applyFont="1" applyFill="1" applyBorder="1"/>
    <xf numFmtId="165" fontId="0" fillId="2" borderId="2" xfId="1" applyNumberFormat="1" applyFont="1" applyFill="1" applyBorder="1"/>
    <xf numFmtId="165" fontId="0" fillId="0" borderId="2" xfId="1" applyNumberFormat="1" applyFont="1" applyBorder="1"/>
    <xf numFmtId="165" fontId="0" fillId="0" borderId="5" xfId="1" applyNumberFormat="1" applyFont="1" applyBorder="1"/>
    <xf numFmtId="0" fontId="2" fillId="3" borderId="2" xfId="0" applyFont="1" applyFill="1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2" borderId="5" xfId="0" applyFill="1" applyBorder="1"/>
    <xf numFmtId="0" fontId="2" fillId="3" borderId="0" xfId="0" applyFont="1" applyFill="1"/>
    <xf numFmtId="0" fontId="4" fillId="0" borderId="0" xfId="0" applyFont="1" applyAlignment="1">
      <alignment vertical="center"/>
    </xf>
    <xf numFmtId="164" fontId="0" fillId="0" borderId="0" xfId="0" applyNumberFormat="1"/>
    <xf numFmtId="166" fontId="2" fillId="3" borderId="2" xfId="0" applyNumberFormat="1" applyFont="1" applyFill="1" applyBorder="1"/>
    <xf numFmtId="166" fontId="2" fillId="3" borderId="3" xfId="0" applyNumberFormat="1" applyFont="1" applyFill="1" applyBorder="1"/>
    <xf numFmtId="166" fontId="0" fillId="2" borderId="2" xfId="0" applyNumberFormat="1" applyFill="1" applyBorder="1"/>
    <xf numFmtId="166" fontId="0" fillId="2" borderId="3" xfId="0" applyNumberFormat="1" applyFill="1" applyBorder="1"/>
    <xf numFmtId="166" fontId="0" fillId="0" borderId="2" xfId="0" applyNumberFormat="1" applyBorder="1"/>
    <xf numFmtId="166" fontId="0" fillId="0" borderId="3" xfId="0" applyNumberFormat="1" applyBorder="1"/>
    <xf numFmtId="166" fontId="0" fillId="2" borderId="5" xfId="0" applyNumberFormat="1" applyFill="1" applyBorder="1"/>
    <xf numFmtId="166" fontId="0" fillId="2" borderId="6" xfId="0" applyNumberFormat="1" applyFill="1" applyBorder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7011-813A-4B5B-962E-5C6DE415668F}">
  <dimension ref="A1:C7"/>
  <sheetViews>
    <sheetView workbookViewId="0">
      <selection activeCell="J2" sqref="J2"/>
    </sheetView>
  </sheetViews>
  <sheetFormatPr defaultRowHeight="15" x14ac:dyDescent="0.25"/>
  <cols>
    <col min="1" max="1" width="24" bestFit="1" customWidth="1"/>
    <col min="2" max="2" width="14.140625" customWidth="1"/>
    <col min="3" max="3" width="13.28515625" bestFit="1" customWidth="1"/>
  </cols>
  <sheetData>
    <row r="1" spans="1:3" s="18" customFormat="1" x14ac:dyDescent="0.25">
      <c r="A1" s="18" t="s">
        <v>11</v>
      </c>
      <c r="B1" s="18" t="s">
        <v>72</v>
      </c>
      <c r="C1" s="18" t="s">
        <v>73</v>
      </c>
    </row>
    <row r="2" spans="1:3" ht="15.75" x14ac:dyDescent="0.25">
      <c r="A2" s="30" t="s">
        <v>74</v>
      </c>
      <c r="B2" s="31">
        <v>62455219</v>
      </c>
      <c r="C2" s="31">
        <v>5496179</v>
      </c>
    </row>
    <row r="3" spans="1:3" ht="15.75" x14ac:dyDescent="0.25">
      <c r="A3" s="30" t="s">
        <v>75</v>
      </c>
      <c r="B3" s="31">
        <v>25359525</v>
      </c>
      <c r="C3" s="31">
        <v>2430053</v>
      </c>
    </row>
    <row r="4" spans="1:3" ht="15.75" x14ac:dyDescent="0.25">
      <c r="A4" s="30" t="s">
        <v>76</v>
      </c>
      <c r="B4" s="31">
        <v>316705</v>
      </c>
      <c r="C4" s="31">
        <v>22609</v>
      </c>
    </row>
    <row r="5" spans="1:3" ht="15.75" x14ac:dyDescent="0.25">
      <c r="A5" s="30" t="s">
        <v>77</v>
      </c>
      <c r="B5" s="31">
        <v>683097</v>
      </c>
      <c r="C5" s="31">
        <v>50642</v>
      </c>
    </row>
    <row r="6" spans="1:3" ht="15.75" x14ac:dyDescent="0.25">
      <c r="A6" s="30" t="s">
        <v>78</v>
      </c>
      <c r="B6" s="31">
        <v>432347</v>
      </c>
      <c r="C6" s="31">
        <v>24095</v>
      </c>
    </row>
    <row r="7" spans="1:3" ht="15.75" x14ac:dyDescent="0.25">
      <c r="A7" s="30" t="s">
        <v>79</v>
      </c>
      <c r="B7" s="31">
        <f>SUM(B2:B6)</f>
        <v>89246893</v>
      </c>
      <c r="C7" s="31">
        <f>SUM(C2:C6)</f>
        <v>8023578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AE3D-90BE-42FB-B205-B28F6FB245CF}">
  <dimension ref="A1:C11"/>
  <sheetViews>
    <sheetView workbookViewId="0">
      <selection activeCell="A35" sqref="A35"/>
    </sheetView>
  </sheetViews>
  <sheetFormatPr defaultRowHeight="15" x14ac:dyDescent="0.25"/>
  <cols>
    <col min="1" max="1" width="40.7109375" bestFit="1" customWidth="1"/>
    <col min="2" max="2" width="12.5703125" bestFit="1" customWidth="1"/>
    <col min="3" max="3" width="14" customWidth="1"/>
  </cols>
  <sheetData>
    <row r="1" spans="1:3" s="18" customFormat="1" x14ac:dyDescent="0.25">
      <c r="A1" s="18" t="s">
        <v>13</v>
      </c>
      <c r="B1" s="18" t="s">
        <v>12</v>
      </c>
      <c r="C1" s="18" t="s">
        <v>11</v>
      </c>
    </row>
    <row r="2" spans="1:3" x14ac:dyDescent="0.25">
      <c r="A2" t="s">
        <v>1</v>
      </c>
      <c r="B2" t="s">
        <v>2</v>
      </c>
      <c r="C2" t="s">
        <v>35</v>
      </c>
    </row>
    <row r="3" spans="1:3" x14ac:dyDescent="0.25">
      <c r="A3" t="s">
        <v>3</v>
      </c>
      <c r="B3" t="s">
        <v>4</v>
      </c>
      <c r="C3" t="s">
        <v>35</v>
      </c>
    </row>
    <row r="4" spans="1:3" x14ac:dyDescent="0.25">
      <c r="A4" t="s">
        <v>5</v>
      </c>
      <c r="B4" t="s">
        <v>6</v>
      </c>
      <c r="C4" t="s">
        <v>35</v>
      </c>
    </row>
    <row r="5" spans="1:3" x14ac:dyDescent="0.25">
      <c r="A5" t="s">
        <v>7</v>
      </c>
      <c r="B5" t="s">
        <v>8</v>
      </c>
      <c r="C5" t="s">
        <v>35</v>
      </c>
    </row>
    <row r="6" spans="1:3" x14ac:dyDescent="0.25">
      <c r="A6" t="s">
        <v>9</v>
      </c>
      <c r="B6" t="s">
        <v>10</v>
      </c>
      <c r="C6" t="s">
        <v>35</v>
      </c>
    </row>
    <row r="7" spans="1:3" x14ac:dyDescent="0.25">
      <c r="A7" t="s">
        <v>1</v>
      </c>
      <c r="B7" t="s">
        <v>59</v>
      </c>
      <c r="C7" t="s">
        <v>24</v>
      </c>
    </row>
    <row r="8" spans="1:3" x14ac:dyDescent="0.25">
      <c r="A8" t="s">
        <v>3</v>
      </c>
      <c r="B8" t="s">
        <v>60</v>
      </c>
      <c r="C8" t="s">
        <v>24</v>
      </c>
    </row>
    <row r="9" spans="1:3" x14ac:dyDescent="0.25">
      <c r="A9" t="s">
        <v>5</v>
      </c>
      <c r="B9" t="s">
        <v>61</v>
      </c>
      <c r="C9" t="s">
        <v>24</v>
      </c>
    </row>
    <row r="10" spans="1:3" x14ac:dyDescent="0.25">
      <c r="A10" t="s">
        <v>7</v>
      </c>
      <c r="B10" t="s">
        <v>62</v>
      </c>
      <c r="C10" t="s">
        <v>24</v>
      </c>
    </row>
    <row r="11" spans="1:3" x14ac:dyDescent="0.25">
      <c r="A11" t="s">
        <v>9</v>
      </c>
      <c r="B11" t="s">
        <v>63</v>
      </c>
      <c r="C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50F0-AC1D-4F61-8DC4-75F84E091557}">
  <dimension ref="A1:E9"/>
  <sheetViews>
    <sheetView workbookViewId="0">
      <selection activeCell="B4" sqref="B4:C4"/>
    </sheetView>
  </sheetViews>
  <sheetFormatPr defaultRowHeight="15" x14ac:dyDescent="0.25"/>
  <cols>
    <col min="1" max="1" width="40.7109375" bestFit="1" customWidth="1"/>
    <col min="2" max="4" width="17.7109375" bestFit="1" customWidth="1"/>
    <col min="5" max="5" width="13.85546875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11</v>
      </c>
    </row>
    <row r="2" spans="1:5" x14ac:dyDescent="0.25">
      <c r="A2" t="s">
        <v>18</v>
      </c>
      <c r="B2">
        <v>195635389</v>
      </c>
      <c r="C2">
        <v>173318081</v>
      </c>
      <c r="D2">
        <v>154902181</v>
      </c>
      <c r="E2" t="s">
        <v>35</v>
      </c>
    </row>
    <row r="3" spans="1:5" x14ac:dyDescent="0.25">
      <c r="A3" t="s">
        <v>19</v>
      </c>
      <c r="B3">
        <v>110862862</v>
      </c>
      <c r="C3">
        <v>110862862</v>
      </c>
      <c r="D3">
        <v>110862862</v>
      </c>
      <c r="E3" t="s">
        <v>35</v>
      </c>
    </row>
    <row r="4" spans="1:5" x14ac:dyDescent="0.25">
      <c r="A4" t="s">
        <v>20</v>
      </c>
      <c r="B4">
        <v>84772527</v>
      </c>
      <c r="C4">
        <v>62455219</v>
      </c>
      <c r="D4">
        <v>44039319</v>
      </c>
      <c r="E4" t="s">
        <v>35</v>
      </c>
    </row>
    <row r="5" spans="1:5" x14ac:dyDescent="0.25">
      <c r="A5" t="s">
        <v>21</v>
      </c>
      <c r="B5">
        <v>0.56699999999999995</v>
      </c>
      <c r="C5">
        <v>0.64</v>
      </c>
      <c r="D5">
        <v>0.71599999999999997</v>
      </c>
      <c r="E5" t="s">
        <v>35</v>
      </c>
    </row>
    <row r="6" spans="1:5" x14ac:dyDescent="0.25">
      <c r="A6" t="s">
        <v>18</v>
      </c>
      <c r="B6">
        <v>78804270</v>
      </c>
      <c r="C6">
        <v>70083838</v>
      </c>
      <c r="D6">
        <v>62839649</v>
      </c>
      <c r="E6" t="s">
        <v>24</v>
      </c>
    </row>
    <row r="7" spans="1:5" x14ac:dyDescent="0.25">
      <c r="A7" t="s">
        <v>19</v>
      </c>
      <c r="B7">
        <v>44724313</v>
      </c>
      <c r="C7">
        <v>44724313</v>
      </c>
      <c r="D7">
        <v>44724313</v>
      </c>
      <c r="E7" t="s">
        <v>24</v>
      </c>
    </row>
    <row r="8" spans="1:5" x14ac:dyDescent="0.25">
      <c r="A8" t="s">
        <v>20</v>
      </c>
      <c r="B8">
        <v>34079957</v>
      </c>
      <c r="C8">
        <v>25359525</v>
      </c>
      <c r="D8">
        <v>18115336</v>
      </c>
      <c r="E8" t="s">
        <v>24</v>
      </c>
    </row>
    <row r="9" spans="1:5" x14ac:dyDescent="0.25">
      <c r="A9" t="s">
        <v>21</v>
      </c>
      <c r="B9">
        <v>0.56799999999999995</v>
      </c>
      <c r="C9">
        <v>0.63800000000000001</v>
      </c>
      <c r="D9">
        <v>0.71199999999999997</v>
      </c>
      <c r="E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4D79-5121-4217-BC00-8F8E1907830D}">
  <dimension ref="A1:D101"/>
  <sheetViews>
    <sheetView workbookViewId="0">
      <selection activeCell="J15" sqref="J15"/>
    </sheetView>
  </sheetViews>
  <sheetFormatPr defaultRowHeight="15" x14ac:dyDescent="0.25"/>
  <cols>
    <col min="1" max="4" width="15.42578125" customWidth="1"/>
  </cols>
  <sheetData>
    <row r="1" spans="1:4" x14ac:dyDescent="0.25">
      <c r="A1" s="18" t="s">
        <v>28</v>
      </c>
      <c r="B1" s="18" t="s">
        <v>22</v>
      </c>
      <c r="C1" s="18" t="s">
        <v>23</v>
      </c>
      <c r="D1" s="18" t="s">
        <v>11</v>
      </c>
    </row>
    <row r="2" spans="1:4" x14ac:dyDescent="0.25">
      <c r="A2">
        <v>2026</v>
      </c>
      <c r="B2">
        <v>61500802</v>
      </c>
      <c r="C2">
        <v>5496179</v>
      </c>
      <c r="D2" t="s">
        <v>35</v>
      </c>
    </row>
    <row r="3" spans="1:4" x14ac:dyDescent="0.25">
      <c r="A3">
        <v>2027</v>
      </c>
      <c r="B3">
        <v>60002882</v>
      </c>
      <c r="C3">
        <v>5838815</v>
      </c>
      <c r="D3" t="s">
        <v>35</v>
      </c>
    </row>
    <row r="4" spans="1:4" x14ac:dyDescent="0.25">
      <c r="A4">
        <v>2028</v>
      </c>
      <c r="B4">
        <v>58049007</v>
      </c>
      <c r="C4">
        <v>6127277</v>
      </c>
      <c r="D4" t="s">
        <v>35</v>
      </c>
    </row>
    <row r="5" spans="1:4" x14ac:dyDescent="0.25">
      <c r="A5">
        <v>2029</v>
      </c>
      <c r="B5">
        <v>55664161</v>
      </c>
      <c r="C5">
        <v>6701368</v>
      </c>
      <c r="D5" t="s">
        <v>35</v>
      </c>
    </row>
    <row r="6" spans="1:4" x14ac:dyDescent="0.25">
      <c r="A6">
        <v>2030</v>
      </c>
      <c r="B6">
        <v>52523858</v>
      </c>
      <c r="C6">
        <v>6857769</v>
      </c>
      <c r="D6" t="s">
        <v>35</v>
      </c>
    </row>
    <row r="7" spans="1:4" x14ac:dyDescent="0.25">
      <c r="A7">
        <v>2031</v>
      </c>
      <c r="B7">
        <v>49008381</v>
      </c>
      <c r="C7">
        <v>7000141</v>
      </c>
      <c r="D7" t="s">
        <v>35</v>
      </c>
    </row>
    <row r="8" spans="1:4" x14ac:dyDescent="0.25">
      <c r="A8">
        <v>2032</v>
      </c>
      <c r="B8">
        <v>45106718</v>
      </c>
      <c r="C8">
        <v>7146499</v>
      </c>
      <c r="D8" t="s">
        <v>35</v>
      </c>
    </row>
    <row r="9" spans="1:4" x14ac:dyDescent="0.25">
      <c r="A9">
        <v>2033</v>
      </c>
      <c r="B9">
        <v>40788491</v>
      </c>
      <c r="C9">
        <v>7117124</v>
      </c>
      <c r="D9" t="s">
        <v>35</v>
      </c>
    </row>
    <row r="10" spans="1:4" x14ac:dyDescent="0.25">
      <c r="A10">
        <v>2034</v>
      </c>
      <c r="B10">
        <v>36206981</v>
      </c>
      <c r="C10">
        <v>7081893</v>
      </c>
      <c r="D10" t="s">
        <v>35</v>
      </c>
    </row>
    <row r="11" spans="1:4" x14ac:dyDescent="0.25">
      <c r="A11">
        <v>2035</v>
      </c>
      <c r="B11">
        <v>31350339</v>
      </c>
      <c r="C11">
        <v>6976205</v>
      </c>
      <c r="D11" t="s">
        <v>35</v>
      </c>
    </row>
    <row r="12" spans="1:4" x14ac:dyDescent="0.25">
      <c r="A12">
        <v>2036</v>
      </c>
      <c r="B12">
        <v>26272665</v>
      </c>
      <c r="C12">
        <v>5728517</v>
      </c>
      <c r="D12" t="s">
        <v>35</v>
      </c>
    </row>
    <row r="13" spans="1:4" x14ac:dyDescent="0.25">
      <c r="A13">
        <v>2037</v>
      </c>
      <c r="B13">
        <v>22139120</v>
      </c>
      <c r="C13">
        <v>5325122</v>
      </c>
      <c r="D13" t="s">
        <v>35</v>
      </c>
    </row>
    <row r="14" spans="1:4" x14ac:dyDescent="0.25">
      <c r="A14">
        <v>2038</v>
      </c>
      <c r="B14">
        <v>18141382</v>
      </c>
      <c r="C14">
        <v>3714932</v>
      </c>
      <c r="D14" t="s">
        <v>35</v>
      </c>
    </row>
    <row r="15" spans="1:4" x14ac:dyDescent="0.25">
      <c r="A15">
        <v>2039</v>
      </c>
      <c r="B15">
        <v>15535836</v>
      </c>
      <c r="C15">
        <v>3438206</v>
      </c>
      <c r="D15" t="s">
        <v>35</v>
      </c>
    </row>
    <row r="16" spans="1:4" x14ac:dyDescent="0.25">
      <c r="A16">
        <v>2040</v>
      </c>
      <c r="B16">
        <v>13039093</v>
      </c>
      <c r="C16">
        <v>3218279</v>
      </c>
      <c r="D16" t="s">
        <v>35</v>
      </c>
    </row>
    <row r="17" spans="1:4" x14ac:dyDescent="0.25">
      <c r="A17">
        <v>2041</v>
      </c>
      <c r="B17">
        <v>10599853</v>
      </c>
      <c r="C17">
        <v>3081453</v>
      </c>
      <c r="D17" t="s">
        <v>35</v>
      </c>
    </row>
    <row r="18" spans="1:4" x14ac:dyDescent="0.25">
      <c r="A18">
        <v>2042</v>
      </c>
      <c r="B18">
        <v>8136144</v>
      </c>
      <c r="C18">
        <v>2678295</v>
      </c>
      <c r="D18" t="s">
        <v>35</v>
      </c>
    </row>
    <row r="19" spans="1:4" x14ac:dyDescent="0.25">
      <c r="A19">
        <v>2043</v>
      </c>
      <c r="B19">
        <v>5921542</v>
      </c>
      <c r="C19">
        <v>2276413</v>
      </c>
      <c r="D19" t="s">
        <v>35</v>
      </c>
    </row>
    <row r="20" spans="1:4" x14ac:dyDescent="0.25">
      <c r="A20">
        <v>2044</v>
      </c>
      <c r="B20">
        <v>3971670</v>
      </c>
      <c r="C20">
        <v>3435801</v>
      </c>
      <c r="D20" t="s">
        <v>35</v>
      </c>
    </row>
    <row r="21" spans="1:4" x14ac:dyDescent="0.25">
      <c r="A21">
        <v>2045</v>
      </c>
      <c r="B21">
        <v>691044</v>
      </c>
      <c r="C21">
        <v>699755</v>
      </c>
      <c r="D21" t="s">
        <v>35</v>
      </c>
    </row>
    <row r="22" spans="1:4" x14ac:dyDescent="0.25">
      <c r="A22">
        <v>2046</v>
      </c>
      <c r="B22">
        <v>14881</v>
      </c>
      <c r="C22">
        <v>15379</v>
      </c>
      <c r="D22" t="s">
        <v>35</v>
      </c>
    </row>
    <row r="23" spans="1:4" x14ac:dyDescent="0.25">
      <c r="A23">
        <v>2026</v>
      </c>
      <c r="B23">
        <v>24585563</v>
      </c>
      <c r="C23">
        <v>2430053</v>
      </c>
      <c r="D23" t="s">
        <v>24</v>
      </c>
    </row>
    <row r="24" spans="1:4" x14ac:dyDescent="0.25">
      <c r="A24">
        <v>2027</v>
      </c>
      <c r="B24">
        <v>23746065</v>
      </c>
      <c r="C24">
        <v>2572192</v>
      </c>
      <c r="D24" t="s">
        <v>24</v>
      </c>
    </row>
    <row r="25" spans="1:4" x14ac:dyDescent="0.25">
      <c r="A25">
        <v>2028</v>
      </c>
      <c r="B25">
        <v>22702590</v>
      </c>
      <c r="C25">
        <v>2691885</v>
      </c>
      <c r="D25" t="s">
        <v>24</v>
      </c>
    </row>
    <row r="26" spans="1:4" x14ac:dyDescent="0.25">
      <c r="A26">
        <v>2029</v>
      </c>
      <c r="B26">
        <v>21464462</v>
      </c>
      <c r="C26">
        <v>2928664</v>
      </c>
      <c r="D26" t="s">
        <v>24</v>
      </c>
    </row>
    <row r="27" spans="1:4" x14ac:dyDescent="0.25">
      <c r="A27">
        <v>2030</v>
      </c>
      <c r="B27">
        <v>19897442</v>
      </c>
      <c r="C27">
        <v>2998492</v>
      </c>
      <c r="D27" t="s">
        <v>24</v>
      </c>
    </row>
    <row r="28" spans="1:4" x14ac:dyDescent="0.25">
      <c r="A28">
        <v>2031</v>
      </c>
      <c r="B28">
        <v>18151704</v>
      </c>
      <c r="C28">
        <v>3062914</v>
      </c>
      <c r="D28" t="s">
        <v>24</v>
      </c>
    </row>
    <row r="29" spans="1:4" x14ac:dyDescent="0.25">
      <c r="A29">
        <v>2032</v>
      </c>
      <c r="B29">
        <v>16220680</v>
      </c>
      <c r="C29">
        <v>2588662</v>
      </c>
      <c r="D29" t="s">
        <v>24</v>
      </c>
    </row>
    <row r="30" spans="1:4" x14ac:dyDescent="0.25">
      <c r="A30">
        <v>2033</v>
      </c>
      <c r="B30">
        <v>14648455</v>
      </c>
      <c r="C30">
        <v>2572006</v>
      </c>
      <c r="D30" t="s">
        <v>24</v>
      </c>
    </row>
    <row r="31" spans="1:4" x14ac:dyDescent="0.25">
      <c r="A31">
        <v>2034</v>
      </c>
      <c r="B31">
        <v>12986535</v>
      </c>
      <c r="C31">
        <v>2552934</v>
      </c>
      <c r="D31" t="s">
        <v>24</v>
      </c>
    </row>
    <row r="32" spans="1:4" x14ac:dyDescent="0.25">
      <c r="A32">
        <v>2035</v>
      </c>
      <c r="B32">
        <v>11231314</v>
      </c>
      <c r="C32">
        <v>2505213</v>
      </c>
      <c r="D32" t="s">
        <v>24</v>
      </c>
    </row>
    <row r="33" spans="1:4" x14ac:dyDescent="0.25">
      <c r="A33">
        <v>2036</v>
      </c>
      <c r="B33">
        <v>9406054</v>
      </c>
      <c r="C33">
        <v>2321639</v>
      </c>
      <c r="D33" t="s">
        <v>24</v>
      </c>
    </row>
    <row r="34" spans="1:4" x14ac:dyDescent="0.25">
      <c r="A34">
        <v>2037</v>
      </c>
      <c r="B34">
        <v>7646390</v>
      </c>
      <c r="C34">
        <v>1478800</v>
      </c>
      <c r="D34" t="s">
        <v>24</v>
      </c>
    </row>
    <row r="35" spans="1:4" x14ac:dyDescent="0.25">
      <c r="A35">
        <v>2038</v>
      </c>
      <c r="B35">
        <v>6638092</v>
      </c>
      <c r="C35">
        <v>1373728</v>
      </c>
      <c r="D35" t="s">
        <v>24</v>
      </c>
    </row>
    <row r="36" spans="1:4" x14ac:dyDescent="0.25">
      <c r="A36">
        <v>2039</v>
      </c>
      <c r="B36">
        <v>5669815</v>
      </c>
      <c r="C36">
        <v>1262153</v>
      </c>
      <c r="D36" t="s">
        <v>24</v>
      </c>
    </row>
    <row r="37" spans="1:4" x14ac:dyDescent="0.25">
      <c r="A37">
        <v>2040</v>
      </c>
      <c r="B37">
        <v>4751003</v>
      </c>
      <c r="C37">
        <v>1173784</v>
      </c>
      <c r="D37" t="s">
        <v>24</v>
      </c>
    </row>
    <row r="38" spans="1:4" x14ac:dyDescent="0.25">
      <c r="A38">
        <v>2041</v>
      </c>
      <c r="B38">
        <v>3861036</v>
      </c>
      <c r="C38">
        <v>1114930</v>
      </c>
      <c r="D38" t="s">
        <v>24</v>
      </c>
    </row>
    <row r="39" spans="1:4" x14ac:dyDescent="0.25">
      <c r="A39">
        <v>2042</v>
      </c>
      <c r="B39">
        <v>2971373</v>
      </c>
      <c r="C39">
        <v>966732</v>
      </c>
      <c r="D39" t="s">
        <v>24</v>
      </c>
    </row>
    <row r="40" spans="1:4" x14ac:dyDescent="0.25">
      <c r="A40">
        <v>2043</v>
      </c>
      <c r="B40">
        <v>2174366</v>
      </c>
      <c r="C40">
        <v>811646</v>
      </c>
      <c r="D40" t="s">
        <v>24</v>
      </c>
    </row>
    <row r="41" spans="1:4" x14ac:dyDescent="0.25">
      <c r="A41">
        <v>2044</v>
      </c>
      <c r="B41">
        <v>1483433</v>
      </c>
      <c r="C41">
        <v>1324722</v>
      </c>
      <c r="D41" t="s">
        <v>24</v>
      </c>
    </row>
    <row r="42" spans="1:4" x14ac:dyDescent="0.25">
      <c r="A42">
        <v>2045</v>
      </c>
      <c r="B42">
        <v>215283</v>
      </c>
      <c r="C42">
        <v>222482</v>
      </c>
      <c r="D42" t="s">
        <v>24</v>
      </c>
    </row>
    <row r="43" spans="1:4" x14ac:dyDescent="0.25">
      <c r="A43">
        <v>2026</v>
      </c>
      <c r="B43">
        <v>338865</v>
      </c>
      <c r="C43">
        <v>22609</v>
      </c>
      <c r="D43" t="s">
        <v>25</v>
      </c>
    </row>
    <row r="44" spans="1:4" x14ac:dyDescent="0.25">
      <c r="A44">
        <v>2027</v>
      </c>
      <c r="B44">
        <v>338542</v>
      </c>
      <c r="C44">
        <v>28021</v>
      </c>
      <c r="D44" t="s">
        <v>25</v>
      </c>
    </row>
    <row r="45" spans="1:4" x14ac:dyDescent="0.25">
      <c r="A45">
        <v>2028</v>
      </c>
      <c r="B45">
        <v>332604</v>
      </c>
      <c r="C45">
        <v>33435</v>
      </c>
      <c r="D45" t="s">
        <v>25</v>
      </c>
    </row>
    <row r="46" spans="1:4" x14ac:dyDescent="0.25">
      <c r="A46">
        <v>2029</v>
      </c>
      <c r="B46">
        <v>320667</v>
      </c>
      <c r="C46">
        <v>32004</v>
      </c>
      <c r="D46" t="s">
        <v>25</v>
      </c>
    </row>
    <row r="47" spans="1:4" x14ac:dyDescent="0.25">
      <c r="A47">
        <v>2030</v>
      </c>
      <c r="B47">
        <v>309398</v>
      </c>
      <c r="C47">
        <v>32293</v>
      </c>
      <c r="D47" t="s">
        <v>25</v>
      </c>
    </row>
    <row r="48" spans="1:4" x14ac:dyDescent="0.25">
      <c r="A48">
        <v>2031</v>
      </c>
      <c r="B48">
        <v>297065</v>
      </c>
      <c r="C48">
        <v>32294</v>
      </c>
      <c r="D48" t="s">
        <v>25</v>
      </c>
    </row>
    <row r="49" spans="1:4" x14ac:dyDescent="0.25">
      <c r="A49">
        <v>2032</v>
      </c>
      <c r="B49">
        <v>283891</v>
      </c>
      <c r="C49">
        <v>32294</v>
      </c>
      <c r="D49" t="s">
        <v>25</v>
      </c>
    </row>
    <row r="50" spans="1:4" x14ac:dyDescent="0.25">
      <c r="A50">
        <v>2033</v>
      </c>
      <c r="B50">
        <v>269821</v>
      </c>
      <c r="C50">
        <v>32294</v>
      </c>
      <c r="D50" t="s">
        <v>25</v>
      </c>
    </row>
    <row r="51" spans="1:4" x14ac:dyDescent="0.25">
      <c r="A51">
        <v>2034</v>
      </c>
      <c r="B51">
        <v>254796</v>
      </c>
      <c r="C51">
        <v>32295</v>
      </c>
      <c r="D51" t="s">
        <v>25</v>
      </c>
    </row>
    <row r="52" spans="1:4" x14ac:dyDescent="0.25">
      <c r="A52">
        <v>2035</v>
      </c>
      <c r="B52">
        <v>238746</v>
      </c>
      <c r="C52">
        <v>32293</v>
      </c>
      <c r="D52" t="s">
        <v>25</v>
      </c>
    </row>
    <row r="53" spans="1:4" x14ac:dyDescent="0.25">
      <c r="A53">
        <v>2036</v>
      </c>
      <c r="B53">
        <v>221607</v>
      </c>
      <c r="C53">
        <v>32293</v>
      </c>
      <c r="D53" t="s">
        <v>25</v>
      </c>
    </row>
    <row r="54" spans="1:4" x14ac:dyDescent="0.25">
      <c r="A54">
        <v>2037</v>
      </c>
      <c r="B54">
        <v>203304</v>
      </c>
      <c r="C54">
        <v>32295</v>
      </c>
      <c r="D54" t="s">
        <v>25</v>
      </c>
    </row>
    <row r="55" spans="1:4" x14ac:dyDescent="0.25">
      <c r="A55">
        <v>2038</v>
      </c>
      <c r="B55">
        <v>183754</v>
      </c>
      <c r="C55">
        <v>32295</v>
      </c>
      <c r="D55" t="s">
        <v>25</v>
      </c>
    </row>
    <row r="56" spans="1:4" x14ac:dyDescent="0.25">
      <c r="A56">
        <v>2039</v>
      </c>
      <c r="B56">
        <v>162875</v>
      </c>
      <c r="C56">
        <v>32295</v>
      </c>
      <c r="D56" t="s">
        <v>25</v>
      </c>
    </row>
    <row r="57" spans="1:4" x14ac:dyDescent="0.25">
      <c r="A57">
        <v>2040</v>
      </c>
      <c r="B57">
        <v>140575</v>
      </c>
      <c r="C57">
        <v>32295</v>
      </c>
      <c r="D57" t="s">
        <v>25</v>
      </c>
    </row>
    <row r="58" spans="1:4" x14ac:dyDescent="0.25">
      <c r="A58">
        <v>2041</v>
      </c>
      <c r="B58">
        <v>116759</v>
      </c>
      <c r="C58">
        <v>32294</v>
      </c>
      <c r="D58" t="s">
        <v>25</v>
      </c>
    </row>
    <row r="59" spans="1:4" x14ac:dyDescent="0.25">
      <c r="A59">
        <v>2042</v>
      </c>
      <c r="B59">
        <v>91324</v>
      </c>
      <c r="C59">
        <v>32296</v>
      </c>
      <c r="D59" t="s">
        <v>25</v>
      </c>
    </row>
    <row r="60" spans="1:4" x14ac:dyDescent="0.25">
      <c r="A60">
        <v>2043</v>
      </c>
      <c r="B60">
        <v>64157</v>
      </c>
      <c r="C60">
        <v>32293</v>
      </c>
      <c r="D60" t="s">
        <v>25</v>
      </c>
    </row>
    <row r="61" spans="1:4" x14ac:dyDescent="0.25">
      <c r="A61">
        <v>2044</v>
      </c>
      <c r="B61">
        <v>35146</v>
      </c>
      <c r="C61">
        <v>32295</v>
      </c>
      <c r="D61" t="s">
        <v>25</v>
      </c>
    </row>
    <row r="62" spans="1:4" x14ac:dyDescent="0.25">
      <c r="A62">
        <v>2026</v>
      </c>
      <c r="B62">
        <v>726554</v>
      </c>
      <c r="C62">
        <v>50642</v>
      </c>
      <c r="D62" t="s">
        <v>26</v>
      </c>
    </row>
    <row r="63" spans="1:4" x14ac:dyDescent="0.25">
      <c r="A63">
        <v>2027</v>
      </c>
      <c r="B63">
        <v>723623</v>
      </c>
      <c r="C63">
        <v>62054</v>
      </c>
      <c r="D63" t="s">
        <v>26</v>
      </c>
    </row>
    <row r="64" spans="1:4" x14ac:dyDescent="0.25">
      <c r="A64">
        <v>2028</v>
      </c>
      <c r="B64">
        <v>708700</v>
      </c>
      <c r="C64">
        <v>73465</v>
      </c>
      <c r="D64" t="s">
        <v>26</v>
      </c>
    </row>
    <row r="65" spans="1:4" x14ac:dyDescent="0.25">
      <c r="A65">
        <v>2029</v>
      </c>
      <c r="B65">
        <v>680971</v>
      </c>
      <c r="C65">
        <v>67901</v>
      </c>
      <c r="D65" t="s">
        <v>26</v>
      </c>
    </row>
    <row r="66" spans="1:4" x14ac:dyDescent="0.25">
      <c r="A66">
        <v>2030</v>
      </c>
      <c r="B66">
        <v>657106</v>
      </c>
      <c r="C66">
        <v>68563</v>
      </c>
      <c r="D66" t="s">
        <v>26</v>
      </c>
    </row>
    <row r="67" spans="1:4" x14ac:dyDescent="0.25">
      <c r="A67">
        <v>2031</v>
      </c>
      <c r="B67">
        <v>630933</v>
      </c>
      <c r="C67">
        <v>68564</v>
      </c>
      <c r="D67" t="s">
        <v>26</v>
      </c>
    </row>
    <row r="68" spans="1:4" x14ac:dyDescent="0.25">
      <c r="A68">
        <v>2032</v>
      </c>
      <c r="B68">
        <v>602980</v>
      </c>
      <c r="C68">
        <v>68563</v>
      </c>
      <c r="D68" t="s">
        <v>26</v>
      </c>
    </row>
    <row r="69" spans="1:4" x14ac:dyDescent="0.25">
      <c r="A69">
        <v>2033</v>
      </c>
      <c r="B69">
        <v>573126</v>
      </c>
      <c r="C69">
        <v>68562</v>
      </c>
      <c r="D69" t="s">
        <v>26</v>
      </c>
    </row>
    <row r="70" spans="1:4" x14ac:dyDescent="0.25">
      <c r="A70">
        <v>2034</v>
      </c>
      <c r="B70">
        <v>541245</v>
      </c>
      <c r="C70">
        <v>68564</v>
      </c>
      <c r="D70" t="s">
        <v>26</v>
      </c>
    </row>
    <row r="71" spans="1:4" x14ac:dyDescent="0.25">
      <c r="A71">
        <v>2035</v>
      </c>
      <c r="B71">
        <v>507194</v>
      </c>
      <c r="C71">
        <v>68564</v>
      </c>
      <c r="D71" t="s">
        <v>26</v>
      </c>
    </row>
    <row r="72" spans="1:4" x14ac:dyDescent="0.25">
      <c r="A72">
        <v>2036</v>
      </c>
      <c r="B72">
        <v>470826</v>
      </c>
      <c r="C72">
        <v>68562</v>
      </c>
      <c r="D72" t="s">
        <v>26</v>
      </c>
    </row>
    <row r="73" spans="1:4" x14ac:dyDescent="0.25">
      <c r="A73">
        <v>2037</v>
      </c>
      <c r="B73">
        <v>431988</v>
      </c>
      <c r="C73">
        <v>68564</v>
      </c>
      <c r="D73" t="s">
        <v>26</v>
      </c>
    </row>
    <row r="74" spans="1:4" x14ac:dyDescent="0.25">
      <c r="A74">
        <v>2038</v>
      </c>
      <c r="B74">
        <v>390506</v>
      </c>
      <c r="C74">
        <v>68563</v>
      </c>
      <c r="D74" t="s">
        <v>26</v>
      </c>
    </row>
    <row r="75" spans="1:4" x14ac:dyDescent="0.25">
      <c r="A75">
        <v>2039</v>
      </c>
      <c r="B75">
        <v>346205</v>
      </c>
      <c r="C75">
        <v>68563</v>
      </c>
      <c r="D75" t="s">
        <v>26</v>
      </c>
    </row>
    <row r="76" spans="1:4" x14ac:dyDescent="0.25">
      <c r="A76">
        <v>2040</v>
      </c>
      <c r="B76">
        <v>298890</v>
      </c>
      <c r="C76">
        <v>68562</v>
      </c>
      <c r="D76" t="s">
        <v>26</v>
      </c>
    </row>
    <row r="77" spans="1:4" x14ac:dyDescent="0.25">
      <c r="A77">
        <v>2041</v>
      </c>
      <c r="B77">
        <v>248359</v>
      </c>
      <c r="C77">
        <v>68562</v>
      </c>
      <c r="D77" t="s">
        <v>26</v>
      </c>
    </row>
    <row r="78" spans="1:4" x14ac:dyDescent="0.25">
      <c r="A78">
        <v>2042</v>
      </c>
      <c r="B78">
        <v>194393</v>
      </c>
      <c r="C78">
        <v>68562</v>
      </c>
      <c r="D78" t="s">
        <v>26</v>
      </c>
    </row>
    <row r="79" spans="1:4" x14ac:dyDescent="0.25">
      <c r="A79">
        <v>2043</v>
      </c>
      <c r="B79">
        <v>136756</v>
      </c>
      <c r="C79">
        <v>68563</v>
      </c>
      <c r="D79" t="s">
        <v>26</v>
      </c>
    </row>
    <row r="80" spans="1:4" x14ac:dyDescent="0.25">
      <c r="A80">
        <v>2044</v>
      </c>
      <c r="B80">
        <v>75200</v>
      </c>
      <c r="C80">
        <v>68563</v>
      </c>
      <c r="D80" t="s">
        <v>26</v>
      </c>
    </row>
    <row r="81" spans="1:4" x14ac:dyDescent="0.25">
      <c r="A81">
        <v>2045</v>
      </c>
      <c r="B81">
        <v>9457</v>
      </c>
      <c r="C81">
        <v>9773</v>
      </c>
      <c r="D81" t="s">
        <v>26</v>
      </c>
    </row>
    <row r="82" spans="1:4" x14ac:dyDescent="0.25">
      <c r="A82">
        <v>2026</v>
      </c>
      <c r="B82">
        <v>481675</v>
      </c>
      <c r="C82">
        <v>24095</v>
      </c>
      <c r="D82" t="s">
        <v>27</v>
      </c>
    </row>
    <row r="83" spans="1:4" x14ac:dyDescent="0.25">
      <c r="A83">
        <v>2027</v>
      </c>
      <c r="B83">
        <v>489528</v>
      </c>
      <c r="C83">
        <v>32076</v>
      </c>
      <c r="D83" t="s">
        <v>27</v>
      </c>
    </row>
    <row r="84" spans="1:4" x14ac:dyDescent="0.25">
      <c r="A84">
        <v>2028</v>
      </c>
      <c r="B84">
        <v>489667</v>
      </c>
      <c r="C84">
        <v>40057</v>
      </c>
      <c r="D84" t="s">
        <v>27</v>
      </c>
    </row>
    <row r="85" spans="1:4" x14ac:dyDescent="0.25">
      <c r="A85">
        <v>2029</v>
      </c>
      <c r="B85">
        <v>481568</v>
      </c>
      <c r="C85">
        <v>48037</v>
      </c>
      <c r="D85" t="s">
        <v>27</v>
      </c>
    </row>
    <row r="86" spans="1:4" x14ac:dyDescent="0.25">
      <c r="A86">
        <v>2030</v>
      </c>
      <c r="B86">
        <v>464672</v>
      </c>
      <c r="C86">
        <v>48474</v>
      </c>
      <c r="D86" t="s">
        <v>27</v>
      </c>
    </row>
    <row r="87" spans="1:4" x14ac:dyDescent="0.25">
      <c r="A87">
        <v>2031</v>
      </c>
      <c r="B87">
        <v>446174</v>
      </c>
      <c r="C87">
        <v>48473</v>
      </c>
      <c r="D87" t="s">
        <v>27</v>
      </c>
    </row>
    <row r="88" spans="1:4" x14ac:dyDescent="0.25">
      <c r="A88">
        <v>2032</v>
      </c>
      <c r="B88">
        <v>426420</v>
      </c>
      <c r="C88">
        <v>48473</v>
      </c>
      <c r="D88" t="s">
        <v>27</v>
      </c>
    </row>
    <row r="89" spans="1:4" x14ac:dyDescent="0.25">
      <c r="A89">
        <v>2033</v>
      </c>
      <c r="B89">
        <v>405323</v>
      </c>
      <c r="C89">
        <v>48474</v>
      </c>
      <c r="D89" t="s">
        <v>27</v>
      </c>
    </row>
    <row r="90" spans="1:4" x14ac:dyDescent="0.25">
      <c r="A90">
        <v>2034</v>
      </c>
      <c r="B90">
        <v>382790</v>
      </c>
      <c r="C90">
        <v>48473</v>
      </c>
      <c r="D90" t="s">
        <v>27</v>
      </c>
    </row>
    <row r="91" spans="1:4" x14ac:dyDescent="0.25">
      <c r="A91">
        <v>2035</v>
      </c>
      <c r="B91">
        <v>358727</v>
      </c>
      <c r="C91">
        <v>48474</v>
      </c>
      <c r="D91" t="s">
        <v>27</v>
      </c>
    </row>
    <row r="92" spans="1:4" x14ac:dyDescent="0.25">
      <c r="A92">
        <v>2036</v>
      </c>
      <c r="B92">
        <v>333026</v>
      </c>
      <c r="C92">
        <v>48474</v>
      </c>
      <c r="D92" t="s">
        <v>27</v>
      </c>
    </row>
    <row r="93" spans="1:4" x14ac:dyDescent="0.25">
      <c r="A93">
        <v>2037</v>
      </c>
      <c r="B93">
        <v>305577</v>
      </c>
      <c r="C93">
        <v>48474</v>
      </c>
      <c r="D93" t="s">
        <v>27</v>
      </c>
    </row>
    <row r="94" spans="1:4" x14ac:dyDescent="0.25">
      <c r="A94">
        <v>2038</v>
      </c>
      <c r="B94">
        <v>276261</v>
      </c>
      <c r="C94">
        <v>48475</v>
      </c>
      <c r="D94" t="s">
        <v>27</v>
      </c>
    </row>
    <row r="95" spans="1:4" x14ac:dyDescent="0.25">
      <c r="A95">
        <v>2039</v>
      </c>
      <c r="B95">
        <v>244951</v>
      </c>
      <c r="C95">
        <v>48474</v>
      </c>
      <c r="D95" t="s">
        <v>27</v>
      </c>
    </row>
    <row r="96" spans="1:4" x14ac:dyDescent="0.25">
      <c r="A96">
        <v>2040</v>
      </c>
      <c r="B96">
        <v>211512</v>
      </c>
      <c r="C96">
        <v>48473</v>
      </c>
      <c r="D96" t="s">
        <v>27</v>
      </c>
    </row>
    <row r="97" spans="1:4" x14ac:dyDescent="0.25">
      <c r="A97">
        <v>2041</v>
      </c>
      <c r="B97">
        <v>175802</v>
      </c>
      <c r="C97">
        <v>48475</v>
      </c>
      <c r="D97" t="s">
        <v>27</v>
      </c>
    </row>
    <row r="98" spans="1:4" x14ac:dyDescent="0.25">
      <c r="A98">
        <v>2042</v>
      </c>
      <c r="B98">
        <v>137660</v>
      </c>
      <c r="C98">
        <v>48473</v>
      </c>
      <c r="D98" t="s">
        <v>27</v>
      </c>
    </row>
    <row r="99" spans="1:4" x14ac:dyDescent="0.25">
      <c r="A99">
        <v>2043</v>
      </c>
      <c r="B99">
        <v>96927</v>
      </c>
      <c r="C99">
        <v>48473</v>
      </c>
      <c r="D99" t="s">
        <v>27</v>
      </c>
    </row>
    <row r="100" spans="1:4" x14ac:dyDescent="0.25">
      <c r="A100">
        <v>2044</v>
      </c>
      <c r="B100">
        <v>53425</v>
      </c>
      <c r="C100">
        <v>48475</v>
      </c>
      <c r="D100" t="s">
        <v>27</v>
      </c>
    </row>
    <row r="101" spans="1:4" x14ac:dyDescent="0.25">
      <c r="A101">
        <v>2045</v>
      </c>
      <c r="B101">
        <v>6962</v>
      </c>
      <c r="C101">
        <v>7195</v>
      </c>
      <c r="D10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928C-7B3B-4ACD-A365-B392C4283A7A}">
  <dimension ref="A1:B4"/>
  <sheetViews>
    <sheetView workbookViewId="0">
      <selection activeCell="C11" sqref="C11"/>
    </sheetView>
  </sheetViews>
  <sheetFormatPr defaultRowHeight="15" x14ac:dyDescent="0.25"/>
  <cols>
    <col min="2" max="2" width="12.28515625" bestFit="1" customWidth="1"/>
  </cols>
  <sheetData>
    <row r="1" spans="1:2" x14ac:dyDescent="0.25">
      <c r="A1" s="18" t="s">
        <v>28</v>
      </c>
      <c r="B1" t="s">
        <v>80</v>
      </c>
    </row>
    <row r="2" spans="1:2" x14ac:dyDescent="0.25">
      <c r="A2">
        <v>2026</v>
      </c>
      <c r="B2">
        <v>5496179</v>
      </c>
    </row>
    <row r="3" spans="1:2" x14ac:dyDescent="0.25">
      <c r="A3">
        <v>2025</v>
      </c>
      <c r="B3">
        <v>5245262</v>
      </c>
    </row>
    <row r="4" spans="1:2" x14ac:dyDescent="0.25">
      <c r="A4">
        <v>2024</v>
      </c>
      <c r="B4">
        <v>4145733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5B9A-08E4-48C2-A8EA-923A468B4A66}">
  <dimension ref="A1:G21"/>
  <sheetViews>
    <sheetView tabSelected="1" workbookViewId="0">
      <selection activeCell="B36" sqref="B36"/>
    </sheetView>
  </sheetViews>
  <sheetFormatPr defaultRowHeight="15" x14ac:dyDescent="0.25"/>
  <cols>
    <col min="1" max="1" width="14.7109375" bestFit="1" customWidth="1"/>
    <col min="2" max="2" width="21" bestFit="1" customWidth="1"/>
    <col min="3" max="3" width="40.85546875" bestFit="1" customWidth="1"/>
    <col min="4" max="4" width="32" bestFit="1" customWidth="1"/>
    <col min="5" max="5" width="13.42578125" bestFit="1" customWidth="1"/>
    <col min="6" max="6" width="23.140625" bestFit="1" customWidth="1"/>
    <col min="7" max="7" width="13.140625" bestFit="1" customWidth="1"/>
  </cols>
  <sheetData>
    <row r="1" spans="1:7" x14ac:dyDescent="0.25">
      <c r="A1" s="7" t="s">
        <v>29</v>
      </c>
      <c r="B1" s="8" t="s">
        <v>30</v>
      </c>
      <c r="C1" s="8" t="s">
        <v>31</v>
      </c>
      <c r="D1" s="8" t="s">
        <v>32</v>
      </c>
      <c r="E1" s="19" t="s">
        <v>33</v>
      </c>
      <c r="F1" s="9" t="s">
        <v>34</v>
      </c>
      <c r="G1" s="18" t="s">
        <v>11</v>
      </c>
    </row>
    <row r="2" spans="1:7" x14ac:dyDescent="0.25">
      <c r="A2" s="10">
        <v>41820</v>
      </c>
      <c r="B2" s="2">
        <v>111959814</v>
      </c>
      <c r="C2" s="2">
        <v>83778367</v>
      </c>
      <c r="D2" s="2">
        <v>28181447</v>
      </c>
      <c r="E2" s="20">
        <v>0.748</v>
      </c>
      <c r="F2" s="3">
        <v>7916094</v>
      </c>
      <c r="G2" t="s">
        <v>35</v>
      </c>
    </row>
    <row r="3" spans="1:7" x14ac:dyDescent="0.25">
      <c r="A3" s="11">
        <v>42185</v>
      </c>
      <c r="B3" s="5">
        <v>115010168</v>
      </c>
      <c r="C3" s="5">
        <v>81703497</v>
      </c>
      <c r="D3" s="5">
        <v>33306671</v>
      </c>
      <c r="E3" s="21">
        <v>0.71</v>
      </c>
      <c r="F3" s="6">
        <v>7504349</v>
      </c>
      <c r="G3" t="s">
        <v>35</v>
      </c>
    </row>
    <row r="4" spans="1:7" x14ac:dyDescent="0.25">
      <c r="A4" s="10">
        <v>42551</v>
      </c>
      <c r="B4" s="2">
        <v>121203599</v>
      </c>
      <c r="C4" s="2">
        <v>80358400</v>
      </c>
      <c r="D4" s="2">
        <v>40845199</v>
      </c>
      <c r="E4" s="20">
        <v>0.66300000000000003</v>
      </c>
      <c r="F4" s="3">
        <v>7254709</v>
      </c>
      <c r="G4" t="s">
        <v>35</v>
      </c>
    </row>
    <row r="5" spans="1:7" x14ac:dyDescent="0.25">
      <c r="A5" s="11">
        <v>42916</v>
      </c>
      <c r="B5" s="5">
        <v>128583157</v>
      </c>
      <c r="C5" s="5">
        <v>86999870</v>
      </c>
      <c r="D5" s="5">
        <v>41583287</v>
      </c>
      <c r="E5" s="21">
        <v>0.67700000000000005</v>
      </c>
      <c r="F5" s="6">
        <v>7158298</v>
      </c>
      <c r="G5" t="s">
        <v>35</v>
      </c>
    </row>
    <row r="6" spans="1:7" x14ac:dyDescent="0.25">
      <c r="A6" s="10">
        <v>43281</v>
      </c>
      <c r="B6" s="2">
        <v>138612535</v>
      </c>
      <c r="C6" s="2">
        <v>91780070</v>
      </c>
      <c r="D6" s="2">
        <v>46832465</v>
      </c>
      <c r="E6" s="20">
        <v>0.66200000000000003</v>
      </c>
      <c r="F6" s="3">
        <v>7353844</v>
      </c>
      <c r="G6" t="s">
        <v>35</v>
      </c>
    </row>
    <row r="7" spans="1:7" x14ac:dyDescent="0.25">
      <c r="A7" s="11">
        <v>43646</v>
      </c>
      <c r="B7" s="5">
        <v>146218995</v>
      </c>
      <c r="C7" s="5">
        <v>97388993</v>
      </c>
      <c r="D7" s="5">
        <v>48830002</v>
      </c>
      <c r="E7" s="21">
        <v>0.66600000000000004</v>
      </c>
      <c r="F7" s="6">
        <v>6956438</v>
      </c>
      <c r="G7" t="s">
        <v>35</v>
      </c>
    </row>
    <row r="8" spans="1:7" x14ac:dyDescent="0.25">
      <c r="A8" s="10">
        <v>44012</v>
      </c>
      <c r="B8" s="2">
        <v>151566930</v>
      </c>
      <c r="C8" s="2">
        <v>99468323</v>
      </c>
      <c r="D8" s="2">
        <v>52098607</v>
      </c>
      <c r="E8" s="20">
        <v>0.65600000000000003</v>
      </c>
      <c r="F8" s="3">
        <v>6926350</v>
      </c>
      <c r="G8" t="s">
        <v>35</v>
      </c>
    </row>
    <row r="9" spans="1:7" x14ac:dyDescent="0.25">
      <c r="A9" s="11">
        <v>44377</v>
      </c>
      <c r="B9" s="5">
        <v>161290875</v>
      </c>
      <c r="C9" s="5">
        <v>120388390</v>
      </c>
      <c r="D9" s="5">
        <v>40902485</v>
      </c>
      <c r="E9" s="21">
        <v>0.746</v>
      </c>
      <c r="F9" s="6">
        <v>6348470</v>
      </c>
      <c r="G9" t="s">
        <v>35</v>
      </c>
    </row>
    <row r="10" spans="1:7" x14ac:dyDescent="0.25">
      <c r="A10" s="10">
        <v>44742</v>
      </c>
      <c r="B10" s="2">
        <v>168023634</v>
      </c>
      <c r="C10" s="2">
        <v>108398918</v>
      </c>
      <c r="D10" s="2">
        <v>59624716</v>
      </c>
      <c r="E10" s="20">
        <v>0.64500000000000002</v>
      </c>
      <c r="F10" s="3">
        <v>5646026</v>
      </c>
      <c r="G10" t="s">
        <v>35</v>
      </c>
    </row>
    <row r="11" spans="1:7" x14ac:dyDescent="0.25">
      <c r="A11" s="13">
        <v>45107</v>
      </c>
      <c r="B11" s="14">
        <v>173318081</v>
      </c>
      <c r="C11" s="14">
        <v>110862862</v>
      </c>
      <c r="D11" s="14">
        <v>62455219</v>
      </c>
      <c r="E11" s="22">
        <v>0.64</v>
      </c>
      <c r="F11" s="15">
        <v>5618797</v>
      </c>
      <c r="G11" t="s">
        <v>35</v>
      </c>
    </row>
    <row r="12" spans="1:7" x14ac:dyDescent="0.25">
      <c r="A12" s="10">
        <v>41820</v>
      </c>
      <c r="B12" s="2">
        <v>46959878</v>
      </c>
      <c r="C12" s="2">
        <v>33698514</v>
      </c>
      <c r="D12" s="2">
        <v>13261364</v>
      </c>
      <c r="E12" s="20">
        <v>0.71799999999999997</v>
      </c>
      <c r="F12" s="3">
        <v>5046833</v>
      </c>
      <c r="G12" t="s">
        <v>24</v>
      </c>
    </row>
    <row r="13" spans="1:7" x14ac:dyDescent="0.25">
      <c r="A13" s="11">
        <v>42185</v>
      </c>
      <c r="B13" s="5">
        <v>47489811</v>
      </c>
      <c r="C13" s="5">
        <v>32338793</v>
      </c>
      <c r="D13" s="5">
        <v>15151018</v>
      </c>
      <c r="E13" s="21">
        <v>0.68100000000000005</v>
      </c>
      <c r="F13" s="6">
        <v>4590461</v>
      </c>
      <c r="G13" t="s">
        <v>24</v>
      </c>
    </row>
    <row r="14" spans="1:7" x14ac:dyDescent="0.25">
      <c r="A14" s="10">
        <v>42551</v>
      </c>
      <c r="B14" s="2">
        <v>49777692</v>
      </c>
      <c r="C14" s="2">
        <v>31687182</v>
      </c>
      <c r="D14" s="2">
        <v>18090510</v>
      </c>
      <c r="E14" s="20">
        <v>0.63700000000000001</v>
      </c>
      <c r="F14" s="3">
        <v>4863691</v>
      </c>
      <c r="G14" t="s">
        <v>24</v>
      </c>
    </row>
    <row r="15" spans="1:7" x14ac:dyDescent="0.25">
      <c r="A15" s="11">
        <v>42916</v>
      </c>
      <c r="B15" s="5">
        <v>52784582</v>
      </c>
      <c r="C15" s="5">
        <v>34734477</v>
      </c>
      <c r="D15" s="5">
        <v>18050105</v>
      </c>
      <c r="E15" s="21">
        <v>0.65800000000000003</v>
      </c>
      <c r="F15" s="6">
        <v>4872517</v>
      </c>
      <c r="G15" t="s">
        <v>24</v>
      </c>
    </row>
    <row r="16" spans="1:7" x14ac:dyDescent="0.25">
      <c r="A16" s="10">
        <v>43281</v>
      </c>
      <c r="B16" s="2">
        <v>57323516</v>
      </c>
      <c r="C16" s="2">
        <v>37269868</v>
      </c>
      <c r="D16" s="2">
        <v>20053648</v>
      </c>
      <c r="E16" s="20">
        <v>0.65</v>
      </c>
      <c r="F16" s="3">
        <v>4978297</v>
      </c>
      <c r="G16" t="s">
        <v>24</v>
      </c>
    </row>
    <row r="17" spans="1:7" x14ac:dyDescent="0.25">
      <c r="A17" s="11">
        <v>43646</v>
      </c>
      <c r="B17" s="5">
        <v>60510884</v>
      </c>
      <c r="C17" s="5">
        <v>39820379</v>
      </c>
      <c r="D17" s="5">
        <v>20690505</v>
      </c>
      <c r="E17" s="21">
        <v>0.65800000000000003</v>
      </c>
      <c r="F17" s="6">
        <v>5020297</v>
      </c>
      <c r="G17" t="s">
        <v>24</v>
      </c>
    </row>
    <row r="18" spans="1:7" x14ac:dyDescent="0.25">
      <c r="A18" s="10">
        <v>44012</v>
      </c>
      <c r="B18" s="2">
        <v>63353262</v>
      </c>
      <c r="C18" s="2">
        <v>41449011</v>
      </c>
      <c r="D18" s="2">
        <v>21904251</v>
      </c>
      <c r="E18" s="20">
        <v>0.65400000000000003</v>
      </c>
      <c r="F18" s="3">
        <v>5099164</v>
      </c>
      <c r="G18" t="s">
        <v>24</v>
      </c>
    </row>
    <row r="19" spans="1:7" x14ac:dyDescent="0.25">
      <c r="A19" s="11">
        <v>44377</v>
      </c>
      <c r="B19" s="5">
        <v>65705040</v>
      </c>
      <c r="C19" s="5">
        <v>48704943</v>
      </c>
      <c r="D19" s="5">
        <v>17000097</v>
      </c>
      <c r="E19" s="21">
        <v>0.74099999999999999</v>
      </c>
      <c r="F19" s="6">
        <v>4060139</v>
      </c>
      <c r="G19" t="s">
        <v>24</v>
      </c>
    </row>
    <row r="20" spans="1:7" x14ac:dyDescent="0.25">
      <c r="A20" s="10">
        <v>44742</v>
      </c>
      <c r="B20" s="2">
        <v>67921787</v>
      </c>
      <c r="C20" s="2">
        <v>43660224</v>
      </c>
      <c r="D20" s="2">
        <v>24261563</v>
      </c>
      <c r="E20" s="20">
        <v>0.64300000000000002</v>
      </c>
      <c r="F20" s="3">
        <v>3961911</v>
      </c>
      <c r="G20" t="s">
        <v>24</v>
      </c>
    </row>
    <row r="21" spans="1:7" x14ac:dyDescent="0.25">
      <c r="A21" s="13">
        <v>45107</v>
      </c>
      <c r="B21" s="14">
        <v>70083838</v>
      </c>
      <c r="C21" s="14">
        <v>44724313</v>
      </c>
      <c r="D21" s="14">
        <v>25359525</v>
      </c>
      <c r="E21" s="22">
        <v>0.63800000000000001</v>
      </c>
      <c r="F21" s="15">
        <v>3768714</v>
      </c>
      <c r="G2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43E3-C9A8-4BD7-9319-CD277900B060}">
  <dimension ref="A1:C7"/>
  <sheetViews>
    <sheetView workbookViewId="0">
      <selection activeCell="A2" sqref="A2:XFD2"/>
    </sheetView>
  </sheetViews>
  <sheetFormatPr defaultRowHeight="15" x14ac:dyDescent="0.25"/>
  <cols>
    <col min="1" max="1" width="23.5703125" bestFit="1" customWidth="1"/>
    <col min="2" max="2" width="12.42578125" bestFit="1" customWidth="1"/>
    <col min="3" max="3" width="13.140625" bestFit="1" customWidth="1"/>
  </cols>
  <sheetData>
    <row r="1" spans="1:3" x14ac:dyDescent="0.25">
      <c r="A1" t="s">
        <v>0</v>
      </c>
      <c r="B1" t="s">
        <v>43</v>
      </c>
      <c r="C1" t="s">
        <v>11</v>
      </c>
    </row>
    <row r="2" spans="1:3" x14ac:dyDescent="0.25">
      <c r="A2" t="s">
        <v>36</v>
      </c>
      <c r="B2" t="s">
        <v>37</v>
      </c>
      <c r="C2" t="s">
        <v>35</v>
      </c>
    </row>
    <row r="3" spans="1:3" x14ac:dyDescent="0.25">
      <c r="A3" t="s">
        <v>38</v>
      </c>
      <c r="B3" t="s">
        <v>39</v>
      </c>
      <c r="C3" t="s">
        <v>35</v>
      </c>
    </row>
    <row r="4" spans="1:3" x14ac:dyDescent="0.25">
      <c r="A4" t="s">
        <v>40</v>
      </c>
      <c r="B4" t="s">
        <v>42</v>
      </c>
      <c r="C4" t="s">
        <v>35</v>
      </c>
    </row>
    <row r="5" spans="1:3" x14ac:dyDescent="0.25">
      <c r="A5" t="s">
        <v>36</v>
      </c>
      <c r="B5" t="s">
        <v>65</v>
      </c>
      <c r="C5" t="s">
        <v>24</v>
      </c>
    </row>
    <row r="6" spans="1:3" x14ac:dyDescent="0.25">
      <c r="A6" t="s">
        <v>38</v>
      </c>
      <c r="B6" t="s">
        <v>66</v>
      </c>
      <c r="C6" t="s">
        <v>24</v>
      </c>
    </row>
    <row r="7" spans="1:3" x14ac:dyDescent="0.25">
      <c r="A7" t="s">
        <v>40</v>
      </c>
      <c r="B7" t="s">
        <v>41</v>
      </c>
      <c r="C7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BADE-2C6C-4820-B4B1-FDB2331D211B}">
  <dimension ref="A1:C11"/>
  <sheetViews>
    <sheetView workbookViewId="0">
      <selection activeCell="C2" sqref="C2"/>
    </sheetView>
  </sheetViews>
  <sheetFormatPr defaultRowHeight="15" x14ac:dyDescent="0.25"/>
  <cols>
    <col min="1" max="1" width="37.140625" bestFit="1" customWidth="1"/>
    <col min="2" max="2" width="12.42578125" bestFit="1" customWidth="1"/>
    <col min="3" max="3" width="13.140625" bestFit="1" customWidth="1"/>
  </cols>
  <sheetData>
    <row r="1" spans="1:3" x14ac:dyDescent="0.25">
      <c r="A1" s="1" t="s">
        <v>0</v>
      </c>
      <c r="B1" s="24" t="s">
        <v>43</v>
      </c>
      <c r="C1" t="s">
        <v>11</v>
      </c>
    </row>
    <row r="2" spans="1:3" x14ac:dyDescent="0.25">
      <c r="A2" s="4" t="s">
        <v>44</v>
      </c>
      <c r="B2" s="25" t="s">
        <v>45</v>
      </c>
      <c r="C2" t="s">
        <v>35</v>
      </c>
    </row>
    <row r="3" spans="1:3" x14ac:dyDescent="0.25">
      <c r="A3" s="1" t="s">
        <v>46</v>
      </c>
      <c r="B3" s="24" t="s">
        <v>47</v>
      </c>
      <c r="C3" t="s">
        <v>35</v>
      </c>
    </row>
    <row r="4" spans="1:3" x14ac:dyDescent="0.25">
      <c r="A4" s="4" t="s">
        <v>48</v>
      </c>
      <c r="B4" s="25" t="s">
        <v>49</v>
      </c>
      <c r="C4" t="s">
        <v>35</v>
      </c>
    </row>
    <row r="5" spans="1:3" x14ac:dyDescent="0.25">
      <c r="A5" s="1" t="s">
        <v>50</v>
      </c>
      <c r="B5" s="24" t="s">
        <v>51</v>
      </c>
      <c r="C5" t="s">
        <v>35</v>
      </c>
    </row>
    <row r="6" spans="1:3" x14ac:dyDescent="0.25">
      <c r="A6" s="26" t="s">
        <v>52</v>
      </c>
      <c r="B6" s="27" t="s">
        <v>53</v>
      </c>
      <c r="C6" t="s">
        <v>35</v>
      </c>
    </row>
    <row r="7" spans="1:3" x14ac:dyDescent="0.25">
      <c r="A7" s="4" t="s">
        <v>44</v>
      </c>
      <c r="B7" s="25" t="s">
        <v>67</v>
      </c>
      <c r="C7" t="s">
        <v>24</v>
      </c>
    </row>
    <row r="8" spans="1:3" x14ac:dyDescent="0.25">
      <c r="A8" s="1" t="s">
        <v>46</v>
      </c>
      <c r="B8" s="24" t="s">
        <v>68</v>
      </c>
      <c r="C8" t="s">
        <v>24</v>
      </c>
    </row>
    <row r="9" spans="1:3" x14ac:dyDescent="0.25">
      <c r="A9" s="4" t="s">
        <v>48</v>
      </c>
      <c r="B9" s="25" t="s">
        <v>69</v>
      </c>
      <c r="C9" t="s">
        <v>24</v>
      </c>
    </row>
    <row r="10" spans="1:3" x14ac:dyDescent="0.25">
      <c r="A10" s="1" t="s">
        <v>50</v>
      </c>
      <c r="B10" s="24" t="s">
        <v>70</v>
      </c>
      <c r="C10" t="s">
        <v>24</v>
      </c>
    </row>
    <row r="11" spans="1:3" x14ac:dyDescent="0.25">
      <c r="A11" s="26" t="s">
        <v>52</v>
      </c>
      <c r="B11" s="27" t="s">
        <v>71</v>
      </c>
      <c r="C11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29B0-E147-4D97-B486-BA8112526804}">
  <dimension ref="B2"/>
  <sheetViews>
    <sheetView workbookViewId="0">
      <selection activeCell="A3" sqref="A3"/>
    </sheetView>
  </sheetViews>
  <sheetFormatPr defaultRowHeight="15" x14ac:dyDescent="0.25"/>
  <sheetData>
    <row r="2" spans="2:2" x14ac:dyDescent="0.25">
      <c r="B2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3847-1F07-427D-929F-535067FA610E}">
  <dimension ref="A1:F15"/>
  <sheetViews>
    <sheetView workbookViewId="0">
      <selection activeCell="E18" sqref="E18"/>
    </sheetView>
  </sheetViews>
  <sheetFormatPr defaultRowHeight="15" x14ac:dyDescent="0.25"/>
  <cols>
    <col min="1" max="1" width="14.28515625" bestFit="1" customWidth="1"/>
    <col min="2" max="2" width="47.5703125" bestFit="1" customWidth="1"/>
    <col min="3" max="3" width="13.42578125" bestFit="1" customWidth="1"/>
    <col min="4" max="4" width="20.7109375" style="40" bestFit="1" customWidth="1"/>
    <col min="5" max="5" width="23" style="40" bestFit="1" customWidth="1"/>
    <col min="6" max="6" width="13.140625" bestFit="1" customWidth="1"/>
  </cols>
  <sheetData>
    <row r="1" spans="1:6" x14ac:dyDescent="0.25">
      <c r="A1" s="7" t="s">
        <v>56</v>
      </c>
      <c r="B1" s="23" t="s">
        <v>57</v>
      </c>
      <c r="C1" s="23" t="s">
        <v>58</v>
      </c>
      <c r="D1" s="32" t="s">
        <v>54</v>
      </c>
      <c r="E1" s="33" t="s">
        <v>55</v>
      </c>
      <c r="F1" s="29" t="s">
        <v>11</v>
      </c>
    </row>
    <row r="2" spans="1:6" x14ac:dyDescent="0.25">
      <c r="A2" s="10">
        <v>42916</v>
      </c>
      <c r="B2" s="17">
        <v>0.67</v>
      </c>
      <c r="C2" s="17">
        <v>0.41</v>
      </c>
      <c r="D2" s="34">
        <v>12.2</v>
      </c>
      <c r="E2" s="35">
        <v>18</v>
      </c>
      <c r="F2" t="s">
        <v>35</v>
      </c>
    </row>
    <row r="3" spans="1:6" x14ac:dyDescent="0.25">
      <c r="A3" s="11">
        <v>43281</v>
      </c>
      <c r="B3" s="16">
        <v>0.65</v>
      </c>
      <c r="C3" s="16">
        <v>0.4</v>
      </c>
      <c r="D3" s="34">
        <v>12.5</v>
      </c>
      <c r="E3" s="37">
        <v>18.8</v>
      </c>
      <c r="F3" t="s">
        <v>35</v>
      </c>
    </row>
    <row r="4" spans="1:6" x14ac:dyDescent="0.25">
      <c r="A4" s="10">
        <v>43646</v>
      </c>
      <c r="B4" s="17">
        <v>0.68</v>
      </c>
      <c r="C4" s="17">
        <v>0.34</v>
      </c>
      <c r="D4" s="34">
        <v>14</v>
      </c>
      <c r="E4" s="35">
        <v>21</v>
      </c>
      <c r="F4" t="s">
        <v>35</v>
      </c>
    </row>
    <row r="5" spans="1:6" x14ac:dyDescent="0.25">
      <c r="A5" s="11">
        <v>44012</v>
      </c>
      <c r="B5" s="16">
        <v>0.67</v>
      </c>
      <c r="C5" s="16">
        <v>0.31</v>
      </c>
      <c r="D5" s="36">
        <v>14.4</v>
      </c>
      <c r="E5" s="37">
        <v>21.9</v>
      </c>
      <c r="F5" t="s">
        <v>35</v>
      </c>
    </row>
    <row r="6" spans="1:6" x14ac:dyDescent="0.25">
      <c r="A6" s="10">
        <v>44377</v>
      </c>
      <c r="B6" s="17">
        <v>0.68</v>
      </c>
      <c r="C6" s="17">
        <v>0.28000000000000003</v>
      </c>
      <c r="D6" s="34">
        <v>19</v>
      </c>
      <c r="E6" s="35">
        <v>25.4</v>
      </c>
      <c r="F6" t="s">
        <v>35</v>
      </c>
    </row>
    <row r="7" spans="1:6" x14ac:dyDescent="0.25">
      <c r="A7" s="11">
        <v>44742</v>
      </c>
      <c r="B7" s="16">
        <v>0.71</v>
      </c>
      <c r="C7" s="16">
        <v>0.23</v>
      </c>
      <c r="D7" s="36">
        <v>19.2</v>
      </c>
      <c r="E7" s="37">
        <v>29.8</v>
      </c>
      <c r="F7" t="s">
        <v>35</v>
      </c>
    </row>
    <row r="8" spans="1:6" x14ac:dyDescent="0.25">
      <c r="A8" s="12">
        <v>45107</v>
      </c>
      <c r="B8" s="28">
        <v>0.73</v>
      </c>
      <c r="C8" s="28">
        <v>0.21</v>
      </c>
      <c r="D8" s="38">
        <v>19.7</v>
      </c>
      <c r="E8" s="39">
        <v>30.8</v>
      </c>
      <c r="F8" t="s">
        <v>35</v>
      </c>
    </row>
    <row r="9" spans="1:6" x14ac:dyDescent="0.25">
      <c r="A9" s="10">
        <v>42916</v>
      </c>
      <c r="B9" s="17">
        <v>0.56000000000000005</v>
      </c>
      <c r="C9" s="17">
        <v>0.49</v>
      </c>
      <c r="D9" s="34">
        <v>7.1</v>
      </c>
      <c r="E9" s="35">
        <v>10.8</v>
      </c>
      <c r="F9" t="s">
        <v>24</v>
      </c>
    </row>
    <row r="10" spans="1:6" x14ac:dyDescent="0.25">
      <c r="A10" s="11">
        <v>43281</v>
      </c>
      <c r="B10" s="16">
        <v>0.55000000000000004</v>
      </c>
      <c r="C10" s="16">
        <v>0.45</v>
      </c>
      <c r="D10" s="36">
        <v>7.5</v>
      </c>
      <c r="E10" s="37">
        <v>11.5</v>
      </c>
      <c r="F10" t="s">
        <v>24</v>
      </c>
    </row>
    <row r="11" spans="1:6" x14ac:dyDescent="0.25">
      <c r="A11" s="10">
        <v>43646</v>
      </c>
      <c r="B11" s="17">
        <v>0.61</v>
      </c>
      <c r="C11" s="17">
        <v>0.42</v>
      </c>
      <c r="D11" s="34">
        <v>7.9</v>
      </c>
      <c r="E11" s="35">
        <v>12.1</v>
      </c>
      <c r="F11" t="s">
        <v>24</v>
      </c>
    </row>
    <row r="12" spans="1:6" x14ac:dyDescent="0.25">
      <c r="A12" s="11">
        <v>44012</v>
      </c>
      <c r="B12" s="16">
        <v>0.61</v>
      </c>
      <c r="C12" s="16">
        <v>0.38</v>
      </c>
      <c r="D12" s="36">
        <v>8.1</v>
      </c>
      <c r="E12" s="37">
        <v>12.4</v>
      </c>
      <c r="F12" t="s">
        <v>24</v>
      </c>
    </row>
    <row r="13" spans="1:6" x14ac:dyDescent="0.25">
      <c r="A13" s="10">
        <v>44377</v>
      </c>
      <c r="B13" s="17">
        <v>0.59</v>
      </c>
      <c r="C13" s="17">
        <v>0.32</v>
      </c>
      <c r="D13" s="34">
        <v>12</v>
      </c>
      <c r="E13" s="35">
        <v>16.2</v>
      </c>
      <c r="F13" t="s">
        <v>24</v>
      </c>
    </row>
    <row r="14" spans="1:6" x14ac:dyDescent="0.25">
      <c r="A14" s="11">
        <v>44742</v>
      </c>
      <c r="B14" s="16">
        <v>0.6</v>
      </c>
      <c r="C14" s="16">
        <v>0.28000000000000003</v>
      </c>
      <c r="D14" s="36">
        <v>11</v>
      </c>
      <c r="E14" s="37">
        <v>17.100000000000001</v>
      </c>
      <c r="F14" t="s">
        <v>24</v>
      </c>
    </row>
    <row r="15" spans="1:6" x14ac:dyDescent="0.25">
      <c r="A15" s="12">
        <v>45107</v>
      </c>
      <c r="B15" s="28">
        <v>0.63</v>
      </c>
      <c r="C15" s="28">
        <v>0.23</v>
      </c>
      <c r="D15" s="38">
        <v>11.9</v>
      </c>
      <c r="E15" s="39">
        <v>18.600000000000001</v>
      </c>
      <c r="F15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12DEC-8B56-43BC-8253-E3ECF3A710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UAL Summary</vt:lpstr>
      <vt:lpstr>Funded Ratio</vt:lpstr>
      <vt:lpstr>Funded Ratio Discount Rate</vt:lpstr>
      <vt:lpstr>Amort Sch</vt:lpstr>
      <vt:lpstr>Amort 2026 Classic Safety</vt:lpstr>
      <vt:lpstr>Funded History</vt:lpstr>
      <vt:lpstr>Support Ratio</vt:lpstr>
      <vt:lpstr>Contribution Volatility</vt:lpstr>
      <vt:lpstr>LAIF</vt:lpstr>
      <vt:lpstr>Liability Volatility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Sharenow</dc:creator>
  <cp:lastModifiedBy>Ira Sharenow</cp:lastModifiedBy>
  <dcterms:created xsi:type="dcterms:W3CDTF">2025-06-30T23:03:19Z</dcterms:created>
  <dcterms:modified xsi:type="dcterms:W3CDTF">2025-07-14T17:22:27Z</dcterms:modified>
</cp:coreProperties>
</file>