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 defaultThemeVersion="124226"/>
  <bookViews>
    <workbookView xWindow="0" yWindow="0" windowWidth="19440" windowHeight="11070"/>
  </bookViews>
  <sheets>
    <sheet name="Contents" sheetId="21" r:id="rId1"/>
    <sheet name="Min AF" sheetId="20" r:id="rId2"/>
    <sheet name="Trans Tables" sheetId="17" r:id="rId3"/>
    <sheet name="AVA" sheetId="18" r:id="rId4"/>
    <sheet name="FILL Table" sheetId="19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G10" i="17" l="1"/>
  <c r="G9" i="17"/>
  <c r="I6" i="20" l="1"/>
</calcChain>
</file>

<file path=xl/comments1.xml><?xml version="1.0" encoding="utf-8"?>
<comments xmlns="http://schemas.openxmlformats.org/spreadsheetml/2006/main">
  <authors>
    <author>Gary Goldstein</author>
  </authors>
  <commentList>
    <comment ref="J7" author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7" author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Amit Kanudia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Availability of Technologies by Region
</t>
        </r>
      </text>
    </comment>
  </commentList>
</comments>
</file>

<file path=xl/sharedStrings.xml><?xml version="1.0" encoding="utf-8"?>
<sst xmlns="http://schemas.openxmlformats.org/spreadsheetml/2006/main" count="132" uniqueCount="68">
  <si>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</si>
  <si>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</si>
  <si>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</si>
  <si>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</si>
  <si>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</si>
  <si>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</si>
  <si>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</si>
  <si>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</si>
  <si>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</si>
  <si>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</si>
  <si>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</si>
  <si>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</si>
  <si>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</si>
  <si>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</si>
  <si>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</si>
  <si>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</si>
  <si>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</si>
  <si>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</si>
  <si>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</si>
  <si>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</si>
  <si>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UK</t>
  </si>
  <si>
    <t>*FLO_FUNC for technologies where specific inputs are linked to specific outputs</t>
  </si>
  <si>
    <t>FLO_FUNC</t>
  </si>
  <si>
    <t>ELCTRANSGAS</t>
  </si>
  <si>
    <t>ELCTRANSBOM</t>
  </si>
  <si>
    <t>ELCMAINSGAS</t>
  </si>
  <si>
    <t>ELCMAINSBOM</t>
  </si>
  <si>
    <t>ELCNGA</t>
  </si>
  <si>
    <t>ELCBOM</t>
  </si>
  <si>
    <t>ETRANSGAS01</t>
  </si>
  <si>
    <t>EMAINPGAS01</t>
  </si>
  <si>
    <t>Minimum availability factors for electricity generation technologies</t>
  </si>
  <si>
    <t>Attrib_Cond</t>
  </si>
  <si>
    <t>Val_Cond</t>
  </si>
  <si>
    <t>LO</t>
  </si>
  <si>
    <t>NCAP_AFA</t>
  </si>
  <si>
    <t>ELC.GENERATION*</t>
  </si>
  <si>
    <t>Fraction of the year specified in the UK column is hard coded.</t>
  </si>
  <si>
    <t>This table allows the user to specify the minimum load/availability factor applied to all new power plants. This forces the technology to operate for a minimum fraction of the year. The model is free to choose which timeslices the technology is operational for (i.e. it can operate only in peaks).</t>
  </si>
  <si>
    <t>No minimum availability factor is applied for 2010, 2011, 2012 to avaid conflicts with model calibration</t>
  </si>
  <si>
    <t>*last year specified will be applied for all future years</t>
  </si>
  <si>
    <t>#</t>
  </si>
  <si>
    <t>Sheet</t>
  </si>
  <si>
    <t>Old name</t>
  </si>
  <si>
    <t>Old workbook</t>
  </si>
  <si>
    <t>Contents</t>
  </si>
  <si>
    <t>--</t>
  </si>
  <si>
    <t>Min AF</t>
  </si>
  <si>
    <t>Trans Tables</t>
  </si>
  <si>
    <t>AVA</t>
  </si>
  <si>
    <t>FILL Table</t>
  </si>
  <si>
    <t>www.cambridgeenergy.org.uk</t>
  </si>
  <si>
    <t xml:space="preserve">Prepared as part of the 2016 restructure by Cambridge Energy </t>
  </si>
  <si>
    <t>Key</t>
  </si>
  <si>
    <t>Background cells</t>
  </si>
  <si>
    <t xml:space="preserve">Background cells that do not feed into the output files. This includes background text (e.g. table labels). 
</t>
  </si>
  <si>
    <t>Numeric Inputs</t>
  </si>
  <si>
    <t xml:space="preserve">Cells with fixed numeric values that usually draw on data from external references. </t>
  </si>
  <si>
    <t>String Inputs</t>
  </si>
  <si>
    <t xml:space="preserve">Cells with fixed non-numeric values that usually draw on data from external references. </t>
  </si>
  <si>
    <t>Transformations</t>
  </si>
  <si>
    <t xml:space="preserve">Intermediate calculations that do not flow directly to output files  BY Trans, VT_UK, SubRES, SubRES_Trans and SuppXLS. </t>
  </si>
  <si>
    <t>Outputs</t>
  </si>
  <si>
    <t xml:space="preserve">Calculations in the "output files", and the cells that feed into them. 
</t>
  </si>
  <si>
    <t>Fixed background cells</t>
  </si>
  <si>
    <t xml:space="preserve">Cells that were live calculations on the original files, but were saved as fixed values for the restructured workbooks. </t>
  </si>
  <si>
    <t>Assumptions</t>
  </si>
  <si>
    <t>Do not form part of the data or calculations, but highlight input data and assumptions underpinning the backing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</si>
</sst>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#,##0.00;[Red]\-#,##0.00;_-* &quot;-&quot;_-;_-@_-"/>
    <numFmt numFmtId="169" formatCode="0.0%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A7D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8" tint="-0.6999725333414715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4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theme="0" tint="-0.1499984740745262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DDD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8" tint="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58">
    <xf numFmtId="0" fontId="0" fillId="0" borderId="0"/>
    <xf numFmtId="167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2" applyNumberFormat="0" applyAlignment="0" applyProtection="0"/>
    <xf numFmtId="0" fontId="19" fillId="2" borderId="8" applyNumberFormat="0" applyAlignment="0" applyProtection="0"/>
    <xf numFmtId="0" fontId="20" fillId="2" borderId="2" applyNumberFormat="0" applyAlignment="0" applyProtection="0"/>
    <xf numFmtId="0" fontId="5" fillId="0" borderId="3" applyNumberFormat="0" applyFill="0" applyAlignment="0" applyProtection="0"/>
    <xf numFmtId="0" fontId="21" fillId="10" borderId="9" applyNumberFormat="0" applyAlignment="0" applyProtection="0"/>
    <xf numFmtId="0" fontId="22" fillId="0" borderId="0" applyNumberFormat="0" applyFill="0" applyBorder="0" applyAlignment="0" applyProtection="0"/>
    <xf numFmtId="0" fontId="10" fillId="3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5" fillId="34" borderId="0" applyNumberFormat="0" applyBorder="0" applyAlignment="0" applyProtection="0"/>
    <xf numFmtId="0" fontId="26" fillId="35" borderId="0" applyNumberFormat="0" applyFont="0" applyBorder="0" applyAlignment="0" applyProtection="0"/>
    <xf numFmtId="0" fontId="26" fillId="36" borderId="0" applyNumberFormat="0" applyFont="0" applyBorder="0" applyAlignment="0" applyProtection="0"/>
    <xf numFmtId="0" fontId="26" fillId="37" borderId="0" applyNumberFormat="0" applyFont="0" applyBorder="0" applyAlignment="0" applyProtection="0"/>
    <xf numFmtId="0" fontId="26" fillId="38" borderId="0" applyNumberFormat="0" applyFont="0" applyBorder="0" applyAlignment="0" applyProtection="0"/>
    <xf numFmtId="0" fontId="26" fillId="39" borderId="0" applyNumberFormat="0" applyFont="0" applyBorder="0" applyAlignment="0" applyProtection="0"/>
    <xf numFmtId="0" fontId="26" fillId="40" borderId="0" applyNumberFormat="0" applyFont="0" applyBorder="0" applyAlignment="0" applyProtection="0"/>
    <xf numFmtId="0" fontId="27" fillId="41" borderId="0">
      <alignment horizontal="left" vertical="top" wrapText="1"/>
    </xf>
    <xf numFmtId="0" fontId="29" fillId="0" borderId="0"/>
    <xf numFmtId="0" fontId="30" fillId="42" borderId="11">
      <alignment horizontal="center" vertical="center" wrapText="1"/>
    </xf>
    <xf numFmtId="1" fontId="1" fillId="43" borderId="0"/>
    <xf numFmtId="0" fontId="31" fillId="0" borderId="0" applyNumberFormat="0" applyFill="0" applyBorder="0" applyAlignment="0" applyProtection="0"/>
  </cellStyleXfs>
  <cellXfs count="44">
    <xf numFmtId="0" fontId="0" fillId="0" borderId="0" xfId="0"/>
    <xf numFmtId="0" fontId="7" fillId="4" borderId="0" xfId="0" applyFont="1" applyFill="1"/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8" fillId="4" borderId="0" xfId="0" applyFont="1" applyFill="1"/>
    <xf numFmtId="168" fontId="8" fillId="5" borderId="0" xfId="0" applyNumberFormat="1" applyFont="1" applyFill="1"/>
    <xf numFmtId="0" fontId="9" fillId="4" borderId="0" xfId="0" applyFont="1" applyFill="1"/>
    <xf numFmtId="0" fontId="8" fillId="4" borderId="0" xfId="0" applyFont="1" applyFill="1"/>
    <xf numFmtId="0" fontId="8" fillId="4" borderId="1" xfId="0" applyFont="1" applyFill="1" applyBorder="1"/>
    <xf numFmtId="0" fontId="8" fillId="4" borderId="1" xfId="0" applyFont="1" applyFill="1" applyBorder="1"/>
    <xf numFmtId="0" fontId="7" fillId="4" borderId="0" xfId="0" applyFont="1" applyFill="1"/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8" fillId="4" borderId="1" xfId="0" applyFont="1" applyFill="1" applyBorder="1"/>
    <xf numFmtId="0" fontId="7" fillId="38" borderId="0" xfId="50" applyFont="1"/>
    <xf numFmtId="169" fontId="7" fillId="38" borderId="0" xfId="50" applyNumberFormat="1" applyFont="1"/>
    <xf numFmtId="0" fontId="28" fillId="36" borderId="0" xfId="48" applyFont="1" applyAlignment="1">
      <alignment horizontal="left" vertical="top" wrapText="1"/>
    </xf>
    <xf numFmtId="0" fontId="8" fillId="4" borderId="0" xfId="54" applyFont="1" applyFill="1"/>
    <xf numFmtId="0" fontId="8" fillId="4" borderId="1" xfId="55" applyFont="1" applyFill="1" applyBorder="1">
      <alignment horizontal="center" vertical="center" wrapText="1"/>
    </xf>
    <xf numFmtId="1" fontId="7" fillId="4" borderId="0" xfId="56" applyFont="1" applyFill="1"/>
    <xf numFmtId="2" fontId="7" fillId="4" borderId="0" xfId="56" applyNumberFormat="1" applyFont="1" applyFill="1"/>
    <xf numFmtId="2" fontId="7" fillId="36" borderId="0" xfId="48" applyNumberFormat="1" applyFont="1"/>
    <xf numFmtId="1" fontId="7" fillId="36" borderId="0" xfId="48" applyNumberFormat="1" applyFont="1"/>
    <xf numFmtId="0" fontId="31" fillId="0" borderId="0" xfId="57"/>
    <xf numFmtId="0" fontId="0" fillId="0" borderId="0" xfId="0" quotePrefix="1"/>
    <xf numFmtId="0" fontId="0" fillId="44" borderId="0" xfId="0" applyFill="1"/>
    <xf numFmtId="0" fontId="32" fillId="44" borderId="0" xfId="57" applyFont="1" applyFill="1"/>
    <xf numFmtId="0" fontId="33" fillId="44" borderId="0" xfId="0" applyFont="1" applyFill="1"/>
    <xf numFmtId="0" fontId="34" fillId="44" borderId="0" xfId="0" applyFont="1" applyFill="1"/>
    <xf numFmtId="49" fontId="0" fillId="40" borderId="0" xfId="52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38" borderId="0" xfId="50" applyFont="1" applyAlignment="1">
      <alignment vertical="top"/>
    </xf>
    <xf numFmtId="0" fontId="0" fillId="0" borderId="0" xfId="0" applyAlignment="1"/>
    <xf numFmtId="49" fontId="0" fillId="39" borderId="0" xfId="51" applyNumberFormat="1" applyFont="1" applyAlignment="1">
      <alignment vertical="top"/>
    </xf>
    <xf numFmtId="49" fontId="0" fillId="37" borderId="0" xfId="49" applyNumberFormat="1" applyFont="1" applyAlignment="1">
      <alignment vertical="top"/>
    </xf>
    <xf numFmtId="49" fontId="0" fillId="36" borderId="0" xfId="48" applyNumberFormat="1" applyFont="1" applyAlignment="1">
      <alignment vertical="top"/>
    </xf>
    <xf numFmtId="49" fontId="0" fillId="35" borderId="0" xfId="47" applyNumberFormat="1" applyFont="1" applyAlignment="1">
      <alignment vertical="top"/>
    </xf>
    <xf numFmtId="49" fontId="27" fillId="41" borderId="0" xfId="53" applyNumberFormat="1" applyAlignment="1">
      <alignment horizontal="left" vertical="top"/>
    </xf>
    <xf numFmtId="0" fontId="34" fillId="0" borderId="0" xfId="0" applyFont="1"/>
    <xf numFmtId="0" fontId="35" fillId="0" borderId="0" xfId="0" applyFont="1"/>
  </cellXfs>
  <cellStyles count="58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_Calc_Background" xfId="52"/>
    <cellStyle name="a_Calc_Input_Num" xfId="50"/>
    <cellStyle name="a_Calc_Input_Str" xfId="51"/>
    <cellStyle name="a_Calc_Outputs" xfId="48"/>
    <cellStyle name="a_Calc_Trans" xfId="49"/>
    <cellStyle name="a_Fixed_Calcs" xfId="47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Assumptions" xfId="53"/>
    <cellStyle name="Attrib" xfId="55"/>
    <cellStyle name="Bad" xfId="12" builtinId="27" hidden="1"/>
    <cellStyle name="Calculation" xfId="16" builtinId="22" hidden="1"/>
    <cellStyle name="Char" xfId="56"/>
    <cellStyle name="Check Cell" xfId="18" builtinId="23" hidden="1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Explanatory Text" xfId="21" builtinId="53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57" builtinId="8"/>
    <cellStyle name="Input" xfId="14" builtinId="20" hidden="1"/>
    <cellStyle name="Linked Cell" xfId="17" builtinId="24" hidden="1"/>
    <cellStyle name="Neutral" xfId="13" builtinId="28" hidden="1"/>
    <cellStyle name="Normal" xfId="0" builtinId="0"/>
    <cellStyle name="Note" xfId="20" builtinId="10" hidden="1"/>
    <cellStyle name="Output" xfId="15" builtinId="21" hidden="1"/>
    <cellStyle name="Percent" xfId="5" builtinId="5" hidden="1"/>
    <cellStyle name="Table" xfId="54"/>
    <cellStyle name="Title" xfId="6" builtinId="15" hidden="1"/>
    <cellStyle name="Total" xfId="22" builtinId="25" hidden="1"/>
    <cellStyle name="Warning Text" xfId="19" builtinId="11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../uk_times_data/multi_sector.xlsx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le Map"/>
      <sheetName val="Change Log"/>
      <sheetName val="Currency&amp;UnitConversion"/>
      <sheetName val="Blank"/>
      <sheetName val="Gas_networks_data"/>
      <sheetName val="Gas networks"/>
      <sheetName val="UK pipeline 1890-2100"/>
      <sheetName val="UK gas demand"/>
      <sheetName val="UK sectorial gas use"/>
      <sheetName val="NTS costs"/>
      <sheetName val="GDN costs"/>
      <sheetName val="OPEX"/>
      <sheetName val="Gas_data_check"/>
      <sheetName val="Consumption and Production new"/>
      <sheetName val="GHG Fuels"/>
      <sheetName val="GHG CO2e"/>
      <sheetName val="GHG kWh"/>
      <sheetName val="GHG PJ"/>
      <sheetName val="UK GHG 1A(b)"/>
      <sheetName val="Fuel_delivery_costs"/>
      <sheetName val="Delivery costs"/>
      <sheetName val="Data and assumptions"/>
      <sheetName val="BM Farm to regional"/>
      <sheetName val="BM Regional to warehouse"/>
      <sheetName val="BM Warehouse to shop"/>
      <sheetName val="BM Shop to building"/>
      <sheetName val="BM Regional to national"/>
      <sheetName val="Vehicle data"/>
      <sheetName val="DUKES 1.2"/>
      <sheetName val="DUKES 1.1(2010,PJ)"/>
      <sheetName val="DUKES 1.1(2011)"/>
      <sheetName val="DUKES 1.1(2012)"/>
      <sheetName val="Fuel_by_sector"/>
      <sheetName val="Heat"/>
      <sheetName val="CHP&amp;DH"/>
      <sheetName val="DistrictHeating"/>
      <sheetName val="CHP&amp;heat_resi&amp;services"/>
      <sheetName val="CHP"/>
      <sheetName val="FC CHP"/>
      <sheetName val="RES_Dissagg_DH_Pipe"/>
      <sheetName val="DUKES 7.8"/>
      <sheetName val="DUKES 7.9"/>
      <sheetName val="DUKES 7.5"/>
      <sheetName val="DUKES 7.4"/>
      <sheetName val="DUKES 7.6"/>
      <sheetName val="DUKES 7.3"/>
      <sheetName val="DUKES 5.7"/>
      <sheetName val="elc_oth_cap"/>
      <sheetName val="DUKES 6.4"/>
      <sheetName val="DUKES 6.4(2)"/>
      <sheetName val="DUKES 6.6"/>
      <sheetName val="DUKES 5.10"/>
      <sheetName val="DECC Load Factors"/>
      <sheetName val="DECC Wind Load Factors"/>
      <sheetName val="NG ETS Table 2.1-2.5"/>
      <sheetName val="NG 3.3&amp;3.4(a)"/>
      <sheetName val="NG 3.3.&amp;3.4(b)"/>
      <sheetName val="DUKES 5.8&amp;5.9"/>
      <sheetName val="DUKES 3.1"/>
      <sheetName val="DUKES 2.5"/>
      <sheetName val="DUKES 2.2"/>
      <sheetName val="DUKES 3.2"/>
      <sheetName val="DUKES 6.2"/>
      <sheetName val="DUKES 4.1"/>
      <sheetName val="DUKES 5.1"/>
      <sheetName val="Thermal_storage_data"/>
      <sheetName val="Pumped storage"/>
      <sheetName val="CAES"/>
      <sheetName val="Batteries"/>
      <sheetName val="Thermal_storage"/>
      <sheetName val="MARKAL_process_data"/>
      <sheetName val="Process_data"/>
      <sheetName val="UK-TSData"/>
      <sheetName val="UK-TIDData"/>
      <sheetName val="Summary_emissions_3sectors"/>
      <sheetName val="GHG analysis"/>
      <sheetName val="UK GHG 2(II)"/>
      <sheetName val="Gatwick_PV"/>
      <sheetName val="Aughton_PV"/>
      <sheetName val="Output_PV"/>
      <sheetName val="UK GHG 5A"/>
      <sheetName val="UK GHG 5B"/>
      <sheetName val="UK GHG 5C"/>
      <sheetName val="UK GHG 5D"/>
      <sheetName val="UK GHG 5E"/>
      <sheetName val="UK GHG 5F"/>
      <sheetName val="GHG_emissions_by_region"/>
      <sheetName val="DECC GHG Emissions 4"/>
      <sheetName val="Table_4_CO2_emissions"/>
      <sheetName val="DECC GHG Emissions 5"/>
      <sheetName val="Table_5_CH4_emissions"/>
      <sheetName val="DECC GHG Emissions 8"/>
      <sheetName val="Energy&amp;CO2_from_crops"/>
      <sheetName val="DECC GHG Emissions 6"/>
      <sheetName val="DECC GHG Emissions 7"/>
      <sheetName val="DECC GHG Emissions 10"/>
      <sheetName val="TechData_ind"/>
      <sheetName val="MARKAL_industry_capacity"/>
      <sheetName val="MARKAL_industry_availability"/>
      <sheetName val="Hydrogen_prod_costs"/>
      <sheetName val="H2 conversion cost"/>
      <sheetName val="ECUK 3.7"/>
      <sheetName val="ECUK 3.10"/>
      <sheetName val="ECUK 3.11"/>
      <sheetName val="NHM_resi_analysis"/>
      <sheetName val="timeslice_data"/>
      <sheetName val="analysis"/>
      <sheetName val="PTGgas100_24hrprofile"/>
      <sheetName val="NHM Gas Boilers"/>
      <sheetName val="NHM Electric Storage Heaters"/>
      <sheetName val="NHM Oil Boilers"/>
      <sheetName val="NHM GSHP"/>
      <sheetName val="NHM ASHP"/>
      <sheetName val="NHM Hybrid HP"/>
      <sheetName val="NHM Biomass"/>
      <sheetName val="NHM Solar Thermal"/>
      <sheetName val="ASHP_efficiency"/>
      <sheetName val="VOA 5.12"/>
      <sheetName val="ECUK 5.6"/>
      <sheetName val="NAEI EmissionsFactors"/>
      <sheetName val="MSW Emissions"/>
      <sheetName val="MSW"/>
      <sheetName val="Intro"/>
      <sheetName val="CCS-STG"/>
      <sheetName val="multi_sector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Gas network</v>
          </cell>
          <cell r="B3" t="str">
            <v>UK TIMES</v>
          </cell>
          <cell r="C3" t="str">
            <v>Description</v>
          </cell>
          <cell r="D3" t="str">
            <v>AF</v>
          </cell>
          <cell r="E3" t="str">
            <v>EFF</v>
          </cell>
          <cell r="F3" t="str">
            <v>CAP2ACT</v>
          </cell>
          <cell r="G3" t="str">
            <v>LIFE</v>
          </cell>
          <cell r="H3" t="str">
            <v>INVCOST</v>
          </cell>
          <cell r="I3" t="str">
            <v>FOM</v>
          </cell>
          <cell r="J3" t="str">
            <v>VOM</v>
          </cell>
          <cell r="K3" t="str">
            <v>STOCK~2010</v>
          </cell>
          <cell r="L3" t="str">
            <v>STOCK~2015</v>
          </cell>
          <cell r="M3" t="str">
            <v>STOCK~2020</v>
          </cell>
          <cell r="N3" t="str">
            <v>STOCK~2025</v>
          </cell>
          <cell r="O3" t="str">
            <v>STOCK~2030</v>
          </cell>
          <cell r="P3" t="str">
            <v>STOCK~2035</v>
          </cell>
          <cell r="Q3" t="str">
            <v>STOCK~2040</v>
          </cell>
          <cell r="R3" t="str">
            <v>STOCK~2045</v>
          </cell>
          <cell r="S3" t="str">
            <v>STOCK~2050</v>
          </cell>
          <cell r="T3" t="str">
            <v>STOCK~2055</v>
          </cell>
          <cell r="U3" t="str">
            <v>STOCK~2060</v>
          </cell>
          <cell r="V3" t="str">
            <v>STOCK~2065</v>
          </cell>
          <cell r="W3" t="str">
            <v>STOCK~2070</v>
          </cell>
          <cell r="X3" t="str">
            <v>STOCK~2075</v>
          </cell>
          <cell r="Y3" t="str">
            <v>STOCK~2080</v>
          </cell>
          <cell r="Z3" t="str">
            <v>STOCK~2085</v>
          </cell>
          <cell r="AA3" t="str">
            <v>STOCK~2090</v>
          </cell>
          <cell r="AB3" t="str">
            <v>STOCK~2095</v>
          </cell>
          <cell r="AC3" t="str">
            <v>STOCK~2100</v>
          </cell>
          <cell r="AD3"/>
          <cell r="AE3"/>
          <cell r="AF3"/>
          <cell r="AG3"/>
          <cell r="AH3"/>
          <cell r="AI3"/>
          <cell r="AJ3"/>
          <cell r="AK3"/>
          <cell r="AL3"/>
          <cell r="AM3"/>
          <cell r="AN3"/>
          <cell r="AO3"/>
          <cell r="AP3"/>
          <cell r="AQ3"/>
          <cell r="AR3"/>
          <cell r="AS3"/>
          <cell r="AT3"/>
          <cell r="AU3"/>
          <cell r="AV3"/>
          <cell r="AW3"/>
          <cell r="AX3"/>
          <cell r="AY3"/>
          <cell r="AZ3"/>
        </row>
        <row r="4">
          <cell r="A4" t="str">
            <v>NTS</v>
          </cell>
          <cell r="B4" t="str">
            <v>UNGAPTR00</v>
          </cell>
          <cell r="C4" t="str">
            <v>UPS.PIPELINE.00.NATIONAL-TRANSMISSION.NGA.</v>
          </cell>
          <cell r="D4">
            <v>1</v>
          </cell>
          <cell r="E4">
            <v>0.99098206322465554</v>
          </cell>
          <cell r="F4">
            <v>1</v>
          </cell>
          <cell r="G4">
            <v>80</v>
          </cell>
          <cell r="H4">
            <v>3.9402237859578575</v>
          </cell>
          <cell r="I4">
            <v>6.0494499291168777E-2</v>
          </cell>
          <cell r="J4"/>
          <cell r="K4">
            <v>5775.1492449457055</v>
          </cell>
          <cell r="L4">
            <v>5775.1492449457055</v>
          </cell>
          <cell r="M4">
            <v>5775.1492449457055</v>
          </cell>
          <cell r="N4">
            <v>5775.1492449457055</v>
          </cell>
          <cell r="O4">
            <v>5775.1492449457055</v>
          </cell>
          <cell r="P4">
            <v>5775.1492449457055</v>
          </cell>
          <cell r="Q4">
            <v>5775.1492449457055</v>
          </cell>
          <cell r="R4">
            <v>5775.1492449457055</v>
          </cell>
          <cell r="S4">
            <v>4179.3843220001818</v>
          </cell>
          <cell r="T4">
            <v>2583.6193990546576</v>
          </cell>
          <cell r="U4">
            <v>987.85447610913388</v>
          </cell>
          <cell r="V4">
            <v>987.85447610913388</v>
          </cell>
          <cell r="W4">
            <v>987.85447610913388</v>
          </cell>
          <cell r="X4">
            <v>987.85447610913388</v>
          </cell>
          <cell r="Y4">
            <v>987.85447610913388</v>
          </cell>
          <cell r="Z4">
            <v>493.92723805456694</v>
          </cell>
          <cell r="AA4">
            <v>0</v>
          </cell>
          <cell r="AB4">
            <v>0</v>
          </cell>
          <cell r="AC4">
            <v>0</v>
          </cell>
          <cell r="AD4"/>
          <cell r="AE4"/>
          <cell r="AF4"/>
          <cell r="AG4"/>
          <cell r="AH4"/>
          <cell r="AI4"/>
          <cell r="AJ4"/>
          <cell r="AK4"/>
          <cell r="AL4"/>
          <cell r="AM4"/>
          <cell r="AN4"/>
          <cell r="AO4"/>
          <cell r="AP4"/>
          <cell r="AQ4"/>
          <cell r="AR4"/>
          <cell r="AS4"/>
          <cell r="AT4"/>
          <cell r="AU4"/>
          <cell r="AV4"/>
          <cell r="AW4"/>
          <cell r="AX4"/>
          <cell r="AY4"/>
          <cell r="AZ4"/>
        </row>
        <row r="5">
          <cell r="A5" t="str">
            <v>Mains ELC</v>
          </cell>
          <cell r="B5" t="str">
            <v>EMAINPGAS00</v>
          </cell>
          <cell r="C5" t="str">
            <v>ELC.DISTN.00.MAINS-DISTRIBUTION-PIPES.GAS-MIX.NGA-BOM-HYG.</v>
          </cell>
          <cell r="D5">
            <v>1</v>
          </cell>
          <cell r="E5">
            <v>0.98289758207194799</v>
          </cell>
          <cell r="F5">
            <v>1</v>
          </cell>
          <cell r="G5">
            <v>80</v>
          </cell>
          <cell r="H5">
            <v>20.062846704527136</v>
          </cell>
          <cell r="I5">
            <v>0.47220360007677831</v>
          </cell>
          <cell r="J5"/>
          <cell r="K5">
            <v>50.427225237242418</v>
          </cell>
          <cell r="L5">
            <v>51.327336355893735</v>
          </cell>
          <cell r="M5">
            <v>51.327336355893735</v>
          </cell>
          <cell r="N5">
            <v>51.327336355893735</v>
          </cell>
          <cell r="O5">
            <v>51.327336355893735</v>
          </cell>
          <cell r="P5">
            <v>51.327336355893735</v>
          </cell>
          <cell r="Q5">
            <v>51.327336355893735</v>
          </cell>
          <cell r="R5">
            <v>51.327336355893735</v>
          </cell>
          <cell r="S5">
            <v>46.829367000508846</v>
          </cell>
          <cell r="T5">
            <v>44.24604808997956</v>
          </cell>
          <cell r="U5">
            <v>39.973125861202938</v>
          </cell>
          <cell r="V5">
            <v>35.700203632426323</v>
          </cell>
          <cell r="W5">
            <v>31.427281403649701</v>
          </cell>
          <cell r="X5">
            <v>25.743722625879951</v>
          </cell>
          <cell r="Y5">
            <v>21.88374611206353</v>
          </cell>
          <cell r="Z5">
            <v>18.34822215189098</v>
          </cell>
          <cell r="AA5">
            <v>14.812698191718429</v>
          </cell>
          <cell r="AB5">
            <v>10.820901056829976</v>
          </cell>
          <cell r="AC5">
            <v>7.7292150405928446</v>
          </cell>
          <cell r="AD5"/>
          <cell r="AE5"/>
          <cell r="AF5"/>
          <cell r="AG5"/>
          <cell r="AH5"/>
          <cell r="AI5"/>
          <cell r="AJ5"/>
          <cell r="AK5"/>
          <cell r="AL5"/>
          <cell r="AM5"/>
          <cell r="AN5"/>
          <cell r="AO5"/>
          <cell r="AP5"/>
          <cell r="AQ5"/>
          <cell r="AR5"/>
          <cell r="AS5"/>
          <cell r="AT5"/>
          <cell r="AU5"/>
          <cell r="AV5"/>
          <cell r="AW5"/>
          <cell r="AX5"/>
          <cell r="AY5"/>
          <cell r="AZ5"/>
        </row>
        <row r="6">
          <cell r="A6" t="str">
            <v>Mains PRC</v>
          </cell>
          <cell r="B6" t="str">
            <v>PMAINPGAS00</v>
          </cell>
          <cell r="C6" t="str">
            <v>PRC.DISTN.00.MAINS-DISTRIBUTION-PIPES.GAS-MIX.NGA-BOM-HYG.</v>
          </cell>
          <cell r="D6">
            <v>1</v>
          </cell>
          <cell r="E6">
            <v>0.98289758207194799</v>
          </cell>
          <cell r="F6">
            <v>1</v>
          </cell>
          <cell r="G6">
            <v>80</v>
          </cell>
          <cell r="H6">
            <v>20.062846704527136</v>
          </cell>
          <cell r="I6">
            <v>0.47220360007677831</v>
          </cell>
          <cell r="J6"/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/>
          <cell r="AE6"/>
          <cell r="AF6"/>
          <cell r="AG6"/>
          <cell r="AH6"/>
          <cell r="AI6"/>
          <cell r="AJ6"/>
          <cell r="AK6"/>
          <cell r="AL6"/>
          <cell r="AM6"/>
          <cell r="AN6"/>
          <cell r="AO6"/>
          <cell r="AP6"/>
          <cell r="AQ6"/>
          <cell r="AR6"/>
          <cell r="AS6"/>
          <cell r="AT6"/>
          <cell r="AU6"/>
          <cell r="AV6"/>
          <cell r="AW6"/>
          <cell r="AX6"/>
          <cell r="AY6"/>
          <cell r="AZ6"/>
        </row>
        <row r="7">
          <cell r="A7" t="str">
            <v>Mains HYG</v>
          </cell>
          <cell r="B7" t="str">
            <v>HMAINPGAS00</v>
          </cell>
          <cell r="C7" t="str">
            <v>HYG.DISTN.00.MAINS-DISTRIBUTION-PIPES.GAS-MIX.NGA-BOM-HYG.</v>
          </cell>
          <cell r="D7">
            <v>1</v>
          </cell>
          <cell r="E7">
            <v>0.98289758207194799</v>
          </cell>
          <cell r="F7">
            <v>1</v>
          </cell>
          <cell r="G7">
            <v>80</v>
          </cell>
          <cell r="H7">
            <v>20.062846704527136</v>
          </cell>
          <cell r="I7">
            <v>0.47220360007677831</v>
          </cell>
          <cell r="J7"/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/>
          <cell r="AE7"/>
          <cell r="AF7"/>
          <cell r="AG7"/>
          <cell r="AH7"/>
          <cell r="AI7"/>
          <cell r="AJ7"/>
          <cell r="AK7"/>
          <cell r="AL7"/>
          <cell r="AM7"/>
          <cell r="AN7"/>
          <cell r="AO7"/>
          <cell r="AP7"/>
          <cell r="AQ7"/>
          <cell r="AR7"/>
          <cell r="AS7"/>
          <cell r="AT7"/>
          <cell r="AU7"/>
          <cell r="AV7"/>
          <cell r="AW7"/>
          <cell r="AX7"/>
          <cell r="AY7"/>
          <cell r="AZ7"/>
        </row>
        <row r="8">
          <cell r="A8" t="str">
            <v>Mains AGR</v>
          </cell>
          <cell r="B8" t="str">
            <v>AMAINPGAS00</v>
          </cell>
          <cell r="C8" t="str">
            <v>AGR.DISTN.00.MAINS-DISTRIBUTION-PIPES.GAS-MIX.NGA-BOM-HYG.</v>
          </cell>
          <cell r="D8">
            <v>1</v>
          </cell>
          <cell r="E8">
            <v>0.98289758207194799</v>
          </cell>
          <cell r="F8">
            <v>1</v>
          </cell>
          <cell r="G8">
            <v>80</v>
          </cell>
          <cell r="H8">
            <v>20.062846704527136</v>
          </cell>
          <cell r="I8">
            <v>0.47220360007677831</v>
          </cell>
          <cell r="J8"/>
          <cell r="K8">
            <v>7.0739225946414308</v>
          </cell>
          <cell r="L8">
            <v>7.2001900295431041</v>
          </cell>
          <cell r="M8">
            <v>7.2001900295431041</v>
          </cell>
          <cell r="N8">
            <v>7.2001900295431041</v>
          </cell>
          <cell r="O8">
            <v>7.2001900295431041</v>
          </cell>
          <cell r="P8">
            <v>7.2001900295431041</v>
          </cell>
          <cell r="Q8">
            <v>7.2001900295431041</v>
          </cell>
          <cell r="R8">
            <v>7.2001900295431041</v>
          </cell>
          <cell r="S8">
            <v>6.5692156520442824</v>
          </cell>
          <cell r="T8">
            <v>6.2068281138764787</v>
          </cell>
          <cell r="U8">
            <v>5.6074233090892962</v>
          </cell>
          <cell r="V8">
            <v>5.0080185043021155</v>
          </cell>
          <cell r="W8">
            <v>4.408613699514933</v>
          </cell>
          <cell r="X8">
            <v>3.6113250391357945</v>
          </cell>
          <cell r="Y8">
            <v>3.0698481891324487</v>
          </cell>
          <cell r="Z8">
            <v>2.5738854882680373</v>
          </cell>
          <cell r="AA8">
            <v>2.0779227874036263</v>
          </cell>
          <cell r="AB8">
            <v>1.5179541630570745</v>
          </cell>
          <cell r="AC8">
            <v>1.0842529736121966</v>
          </cell>
          <cell r="AD8"/>
          <cell r="AE8"/>
          <cell r="AF8"/>
          <cell r="AG8"/>
          <cell r="AH8"/>
          <cell r="AI8"/>
          <cell r="AJ8"/>
          <cell r="AK8"/>
          <cell r="AL8"/>
          <cell r="AM8"/>
          <cell r="AN8"/>
          <cell r="AO8"/>
          <cell r="AP8"/>
          <cell r="AQ8"/>
          <cell r="AR8"/>
          <cell r="AS8"/>
          <cell r="AT8"/>
          <cell r="AU8"/>
          <cell r="AV8"/>
          <cell r="AW8"/>
          <cell r="AX8"/>
          <cell r="AY8"/>
          <cell r="AZ8"/>
        </row>
        <row r="9">
          <cell r="A9" t="str">
            <v>Mains RES</v>
          </cell>
          <cell r="B9" t="str">
            <v>RMAINPGAS00</v>
          </cell>
          <cell r="C9" t="str">
            <v>RES.DISTN.00.MAINS-DISTRIBUTION-PIPES.GAS-MIX.NGA-BOM-HYG.</v>
          </cell>
          <cell r="D9">
            <v>1</v>
          </cell>
          <cell r="E9">
            <v>0.98289758207194799</v>
          </cell>
          <cell r="F9">
            <v>1</v>
          </cell>
          <cell r="G9">
            <v>80</v>
          </cell>
          <cell r="H9">
            <v>20.062846704527136</v>
          </cell>
          <cell r="I9">
            <v>0.47220360007677831</v>
          </cell>
          <cell r="J9"/>
          <cell r="K9">
            <v>1405.3642075787595</v>
          </cell>
          <cell r="L9">
            <v>1430.4495447759766</v>
          </cell>
          <cell r="M9">
            <v>1430.4495447759766</v>
          </cell>
          <cell r="N9">
            <v>1430.4495447759766</v>
          </cell>
          <cell r="O9">
            <v>1430.4495447759766</v>
          </cell>
          <cell r="P9">
            <v>1430.4495447759766</v>
          </cell>
          <cell r="Q9">
            <v>1430.4495447759766</v>
          </cell>
          <cell r="R9">
            <v>1430.4495447759766</v>
          </cell>
          <cell r="S9">
            <v>1305.0949350566316</v>
          </cell>
          <cell r="T9">
            <v>1233.1000173006184</v>
          </cell>
          <cell r="U9">
            <v>1114.0172810636186</v>
          </cell>
          <cell r="V9">
            <v>994.93454482661889</v>
          </cell>
          <cell r="W9">
            <v>875.85180858961894</v>
          </cell>
          <cell r="X9">
            <v>717.45582228719115</v>
          </cell>
          <cell r="Y9">
            <v>609.8815346064581</v>
          </cell>
          <cell r="Z9">
            <v>511.34946576293902</v>
          </cell>
          <cell r="AA9">
            <v>412.81739691941993</v>
          </cell>
          <cell r="AB9">
            <v>301.56937978393557</v>
          </cell>
          <cell r="AC9">
            <v>215.40669984566841</v>
          </cell>
          <cell r="AD9"/>
          <cell r="AE9"/>
          <cell r="AF9"/>
          <cell r="AG9"/>
          <cell r="AH9"/>
          <cell r="AI9"/>
          <cell r="AJ9"/>
          <cell r="AK9"/>
          <cell r="AL9"/>
          <cell r="AM9"/>
          <cell r="AN9"/>
          <cell r="AO9"/>
          <cell r="AP9"/>
          <cell r="AQ9"/>
          <cell r="AR9"/>
          <cell r="AS9"/>
          <cell r="AT9"/>
          <cell r="AU9"/>
          <cell r="AV9"/>
          <cell r="AW9"/>
          <cell r="AX9"/>
          <cell r="AY9"/>
          <cell r="AZ9"/>
        </row>
        <row r="10">
          <cell r="A10" t="str">
            <v>Mains SER</v>
          </cell>
          <cell r="B10" t="str">
            <v>SMAINPGAS00</v>
          </cell>
          <cell r="C10" t="str">
            <v>SER.DISTN.00.MAINS-DISTRIBUTION-PIPES.GAS-MIX.NGA-BOM-HYG.</v>
          </cell>
          <cell r="D10">
            <v>1</v>
          </cell>
          <cell r="E10">
            <v>0.98289758207194799</v>
          </cell>
          <cell r="F10">
            <v>1</v>
          </cell>
          <cell r="G10">
            <v>80</v>
          </cell>
          <cell r="H10">
            <v>20.062846704527136</v>
          </cell>
          <cell r="I10">
            <v>0.47220360007677831</v>
          </cell>
          <cell r="J10"/>
          <cell r="K10">
            <v>446.73280512165888</v>
          </cell>
          <cell r="L10">
            <v>454.70685412127199</v>
          </cell>
          <cell r="M10">
            <v>454.70685412127199</v>
          </cell>
          <cell r="N10">
            <v>454.70685412127199</v>
          </cell>
          <cell r="O10">
            <v>454.70685412127199</v>
          </cell>
          <cell r="P10">
            <v>454.70685412127199</v>
          </cell>
          <cell r="Q10">
            <v>454.70685412127199</v>
          </cell>
          <cell r="R10">
            <v>454.70685412127199</v>
          </cell>
          <cell r="S10">
            <v>414.85952050279758</v>
          </cell>
          <cell r="T10">
            <v>391.97399987390793</v>
          </cell>
          <cell r="U10">
            <v>354.12034989916555</v>
          </cell>
          <cell r="V10">
            <v>316.26669992442322</v>
          </cell>
          <cell r="W10">
            <v>278.41304994968078</v>
          </cell>
          <cell r="X10">
            <v>228.06262626640944</v>
          </cell>
          <cell r="Y10">
            <v>193.8672461397351</v>
          </cell>
          <cell r="Z10">
            <v>162.54617842537971</v>
          </cell>
          <cell r="AA10">
            <v>131.22511071102434</v>
          </cell>
          <cell r="AB10">
            <v>95.861936886653197</v>
          </cell>
          <cell r="AC10">
            <v>68.472812061895183</v>
          </cell>
          <cell r="AD10"/>
          <cell r="AE10"/>
          <cell r="AF10"/>
          <cell r="AG10"/>
          <cell r="AH10"/>
          <cell r="AI10"/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/>
          <cell r="AU10"/>
          <cell r="AV10"/>
          <cell r="AW10"/>
          <cell r="AX10"/>
          <cell r="AY10"/>
          <cell r="AZ10"/>
        </row>
        <row r="11">
          <cell r="A11" t="str">
            <v>Mains IND</v>
          </cell>
          <cell r="B11" t="str">
            <v>IMAINPGAS00</v>
          </cell>
          <cell r="C11" t="str">
            <v>IND.DISTN.00.MAINS-DISTRIBUTION-PIPES.GAS-MIX.NGA-BOM-HYG.</v>
          </cell>
          <cell r="D11">
            <v>1</v>
          </cell>
          <cell r="E11">
            <v>0.98289758207194799</v>
          </cell>
          <cell r="F11">
            <v>1</v>
          </cell>
          <cell r="G11">
            <v>80</v>
          </cell>
          <cell r="H11">
            <v>20.062846704527136</v>
          </cell>
          <cell r="I11">
            <v>0.47220360007677831</v>
          </cell>
          <cell r="J11"/>
          <cell r="K11">
            <v>504.5183257348163</v>
          </cell>
          <cell r="L11">
            <v>513.52382925837458</v>
          </cell>
          <cell r="M11">
            <v>513.52382925837458</v>
          </cell>
          <cell r="N11">
            <v>513.52382925837458</v>
          </cell>
          <cell r="O11">
            <v>513.52382925837458</v>
          </cell>
          <cell r="P11">
            <v>513.52382925837458</v>
          </cell>
          <cell r="Q11">
            <v>513.52382925837458</v>
          </cell>
          <cell r="R11">
            <v>513.52382925837458</v>
          </cell>
          <cell r="S11">
            <v>468.52218663955125</v>
          </cell>
          <cell r="T11">
            <v>442.67639152693886</v>
          </cell>
          <cell r="U11">
            <v>399.92631835286807</v>
          </cell>
          <cell r="V11">
            <v>357.17624517879739</v>
          </cell>
          <cell r="W11">
            <v>314.4261720047266</v>
          </cell>
          <cell r="X11">
            <v>257.56284975597265</v>
          </cell>
          <cell r="Y11">
            <v>218.94424881244655</v>
          </cell>
          <cell r="Z11">
            <v>183.57175665984985</v>
          </cell>
          <cell r="AA11">
            <v>148.19926450725319</v>
          </cell>
          <cell r="AB11">
            <v>108.26181409842935</v>
          </cell>
          <cell r="AC11">
            <v>77.329867213163865</v>
          </cell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</row>
        <row r="12">
          <cell r="A12" t="str">
            <v>Mains TRA</v>
          </cell>
          <cell r="B12" t="str">
            <v>TMAINPGAS00</v>
          </cell>
          <cell r="C12" t="str">
            <v>TRA.DISTN.00.MAINS-DISTRIBUTION-PIPES.GAS-MIX.NGA-BOM-HYG.</v>
          </cell>
          <cell r="D12">
            <v>1</v>
          </cell>
          <cell r="E12">
            <v>0.98289758207194799</v>
          </cell>
          <cell r="F12">
            <v>1</v>
          </cell>
          <cell r="G12">
            <v>80</v>
          </cell>
          <cell r="H12">
            <v>20.062846704527136</v>
          </cell>
          <cell r="I12">
            <v>0.47220360007677831</v>
          </cell>
          <cell r="J12"/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/>
          <cell r="AE12"/>
          <cell r="AF12"/>
          <cell r="AG12"/>
          <cell r="AH12"/>
          <cell r="AI12"/>
          <cell r="AJ12"/>
          <cell r="AK12"/>
          <cell r="AL12"/>
          <cell r="AM12"/>
          <cell r="AN12"/>
          <cell r="AO12"/>
          <cell r="AP12"/>
          <cell r="AQ12"/>
          <cell r="AR12"/>
          <cell r="AS12"/>
          <cell r="AT12"/>
          <cell r="AU12"/>
          <cell r="AV12"/>
          <cell r="AW12"/>
          <cell r="AX12"/>
          <cell r="AY12"/>
          <cell r="AZ12"/>
        </row>
        <row r="13">
          <cell r="A13" t="str">
            <v>Service RES</v>
          </cell>
          <cell r="B13" t="str">
            <v>RSERVPGAS00</v>
          </cell>
          <cell r="C13" t="str">
            <v>RES.DISTN.00.SERVICE-PIPES.GAS-MIX.NGA-BOM-HYG.</v>
          </cell>
          <cell r="D13">
            <v>1</v>
          </cell>
          <cell r="E13">
            <v>1</v>
          </cell>
          <cell r="F13">
            <v>1</v>
          </cell>
          <cell r="G13">
            <v>60</v>
          </cell>
          <cell r="H13">
            <v>17.697783294644871</v>
          </cell>
          <cell r="I13">
            <v>0.51919780424332063</v>
          </cell>
          <cell r="J13"/>
          <cell r="K13">
            <v>1410.2545747802224</v>
          </cell>
          <cell r="L13">
            <v>1485.4191427293035</v>
          </cell>
          <cell r="M13">
            <v>1485.4191427293035</v>
          </cell>
          <cell r="N13">
            <v>1485.4191427293035</v>
          </cell>
          <cell r="O13">
            <v>1485.4191427293035</v>
          </cell>
          <cell r="P13">
            <v>1485.4191427293035</v>
          </cell>
          <cell r="Q13">
            <v>1335.6663555551715</v>
          </cell>
          <cell r="R13">
            <v>1127.2977653899063</v>
          </cell>
          <cell r="S13">
            <v>921.4013148058325</v>
          </cell>
          <cell r="T13">
            <v>708.17949865387436</v>
          </cell>
          <cell r="U13">
            <v>587.1951766519669</v>
          </cell>
          <cell r="V13">
            <v>456.3842282713897</v>
          </cell>
          <cell r="W13">
            <v>325.5732798908125</v>
          </cell>
          <cell r="X13">
            <v>194.76233151023536</v>
          </cell>
          <cell r="Y13">
            <v>139.11595107873958</v>
          </cell>
          <cell r="Z13">
            <v>83.469570647243813</v>
          </cell>
          <cell r="AA13">
            <v>27.823190215748046</v>
          </cell>
          <cell r="AB13">
            <v>0</v>
          </cell>
          <cell r="AC13">
            <v>0</v>
          </cell>
          <cell r="AD13"/>
          <cell r="AE13"/>
          <cell r="AF13"/>
          <cell r="AG13"/>
          <cell r="AH13"/>
          <cell r="AI13"/>
          <cell r="AJ13"/>
          <cell r="AK13"/>
          <cell r="AL13"/>
          <cell r="AM13"/>
          <cell r="AN13"/>
          <cell r="AO13"/>
          <cell r="AP13"/>
          <cell r="AQ13"/>
          <cell r="AR13"/>
          <cell r="AS13"/>
          <cell r="AT13"/>
          <cell r="AU13"/>
          <cell r="AV13"/>
          <cell r="AW13"/>
          <cell r="AX13"/>
          <cell r="AY13"/>
          <cell r="AZ13"/>
        </row>
        <row r="14">
          <cell r="A14" t="str">
            <v>Service SER</v>
          </cell>
          <cell r="B14" t="str">
            <v>SSERVPGAS00</v>
          </cell>
          <cell r="C14" t="str">
            <v>SER.DISTN.00.SERVICE-PIPES.GAS-MIX.NGA-BOM-HYG.</v>
          </cell>
          <cell r="D14">
            <v>1</v>
          </cell>
          <cell r="E14">
            <v>1</v>
          </cell>
          <cell r="F14">
            <v>1</v>
          </cell>
          <cell r="G14">
            <v>60</v>
          </cell>
          <cell r="H14">
            <v>17.697783294644871</v>
          </cell>
          <cell r="I14">
            <v>0.51919780424332063</v>
          </cell>
          <cell r="J14"/>
          <cell r="K14">
            <v>120.83287300851576</v>
          </cell>
          <cell r="L14">
            <v>127.27309370068879</v>
          </cell>
          <cell r="M14">
            <v>127.27309370068879</v>
          </cell>
          <cell r="N14">
            <v>127.27309370068879</v>
          </cell>
          <cell r="O14">
            <v>127.27309370068879</v>
          </cell>
          <cell r="P14">
            <v>127.27309370068879</v>
          </cell>
          <cell r="Q14">
            <v>114.44203479906945</v>
          </cell>
          <cell r="R14">
            <v>96.588679919276402</v>
          </cell>
          <cell r="S14">
            <v>78.947141922346489</v>
          </cell>
          <cell r="T14">
            <v>60.677954858904549</v>
          </cell>
          <cell r="U14">
            <v>50.311824177317426</v>
          </cell>
          <cell r="V14">
            <v>39.103732392713866</v>
          </cell>
          <cell r="W14">
            <v>27.895640608110309</v>
          </cell>
          <cell r="X14">
            <v>16.687548823506752</v>
          </cell>
          <cell r="Y14">
            <v>11.919677731076256</v>
          </cell>
          <cell r="Z14">
            <v>7.1518066386457591</v>
          </cell>
          <cell r="AA14">
            <v>2.383935546215262</v>
          </cell>
          <cell r="AB14">
            <v>0</v>
          </cell>
          <cell r="AC14">
            <v>0</v>
          </cell>
          <cell r="AD14"/>
          <cell r="AE14"/>
          <cell r="AF14"/>
          <cell r="AG14"/>
          <cell r="AH14"/>
          <cell r="AI14"/>
          <cell r="AJ14"/>
          <cell r="AK14"/>
          <cell r="AL14"/>
          <cell r="AM14"/>
          <cell r="AN14"/>
          <cell r="AO14"/>
          <cell r="AP14"/>
          <cell r="AQ14"/>
          <cell r="AR14"/>
          <cell r="AS14"/>
          <cell r="AT14"/>
          <cell r="AU14"/>
          <cell r="AV14"/>
          <cell r="AW14"/>
          <cell r="AX14"/>
          <cell r="AY14"/>
          <cell r="AZ14"/>
        </row>
        <row r="15">
          <cell r="A15"/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  <cell r="AI15"/>
          <cell r="AJ15"/>
          <cell r="AK15"/>
          <cell r="AL15"/>
          <cell r="AM15"/>
          <cell r="AN15"/>
          <cell r="AO15"/>
          <cell r="AP15"/>
          <cell r="AQ15"/>
          <cell r="AR15"/>
          <cell r="AS15"/>
          <cell r="AT15"/>
          <cell r="AU15"/>
          <cell r="AV15"/>
          <cell r="AW15"/>
          <cell r="AX15"/>
          <cell r="AY15"/>
          <cell r="AZ15"/>
        </row>
        <row r="16">
          <cell r="A16" t="str">
            <v>NTS</v>
          </cell>
          <cell r="B16" t="str">
            <v>UNGAPTR01</v>
          </cell>
          <cell r="C16" t="str">
            <v>UPS.PIPELINE.01.NATIONAL-TRANSMISSION.NGA.</v>
          </cell>
          <cell r="D16">
            <v>1</v>
          </cell>
          <cell r="E16">
            <v>0.99098206322465554</v>
          </cell>
          <cell r="F16">
            <v>1</v>
          </cell>
          <cell r="G16">
            <v>80</v>
          </cell>
          <cell r="H16">
            <v>3.9402237859578575</v>
          </cell>
          <cell r="I16">
            <v>6.0494499291168777E-2</v>
          </cell>
          <cell r="J16"/>
          <cell r="K16">
            <v>5775.1492449457055</v>
          </cell>
          <cell r="L16">
            <v>5775.1492449457055</v>
          </cell>
          <cell r="M16">
            <v>5775.1492449457055</v>
          </cell>
          <cell r="N16">
            <v>5775.1492449457055</v>
          </cell>
          <cell r="O16">
            <v>5775.1492449457055</v>
          </cell>
          <cell r="P16">
            <v>5775.1492449457055</v>
          </cell>
          <cell r="Q16">
            <v>5775.1492449457055</v>
          </cell>
          <cell r="R16">
            <v>5775.1492449457055</v>
          </cell>
          <cell r="S16">
            <v>4179.3843220001818</v>
          </cell>
          <cell r="T16">
            <v>2583.6193990546576</v>
          </cell>
          <cell r="U16">
            <v>987.85447610913388</v>
          </cell>
          <cell r="V16">
            <v>987.85447610913388</v>
          </cell>
          <cell r="W16">
            <v>987.85447610913388</v>
          </cell>
          <cell r="X16">
            <v>987.85447610913388</v>
          </cell>
          <cell r="Y16">
            <v>987.85447610913388</v>
          </cell>
          <cell r="Z16">
            <v>493.92723805456694</v>
          </cell>
          <cell r="AA16">
            <v>0</v>
          </cell>
          <cell r="AB16">
            <v>0</v>
          </cell>
          <cell r="AC16">
            <v>0</v>
          </cell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</row>
        <row r="17">
          <cell r="A17" t="str">
            <v>Mains ELC</v>
          </cell>
          <cell r="B17" t="str">
            <v>EMAINPGAS01</v>
          </cell>
          <cell r="C17" t="str">
            <v>ELC.DISTN.01.MAINS-DISTRIBUTION-PIPES.GAS-MIX.NGA-BOM-HYG.</v>
          </cell>
          <cell r="D17">
            <v>1</v>
          </cell>
          <cell r="E17">
            <v>0.98289758207194799</v>
          </cell>
          <cell r="F17">
            <v>1</v>
          </cell>
          <cell r="G17">
            <v>80</v>
          </cell>
          <cell r="H17">
            <v>20.062846704527136</v>
          </cell>
          <cell r="I17">
            <v>0.47220360007677831</v>
          </cell>
          <cell r="J17"/>
          <cell r="K17">
            <v>50.427225237242418</v>
          </cell>
          <cell r="L17">
            <v>51.327336355893735</v>
          </cell>
          <cell r="M17">
            <v>51.327336355893735</v>
          </cell>
          <cell r="N17">
            <v>51.327336355893735</v>
          </cell>
          <cell r="O17">
            <v>51.327336355893735</v>
          </cell>
          <cell r="P17">
            <v>51.327336355893735</v>
          </cell>
          <cell r="Q17">
            <v>51.327336355893735</v>
          </cell>
          <cell r="R17">
            <v>51.327336355893735</v>
          </cell>
          <cell r="S17">
            <v>46.829367000508846</v>
          </cell>
          <cell r="T17">
            <v>44.24604808997956</v>
          </cell>
          <cell r="U17">
            <v>39.973125861202938</v>
          </cell>
          <cell r="V17">
            <v>35.700203632426323</v>
          </cell>
          <cell r="W17">
            <v>31.427281403649701</v>
          </cell>
          <cell r="X17">
            <v>25.743722625879951</v>
          </cell>
          <cell r="Y17">
            <v>21.88374611206353</v>
          </cell>
          <cell r="Z17">
            <v>18.34822215189098</v>
          </cell>
          <cell r="AA17">
            <v>14.812698191718429</v>
          </cell>
          <cell r="AB17">
            <v>10.820901056829976</v>
          </cell>
          <cell r="AC17">
            <v>7.7292150405928446</v>
          </cell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</row>
        <row r="18">
          <cell r="A18" t="str">
            <v>Mains PRC</v>
          </cell>
          <cell r="B18" t="str">
            <v>PMAINPGAS01</v>
          </cell>
          <cell r="C18" t="str">
            <v>PRC.DISTN.01.MAINS-DISTRIBUTION-PIPES.GAS-MIX.NGA-BOM-HYG.</v>
          </cell>
          <cell r="D18">
            <v>1</v>
          </cell>
          <cell r="E18">
            <v>0.98289758207194799</v>
          </cell>
          <cell r="F18">
            <v>1</v>
          </cell>
          <cell r="G18">
            <v>80</v>
          </cell>
          <cell r="H18">
            <v>20.062846704527136</v>
          </cell>
          <cell r="I18">
            <v>0.47220360007677831</v>
          </cell>
          <cell r="J18"/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</row>
        <row r="19">
          <cell r="A19" t="str">
            <v>Mains HYG</v>
          </cell>
          <cell r="B19" t="str">
            <v>HMAINPGAS01</v>
          </cell>
          <cell r="C19" t="str">
            <v>HYG.DISTN.01.MAINS-DISTRIBUTION-PIPES.GAS-MIX.NGA-BOM-HYG.</v>
          </cell>
          <cell r="D19">
            <v>1</v>
          </cell>
          <cell r="E19">
            <v>0.98289758207194799</v>
          </cell>
          <cell r="F19">
            <v>1</v>
          </cell>
          <cell r="G19">
            <v>80</v>
          </cell>
          <cell r="H19">
            <v>20.062846704527136</v>
          </cell>
          <cell r="I19">
            <v>0.47220360007677831</v>
          </cell>
          <cell r="J19"/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</row>
        <row r="20">
          <cell r="A20" t="str">
            <v>Mains AGR</v>
          </cell>
          <cell r="B20" t="str">
            <v>AMAINPGAS01</v>
          </cell>
          <cell r="C20" t="str">
            <v>AGR.DISTN.01.MAINS-DISTRIBUTION-PIPES.GAS-MIX.NGA-BOM-HYG.</v>
          </cell>
          <cell r="D20">
            <v>1</v>
          </cell>
          <cell r="E20">
            <v>0.98289758207194799</v>
          </cell>
          <cell r="F20">
            <v>1</v>
          </cell>
          <cell r="G20">
            <v>80</v>
          </cell>
          <cell r="H20">
            <v>20.062846704527136</v>
          </cell>
          <cell r="I20">
            <v>0.47220360007677831</v>
          </cell>
          <cell r="J20"/>
          <cell r="K20">
            <v>7.0739225946414308</v>
          </cell>
          <cell r="L20">
            <v>7.2001900295431041</v>
          </cell>
          <cell r="M20">
            <v>7.2001900295431041</v>
          </cell>
          <cell r="N20">
            <v>7.2001900295431041</v>
          </cell>
          <cell r="O20">
            <v>7.2001900295431041</v>
          </cell>
          <cell r="P20">
            <v>7.2001900295431041</v>
          </cell>
          <cell r="Q20">
            <v>7.2001900295431041</v>
          </cell>
          <cell r="R20">
            <v>7.2001900295431041</v>
          </cell>
          <cell r="S20">
            <v>6.5692156520442824</v>
          </cell>
          <cell r="T20">
            <v>6.2068281138764787</v>
          </cell>
          <cell r="U20">
            <v>5.6074233090892962</v>
          </cell>
          <cell r="V20">
            <v>5.0080185043021155</v>
          </cell>
          <cell r="W20">
            <v>4.408613699514933</v>
          </cell>
          <cell r="X20">
            <v>3.6113250391357945</v>
          </cell>
          <cell r="Y20">
            <v>3.0698481891324487</v>
          </cell>
          <cell r="Z20">
            <v>2.5738854882680373</v>
          </cell>
          <cell r="AA20">
            <v>2.0779227874036263</v>
          </cell>
          <cell r="AB20">
            <v>1.5179541630570745</v>
          </cell>
          <cell r="AC20">
            <v>1.0842529736121966</v>
          </cell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</row>
        <row r="21">
          <cell r="A21" t="str">
            <v>Mains RES</v>
          </cell>
          <cell r="B21" t="str">
            <v>RMAINPGAS01</v>
          </cell>
          <cell r="C21" t="str">
            <v>RES.DISTN.01.MAINS-DISTRIBUTION-PIPES.GAS-MIX.NGA-BOM-HYG.</v>
          </cell>
          <cell r="D21">
            <v>1</v>
          </cell>
          <cell r="E21">
            <v>0.98289758207194799</v>
          </cell>
          <cell r="F21">
            <v>1</v>
          </cell>
          <cell r="G21">
            <v>80</v>
          </cell>
          <cell r="H21">
            <v>20.062846704527136</v>
          </cell>
          <cell r="I21">
            <v>0.47220360007677831</v>
          </cell>
          <cell r="J21"/>
          <cell r="K21">
            <v>1405.3642075787595</v>
          </cell>
          <cell r="L21">
            <v>1430.4495447759766</v>
          </cell>
          <cell r="M21">
            <v>1430.4495447759766</v>
          </cell>
          <cell r="N21">
            <v>1430.4495447759766</v>
          </cell>
          <cell r="O21">
            <v>1430.4495447759766</v>
          </cell>
          <cell r="P21">
            <v>1430.4495447759766</v>
          </cell>
          <cell r="Q21">
            <v>1430.4495447759766</v>
          </cell>
          <cell r="R21">
            <v>1430.4495447759766</v>
          </cell>
          <cell r="S21">
            <v>1305.0949350566316</v>
          </cell>
          <cell r="T21">
            <v>1233.1000173006184</v>
          </cell>
          <cell r="U21">
            <v>1114.0172810636186</v>
          </cell>
          <cell r="V21">
            <v>994.93454482661889</v>
          </cell>
          <cell r="W21">
            <v>875.85180858961894</v>
          </cell>
          <cell r="X21">
            <v>717.45582228719115</v>
          </cell>
          <cell r="Y21">
            <v>609.8815346064581</v>
          </cell>
          <cell r="Z21">
            <v>511.34946576293902</v>
          </cell>
          <cell r="AA21">
            <v>412.81739691941993</v>
          </cell>
          <cell r="AB21">
            <v>301.56937978393557</v>
          </cell>
          <cell r="AC21">
            <v>215.40669984566841</v>
          </cell>
          <cell r="AD21"/>
          <cell r="AE21"/>
          <cell r="AF21"/>
          <cell r="AG21"/>
          <cell r="AH21"/>
          <cell r="AI21"/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</row>
        <row r="22">
          <cell r="A22" t="str">
            <v>Mains SER</v>
          </cell>
          <cell r="B22" t="str">
            <v>SMAINPGAS01</v>
          </cell>
          <cell r="C22" t="str">
            <v>SER.DISTN.01.MAINS-DISTRIBUTION-PIPES.GAS-MIX.NGA-BOM-HYG.</v>
          </cell>
          <cell r="D22">
            <v>1</v>
          </cell>
          <cell r="E22">
            <v>0.98289758207194799</v>
          </cell>
          <cell r="F22">
            <v>1</v>
          </cell>
          <cell r="G22">
            <v>80</v>
          </cell>
          <cell r="H22">
            <v>20.062846704527136</v>
          </cell>
          <cell r="I22">
            <v>0.47220360007677831</v>
          </cell>
          <cell r="J22"/>
          <cell r="K22">
            <v>446.73280512165888</v>
          </cell>
          <cell r="L22">
            <v>454.70685412127199</v>
          </cell>
          <cell r="M22">
            <v>454.70685412127199</v>
          </cell>
          <cell r="N22">
            <v>454.70685412127199</v>
          </cell>
          <cell r="O22">
            <v>454.70685412127199</v>
          </cell>
          <cell r="P22">
            <v>454.70685412127199</v>
          </cell>
          <cell r="Q22">
            <v>454.70685412127199</v>
          </cell>
          <cell r="R22">
            <v>454.70685412127199</v>
          </cell>
          <cell r="S22">
            <v>414.85952050279758</v>
          </cell>
          <cell r="T22">
            <v>391.97399987390793</v>
          </cell>
          <cell r="U22">
            <v>354.12034989916555</v>
          </cell>
          <cell r="V22">
            <v>316.26669992442322</v>
          </cell>
          <cell r="W22">
            <v>278.41304994968078</v>
          </cell>
          <cell r="X22">
            <v>228.06262626640944</v>
          </cell>
          <cell r="Y22">
            <v>193.8672461397351</v>
          </cell>
          <cell r="Z22">
            <v>162.54617842537971</v>
          </cell>
          <cell r="AA22">
            <v>131.22511071102434</v>
          </cell>
          <cell r="AB22">
            <v>95.861936886653197</v>
          </cell>
          <cell r="AC22">
            <v>68.472812061895183</v>
          </cell>
          <cell r="AD22"/>
          <cell r="AE22"/>
          <cell r="AF22"/>
          <cell r="AG22"/>
          <cell r="AH22"/>
          <cell r="AI22"/>
          <cell r="AJ22"/>
          <cell r="AK22"/>
          <cell r="AL22"/>
          <cell r="AM22"/>
          <cell r="AN22"/>
          <cell r="AO22"/>
          <cell r="AP22"/>
          <cell r="AQ22"/>
          <cell r="AR22"/>
          <cell r="AS22"/>
          <cell r="AT22"/>
          <cell r="AU22"/>
          <cell r="AV22"/>
          <cell r="AW22"/>
          <cell r="AX22"/>
          <cell r="AY22"/>
          <cell r="AZ22"/>
        </row>
        <row r="23">
          <cell r="A23" t="str">
            <v>Mains IND</v>
          </cell>
          <cell r="B23" t="str">
            <v>IMAINPGAS01</v>
          </cell>
          <cell r="C23" t="str">
            <v>IND.DISTN.01.MAINS-DISTRIBUTION-PIPES.GAS-MIX.NGA-BOM-HYG.</v>
          </cell>
          <cell r="D23">
            <v>1</v>
          </cell>
          <cell r="E23">
            <v>0.98289758207194799</v>
          </cell>
          <cell r="F23">
            <v>1</v>
          </cell>
          <cell r="G23">
            <v>80</v>
          </cell>
          <cell r="H23">
            <v>20.062846704527136</v>
          </cell>
          <cell r="I23">
            <v>0.47220360007677831</v>
          </cell>
          <cell r="J23"/>
          <cell r="K23">
            <v>504.5183257348163</v>
          </cell>
          <cell r="L23">
            <v>513.52382925837458</v>
          </cell>
          <cell r="M23">
            <v>513.52382925837458</v>
          </cell>
          <cell r="N23">
            <v>513.52382925837458</v>
          </cell>
          <cell r="O23">
            <v>513.52382925837458</v>
          </cell>
          <cell r="P23">
            <v>513.52382925837458</v>
          </cell>
          <cell r="Q23">
            <v>513.52382925837458</v>
          </cell>
          <cell r="R23">
            <v>513.52382925837458</v>
          </cell>
          <cell r="S23">
            <v>468.52218663955125</v>
          </cell>
          <cell r="T23">
            <v>442.67639152693886</v>
          </cell>
          <cell r="U23">
            <v>399.92631835286807</v>
          </cell>
          <cell r="V23">
            <v>357.17624517879739</v>
          </cell>
          <cell r="W23">
            <v>314.4261720047266</v>
          </cell>
          <cell r="X23">
            <v>257.56284975597265</v>
          </cell>
          <cell r="Y23">
            <v>218.94424881244655</v>
          </cell>
          <cell r="Z23">
            <v>183.57175665984985</v>
          </cell>
          <cell r="AA23">
            <v>148.19926450725319</v>
          </cell>
          <cell r="AB23">
            <v>108.26181409842935</v>
          </cell>
          <cell r="AC23">
            <v>77.329867213163865</v>
          </cell>
          <cell r="AD23"/>
          <cell r="AE23"/>
          <cell r="AF23"/>
          <cell r="AG23"/>
          <cell r="AH23"/>
          <cell r="AI23"/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/>
          <cell r="AU23"/>
          <cell r="AV23"/>
          <cell r="AW23"/>
          <cell r="AX23"/>
          <cell r="AY23"/>
          <cell r="AZ23"/>
        </row>
        <row r="24">
          <cell r="A24" t="str">
            <v>Mains TRA</v>
          </cell>
          <cell r="B24" t="str">
            <v>TMAINPGAS01</v>
          </cell>
          <cell r="C24" t="str">
            <v>TRA.DISTN.01.MAINS-DISTRIBUTION-PIPES.GAS-MIX.NGA-BOM-HYG.</v>
          </cell>
          <cell r="D24">
            <v>1</v>
          </cell>
          <cell r="E24">
            <v>0.98289758207194799</v>
          </cell>
          <cell r="F24">
            <v>1</v>
          </cell>
          <cell r="G24">
            <v>80</v>
          </cell>
          <cell r="H24">
            <v>20.062846704527136</v>
          </cell>
          <cell r="I24">
            <v>0.47220360007677831</v>
          </cell>
          <cell r="J24"/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/>
          <cell r="AE24"/>
          <cell r="AF24"/>
          <cell r="AG24"/>
          <cell r="AH24"/>
          <cell r="AI24"/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/>
          <cell r="AU24"/>
          <cell r="AV24"/>
          <cell r="AW24"/>
          <cell r="AX24"/>
          <cell r="AY24"/>
          <cell r="AZ24"/>
        </row>
        <row r="25">
          <cell r="A25" t="str">
            <v>Service RES</v>
          </cell>
          <cell r="B25" t="str">
            <v>RSERVPGAS01</v>
          </cell>
          <cell r="C25" t="str">
            <v>RES.DISTN.01.SERVICE-PIPES.GAS-MIX.NGA-BOM-HYG.</v>
          </cell>
          <cell r="D25">
            <v>1</v>
          </cell>
          <cell r="E25">
            <v>1</v>
          </cell>
          <cell r="F25">
            <v>1</v>
          </cell>
          <cell r="G25">
            <v>60</v>
          </cell>
          <cell r="H25">
            <v>17.697783294644871</v>
          </cell>
          <cell r="I25">
            <v>0.51919780424332063</v>
          </cell>
          <cell r="J25"/>
          <cell r="K25">
            <v>1410.2545747802224</v>
          </cell>
          <cell r="L25">
            <v>1485.4191427293035</v>
          </cell>
          <cell r="M25">
            <v>1485.4191427293035</v>
          </cell>
          <cell r="N25">
            <v>1485.4191427293035</v>
          </cell>
          <cell r="O25">
            <v>1485.4191427293035</v>
          </cell>
          <cell r="P25">
            <v>1485.4191427293035</v>
          </cell>
          <cell r="Q25">
            <v>1335.6663555551715</v>
          </cell>
          <cell r="R25">
            <v>1127.2977653899063</v>
          </cell>
          <cell r="S25">
            <v>921.4013148058325</v>
          </cell>
          <cell r="T25">
            <v>708.17949865387436</v>
          </cell>
          <cell r="U25">
            <v>587.1951766519669</v>
          </cell>
          <cell r="V25">
            <v>456.3842282713897</v>
          </cell>
          <cell r="W25">
            <v>325.5732798908125</v>
          </cell>
          <cell r="X25">
            <v>194.76233151023536</v>
          </cell>
          <cell r="Y25">
            <v>139.11595107873958</v>
          </cell>
          <cell r="Z25">
            <v>83.469570647243813</v>
          </cell>
          <cell r="AA25">
            <v>27.823190215748046</v>
          </cell>
          <cell r="AB25">
            <v>0</v>
          </cell>
          <cell r="AC25">
            <v>0</v>
          </cell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</row>
        <row r="26">
          <cell r="A26" t="str">
            <v>Service SER</v>
          </cell>
          <cell r="B26" t="str">
            <v>SSERVPGAS01</v>
          </cell>
          <cell r="C26" t="str">
            <v>SER.DISTN.01.SERVICE-PIPES.GAS-MIX.NGA-BOM-HYG.</v>
          </cell>
          <cell r="D26">
            <v>1</v>
          </cell>
          <cell r="E26">
            <v>1</v>
          </cell>
          <cell r="F26">
            <v>1</v>
          </cell>
          <cell r="G26">
            <v>60</v>
          </cell>
          <cell r="H26">
            <v>17.697783294644871</v>
          </cell>
          <cell r="I26">
            <v>0.51919780424332063</v>
          </cell>
          <cell r="J26"/>
          <cell r="K26">
            <v>120.83287300851576</v>
          </cell>
          <cell r="L26">
            <v>127.27309370068879</v>
          </cell>
          <cell r="M26">
            <v>127.27309370068879</v>
          </cell>
          <cell r="N26">
            <v>127.27309370068879</v>
          </cell>
          <cell r="O26">
            <v>127.27309370068879</v>
          </cell>
          <cell r="P26">
            <v>127.27309370068879</v>
          </cell>
          <cell r="Q26">
            <v>114.44203479906945</v>
          </cell>
          <cell r="R26">
            <v>96.588679919276402</v>
          </cell>
          <cell r="S26">
            <v>78.947141922346489</v>
          </cell>
          <cell r="T26">
            <v>60.677954858904549</v>
          </cell>
          <cell r="U26">
            <v>50.311824177317426</v>
          </cell>
          <cell r="V26">
            <v>39.103732392713866</v>
          </cell>
          <cell r="W26">
            <v>27.895640608110309</v>
          </cell>
          <cell r="X26">
            <v>16.687548823506752</v>
          </cell>
          <cell r="Y26">
            <v>11.919677731076256</v>
          </cell>
          <cell r="Z26">
            <v>7.1518066386457591</v>
          </cell>
          <cell r="AA26">
            <v>2.383935546215262</v>
          </cell>
          <cell r="AB26">
            <v>0</v>
          </cell>
          <cell r="AC26">
            <v>0</v>
          </cell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</row>
        <row r="27">
          <cell r="A27"/>
          <cell r="B27"/>
          <cell r="C27"/>
          <cell r="D27"/>
          <cell r="E27"/>
          <cell r="F27"/>
          <cell r="G27"/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</row>
        <row r="28">
          <cell r="A28"/>
          <cell r="B28"/>
          <cell r="C28"/>
          <cell r="D28"/>
          <cell r="E28"/>
          <cell r="F28"/>
          <cell r="G28"/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/>
          <cell r="AU28"/>
          <cell r="AV28"/>
          <cell r="AW28"/>
          <cell r="AX28"/>
          <cell r="AY28"/>
          <cell r="AZ28"/>
        </row>
        <row r="29">
          <cell r="A29"/>
          <cell r="B29"/>
          <cell r="C29"/>
          <cell r="D29"/>
          <cell r="E29"/>
          <cell r="F29"/>
          <cell r="G29"/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  <cell r="S29"/>
          <cell r="T29"/>
          <cell r="U29"/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/>
          <cell r="AU29"/>
          <cell r="AV29"/>
          <cell r="AW29"/>
          <cell r="AX29"/>
          <cell r="AY29"/>
          <cell r="AZ29"/>
        </row>
        <row r="30">
          <cell r="A30"/>
          <cell r="B30"/>
          <cell r="C30"/>
          <cell r="D30"/>
          <cell r="E30"/>
          <cell r="F30"/>
          <cell r="G30"/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  <cell r="S30"/>
          <cell r="T30"/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/>
          <cell r="AU30"/>
          <cell r="AV30"/>
          <cell r="AW30"/>
          <cell r="AX30"/>
          <cell r="AY30"/>
          <cell r="AZ30"/>
        </row>
        <row r="31">
          <cell r="A31"/>
          <cell r="B31"/>
          <cell r="C31"/>
          <cell r="D31"/>
          <cell r="E31"/>
          <cell r="F31"/>
          <cell r="G31"/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/>
          <cell r="AU31"/>
          <cell r="AV31"/>
          <cell r="AW31"/>
          <cell r="AX31"/>
          <cell r="AY31"/>
          <cell r="AZ31"/>
        </row>
        <row r="32">
          <cell r="A32"/>
          <cell r="B32"/>
          <cell r="C32"/>
          <cell r="D32"/>
          <cell r="E32"/>
          <cell r="F32"/>
          <cell r="G32"/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  <cell r="S32"/>
          <cell r="T32"/>
          <cell r="U32"/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/>
          <cell r="AU32"/>
          <cell r="AV32"/>
          <cell r="AW32"/>
          <cell r="AX32"/>
          <cell r="AY32"/>
          <cell r="AZ32"/>
        </row>
        <row r="33">
          <cell r="A33"/>
          <cell r="B33"/>
          <cell r="C33"/>
          <cell r="D33"/>
          <cell r="E33"/>
          <cell r="F33"/>
          <cell r="G33"/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/>
          <cell r="AU33"/>
          <cell r="AV33"/>
          <cell r="AW33"/>
          <cell r="AX33"/>
          <cell r="AY33"/>
          <cell r="AZ33"/>
        </row>
        <row r="34">
          <cell r="A34"/>
          <cell r="B34"/>
          <cell r="C34"/>
          <cell r="D34"/>
          <cell r="E34"/>
          <cell r="F34"/>
          <cell r="G34"/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/>
          <cell r="AI34"/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/>
          <cell r="AU34"/>
          <cell r="AV34"/>
          <cell r="AW34"/>
          <cell r="AX34"/>
          <cell r="AY34"/>
          <cell r="AZ34"/>
        </row>
        <row r="35">
          <cell r="A35"/>
          <cell r="B35"/>
          <cell r="C35"/>
          <cell r="D35"/>
          <cell r="E35"/>
          <cell r="F35"/>
          <cell r="G35"/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  <cell r="AW35"/>
          <cell r="AX35"/>
          <cell r="AY35"/>
          <cell r="AZ35"/>
        </row>
        <row r="36">
          <cell r="A36"/>
          <cell r="B36"/>
          <cell r="C36"/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</row>
        <row r="37">
          <cell r="A37"/>
          <cell r="B37"/>
          <cell r="C37"/>
          <cell r="D37"/>
          <cell r="E37"/>
          <cell r="F37"/>
          <cell r="G37"/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  <cell r="AW37"/>
          <cell r="AX37"/>
          <cell r="AY37"/>
          <cell r="AZ37"/>
        </row>
        <row r="38">
          <cell r="A38"/>
          <cell r="B38"/>
          <cell r="C38"/>
          <cell r="D38"/>
          <cell r="E38"/>
          <cell r="F38"/>
          <cell r="G38"/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K38"/>
          <cell r="AL38"/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  <cell r="AW38"/>
          <cell r="AX38"/>
          <cell r="AY38"/>
          <cell r="AZ38"/>
        </row>
        <row r="39">
          <cell r="A39"/>
          <cell r="B39"/>
          <cell r="C39"/>
          <cell r="D39"/>
          <cell r="E39"/>
          <cell r="F39"/>
          <cell r="G39"/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  <cell r="S39"/>
          <cell r="T39"/>
          <cell r="U39"/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  <cell r="AW39"/>
          <cell r="AX39"/>
          <cell r="AY39"/>
          <cell r="AZ39"/>
        </row>
        <row r="40">
          <cell r="A40"/>
          <cell r="B40"/>
          <cell r="C40"/>
          <cell r="D40"/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  <cell r="S40"/>
          <cell r="T40"/>
          <cell r="U40"/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K40"/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/>
          <cell r="AW40"/>
          <cell r="AX40"/>
          <cell r="AY40"/>
          <cell r="AZ40"/>
        </row>
        <row r="41">
          <cell r="A41"/>
          <cell r="B41"/>
          <cell r="C41"/>
          <cell r="D41"/>
          <cell r="E41"/>
          <cell r="F41"/>
          <cell r="G41"/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  <cell r="S41"/>
          <cell r="T41"/>
          <cell r="U41"/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</row>
        <row r="42">
          <cell r="A42"/>
          <cell r="B42"/>
          <cell r="C42"/>
          <cell r="D42"/>
          <cell r="E42"/>
          <cell r="F42"/>
          <cell r="G42"/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  <cell r="S42"/>
          <cell r="T42"/>
          <cell r="U42"/>
          <cell r="V42"/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  <cell r="AH42"/>
          <cell r="AI42"/>
          <cell r="AJ42"/>
          <cell r="AK42"/>
          <cell r="AL42"/>
          <cell r="AM42"/>
          <cell r="AN42"/>
          <cell r="AO42"/>
          <cell r="AP42"/>
          <cell r="AQ42"/>
          <cell r="AR42"/>
          <cell r="AS42"/>
          <cell r="AT42"/>
          <cell r="AU42"/>
          <cell r="AV42"/>
          <cell r="AW42"/>
          <cell r="AX42"/>
          <cell r="AY42"/>
          <cell r="AZ42"/>
        </row>
        <row r="43">
          <cell r="A43"/>
          <cell r="B43"/>
          <cell r="C43"/>
          <cell r="D43"/>
          <cell r="E43"/>
          <cell r="F43"/>
          <cell r="G43"/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K43"/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/>
          <cell r="AW43"/>
          <cell r="AX43"/>
          <cell r="AY43"/>
          <cell r="AZ43"/>
        </row>
        <row r="44">
          <cell r="A44"/>
          <cell r="B44"/>
          <cell r="C44"/>
          <cell r="D44"/>
          <cell r="E44"/>
          <cell r="F44"/>
          <cell r="G44"/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  <cell r="S44"/>
          <cell r="T44"/>
          <cell r="U44"/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</row>
        <row r="45">
          <cell r="A45"/>
          <cell r="B45"/>
          <cell r="C45"/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</row>
        <row r="46">
          <cell r="A46"/>
          <cell r="B46"/>
          <cell r="C46"/>
          <cell r="D46"/>
          <cell r="E46"/>
          <cell r="F46"/>
          <cell r="G46"/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  <cell r="AW46"/>
          <cell r="AX46"/>
          <cell r="AY46"/>
          <cell r="AZ46"/>
        </row>
        <row r="47">
          <cell r="A47"/>
          <cell r="B47"/>
          <cell r="C47"/>
          <cell r="D47"/>
          <cell r="E47"/>
          <cell r="F47"/>
          <cell r="G47"/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</row>
        <row r="48">
          <cell r="A48"/>
          <cell r="B48"/>
          <cell r="C48"/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</row>
        <row r="49">
          <cell r="A49"/>
          <cell r="B49"/>
          <cell r="C49"/>
          <cell r="D49"/>
          <cell r="E49"/>
          <cell r="F49"/>
          <cell r="G49"/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</row>
        <row r="50">
          <cell r="A50"/>
          <cell r="B50"/>
          <cell r="C50"/>
          <cell r="D50"/>
          <cell r="E50"/>
          <cell r="F50"/>
          <cell r="G50"/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  <cell r="S50"/>
          <cell r="T50"/>
          <cell r="U50"/>
          <cell r="V50"/>
          <cell r="W50"/>
          <cell r="X50"/>
          <cell r="Y50"/>
          <cell r="Z50"/>
          <cell r="AA50"/>
          <cell r="AB50"/>
          <cell r="AC50"/>
          <cell r="AD50"/>
          <cell r="AE50"/>
          <cell r="AF50"/>
          <cell r="AG50"/>
          <cell r="AH50"/>
          <cell r="AI50"/>
          <cell r="AJ50"/>
          <cell r="AK50"/>
          <cell r="AL50"/>
          <cell r="AM50"/>
          <cell r="AN50"/>
          <cell r="AO50"/>
          <cell r="AP50"/>
          <cell r="AQ50"/>
          <cell r="AR50"/>
          <cell r="AS50"/>
          <cell r="AT50"/>
          <cell r="AU50"/>
          <cell r="AV50"/>
          <cell r="AW50"/>
          <cell r="AX50"/>
          <cell r="AY50"/>
          <cell r="AZ50"/>
        </row>
      </sheetData>
      <sheetData sheetId="6">
        <row r="6">
          <cell r="B6">
            <v>9.0117256863298731E-3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F5">
            <v>68.113888888888894</v>
          </cell>
        </row>
      </sheetData>
      <sheetData sheetId="19"/>
      <sheetData sheetId="20">
        <row r="3">
          <cell r="A3" t="str">
            <v>Technology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6">
          <cell r="C16">
            <v>-28.191628868046131</v>
          </cell>
        </row>
      </sheetData>
      <sheetData sheetId="31"/>
      <sheetData sheetId="32"/>
      <sheetData sheetId="33">
        <row r="16">
          <cell r="B16">
            <v>-1063.5527897575255</v>
          </cell>
        </row>
      </sheetData>
      <sheetData sheetId="34"/>
      <sheetData sheetId="35">
        <row r="27">
          <cell r="G27">
            <v>6.9134844247386873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10">
          <cell r="S10">
            <v>23.0853</v>
          </cell>
        </row>
      </sheetData>
      <sheetData sheetId="48"/>
      <sheetData sheetId="49">
        <row r="10">
          <cell r="P10">
            <v>76.900000000000006</v>
          </cell>
        </row>
      </sheetData>
      <sheetData sheetId="50"/>
      <sheetData sheetId="51">
        <row r="7">
          <cell r="S7">
            <v>25.693144380159907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>
        <row r="19">
          <cell r="G19">
            <v>9.2367993324926232</v>
          </cell>
        </row>
      </sheetData>
      <sheetData sheetId="61"/>
      <sheetData sheetId="62">
        <row r="11">
          <cell r="AD11">
            <v>942.13957162901579</v>
          </cell>
        </row>
      </sheetData>
      <sheetData sheetId="63">
        <row r="19">
          <cell r="D19">
            <v>10.858209746220215</v>
          </cell>
        </row>
      </sheetData>
      <sheetData sheetId="64"/>
      <sheetData sheetId="65">
        <row r="98">
          <cell r="O98">
            <v>223.70282370896038</v>
          </cell>
        </row>
      </sheetData>
      <sheetData sheetId="66"/>
      <sheetData sheetId="67">
        <row r="5">
          <cell r="C5">
            <v>2.7440000000000002</v>
          </cell>
        </row>
      </sheetData>
      <sheetData sheetId="68">
        <row r="5">
          <cell r="C5">
            <v>0.7</v>
          </cell>
        </row>
      </sheetData>
      <sheetData sheetId="69">
        <row r="5">
          <cell r="C5">
            <v>0.75</v>
          </cell>
        </row>
      </sheetData>
      <sheetData sheetId="70"/>
      <sheetData sheetId="71"/>
      <sheetData sheetId="72">
        <row r="3">
          <cell r="D3" t="str">
            <v>TechName</v>
          </cell>
        </row>
      </sheetData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34">
          <cell r="F34">
            <v>105.28544320761603</v>
          </cell>
        </row>
      </sheetData>
      <sheetData sheetId="123" refreshError="1"/>
      <sheetData sheetId="124" refreshError="1"/>
      <sheetData sheetId="125" refreshError="1"/>
    </sheetDataSet>
  </externalBook>
</externalLink>
</file>

<file path=xl/tables/table1.xml><?xml version="1.0" encoding="utf-8"?>
<table xmlns="http://schemas.openxmlformats.org/spreadsheetml/2006/main" id="1" name="Table1" displayName="Table1" ref="B21:E26" totalsRowShown="0">
  <autoFilter ref="B21:E26"/>
  <tableColumns count="4">
    <tableColumn id="1" name="#"/>
    <tableColumn id="2" name="Sheet" dataCellStyle="Hyperlink"/>
    <tableColumn id="3" name="Old name"/>
    <tableColumn id="4" name="Old workboo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cambridgeenergy.org.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6"/>
  <sheetViews>
    <sheetView showGridLines="0" tabSelected="1" workbookViewId="0">
      <selection activeCell="N22" sqref="N22"/>
    </sheetView>
  </sheetViews>
  <sheetFormatPr defaultRowHeight="12.75" x14ac:dyDescent="0.2"/>
  <cols>
    <col min="2" max="2" width="4.28515625" bestFit="1" customWidth="1"/>
    <col min="3" max="3" width="11.5703125" bestFit="1" customWidth="1"/>
    <col min="4" max="4" width="12.140625" bestFit="1" customWidth="1"/>
    <col min="5" max="5" width="16" bestFit="1" customWidth="1"/>
  </cols>
  <sheetData>
    <row r="1" spans="1:4" x14ac:dyDescent="0.2">
      <c r="A1" s="28"/>
      <c r="B1" s="28"/>
      <c r="C1" s="29" t="s">
        <v>51</v>
      </c>
      <c r="D1" s="30" t="s">
        <v>52</v>
      </c>
    </row>
    <row r="2" spans="1:4" ht="21" x14ac:dyDescent="0.35">
      <c r="A2" s="28"/>
      <c r="B2" s="28"/>
      <c r="C2" s="31" t="s">
        <v>53</v>
      </c>
      <c r="D2" s="28"/>
    </row>
    <row r="4" spans="1:4" x14ac:dyDescent="0.2">
      <c r="C4" s="32" t="s">
        <v>54</v>
      </c>
      <c r="D4" s="33" t="s">
        <v>55</v>
      </c>
    </row>
    <row r="5" spans="1:4" ht="6.95" customHeight="1" x14ac:dyDescent="0.2">
      <c r="C5" s="34"/>
      <c r="D5" s="34"/>
    </row>
    <row r="6" spans="1:4" x14ac:dyDescent="0.2">
      <c r="C6" s="35" t="s">
        <v>56</v>
      </c>
      <c r="D6" s="33" t="s">
        <v>57</v>
      </c>
    </row>
    <row r="7" spans="1:4" ht="6.95" customHeight="1" x14ac:dyDescent="0.2">
      <c r="C7" s="36"/>
      <c r="D7" s="36"/>
    </row>
    <row r="8" spans="1:4" x14ac:dyDescent="0.2">
      <c r="C8" s="37" t="s">
        <v>58</v>
      </c>
      <c r="D8" s="33" t="s">
        <v>59</v>
      </c>
    </row>
    <row r="9" spans="1:4" ht="6.95" customHeight="1" x14ac:dyDescent="0.2">
      <c r="C9" s="34"/>
      <c r="D9" s="34"/>
    </row>
    <row r="10" spans="1:4" x14ac:dyDescent="0.2">
      <c r="C10" s="38" t="s">
        <v>60</v>
      </c>
      <c r="D10" s="33" t="s">
        <v>61</v>
      </c>
    </row>
    <row r="11" spans="1:4" ht="6.95" customHeight="1" x14ac:dyDescent="0.2">
      <c r="C11" s="34"/>
      <c r="D11" s="34"/>
    </row>
    <row r="12" spans="1:4" x14ac:dyDescent="0.2">
      <c r="C12" s="39" t="s">
        <v>62</v>
      </c>
      <c r="D12" s="33" t="s">
        <v>63</v>
      </c>
    </row>
    <row r="13" spans="1:4" ht="6.95" customHeight="1" x14ac:dyDescent="0.2">
      <c r="C13" s="34"/>
      <c r="D13" s="34"/>
    </row>
    <row r="14" spans="1:4" x14ac:dyDescent="0.2">
      <c r="C14" s="40" t="s">
        <v>64</v>
      </c>
      <c r="D14" s="33" t="s">
        <v>65</v>
      </c>
    </row>
    <row r="15" spans="1:4" ht="6.95" customHeight="1" x14ac:dyDescent="0.2">
      <c r="C15" s="34"/>
      <c r="D15" s="34"/>
    </row>
    <row r="16" spans="1:4" x14ac:dyDescent="0.2">
      <c r="C16" s="41" t="s">
        <v>66</v>
      </c>
      <c r="D16" s="33" t="s">
        <v>67</v>
      </c>
    </row>
    <row r="19" spans="2:5" ht="21" x14ac:dyDescent="0.35">
      <c r="C19" s="42" t="s">
        <v>45</v>
      </c>
      <c r="D19" s="43"/>
    </row>
    <row r="21" spans="2:5" x14ac:dyDescent="0.2">
      <c r="B21" t="s">
        <v>41</v>
      </c>
      <c r="C21" t="s">
        <v>42</v>
      </c>
      <c r="D21" t="s">
        <v>43</v>
      </c>
      <c r="E21" t="s">
        <v>44</v>
      </c>
    </row>
    <row r="22" spans="2:5" x14ac:dyDescent="0.2">
      <c r="B22">
        <v>1</v>
      </c>
      <c r="C22" s="26" t="s">
        <v>45</v>
      </c>
      <c r="D22" s="27" t="s">
        <v>46</v>
      </c>
      <c r="E22" t="s">
        <v>46</v>
      </c>
    </row>
    <row r="23" spans="2:5" x14ac:dyDescent="0.2">
      <c r="B23">
        <v>2</v>
      </c>
      <c r="C23" s="26" t="s">
        <v>47</v>
      </c>
      <c r="D23" s="27" t="s">
        <v>46</v>
      </c>
      <c r="E23" t="s">
        <v>46</v>
      </c>
    </row>
    <row r="24" spans="2:5" x14ac:dyDescent="0.2">
      <c r="B24">
        <v>3</v>
      </c>
      <c r="C24" s="26" t="s">
        <v>48</v>
      </c>
      <c r="D24" s="27" t="s">
        <v>46</v>
      </c>
      <c r="E24" t="s">
        <v>46</v>
      </c>
    </row>
    <row r="25" spans="2:5" x14ac:dyDescent="0.2">
      <c r="B25">
        <v>4</v>
      </c>
      <c r="C25" s="26" t="s">
        <v>49</v>
      </c>
      <c r="D25" s="27" t="s">
        <v>46</v>
      </c>
      <c r="E25" t="s">
        <v>46</v>
      </c>
    </row>
    <row r="26" spans="2:5" x14ac:dyDescent="0.2">
      <c r="B26">
        <v>5</v>
      </c>
      <c r="C26" s="26" t="s">
        <v>50</v>
      </c>
      <c r="D26" s="27" t="s">
        <v>46</v>
      </c>
      <c r="E26" t="s">
        <v>46</v>
      </c>
    </row>
  </sheetData>
  <hyperlinks>
    <hyperlink ref="C22" location="[SubRES_NewELC_Trans.xlsx]Contents!$A$1" display="Contents"/>
    <hyperlink ref="C23" location="'[SubRES_NewELC_Trans.xlsx]Min AF'!$A$1" display="Min AF"/>
    <hyperlink ref="C24" location="'[SubRES_NewELC_Trans.xlsx]Trans Tables'!$A$1" display="Trans Tables"/>
    <hyperlink ref="C25" location="[SubRES_NewELC_Trans.xlsx]AVA!$A$1" display="AVA"/>
    <hyperlink ref="C26" location="'[SubRES_NewELC_Trans.xlsx]FILL Table'!$A$1" display="FILL Table"/>
    <hyperlink ref="C1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indexed="11"/>
  </sheetPr>
  <dimension ref="B2:R14"/>
  <sheetViews>
    <sheetView workbookViewId="0">
      <pane xSplit="2" ySplit="8" topLeftCell="C9" activePane="bottomRight" state="frozen"/>
      <selection pane="topRight" activeCell="C1" sqref="C1"/>
      <selection pane="bottomLeft" activeCell="A4" sqref="A4"/>
      <selection pane="bottomRight" activeCell="I6" sqref="I6"/>
    </sheetView>
  </sheetViews>
  <sheetFormatPr defaultColWidth="9.140625" defaultRowHeight="15" x14ac:dyDescent="0.25"/>
  <cols>
    <col min="1" max="1" width="9.140625" style="1"/>
    <col min="2" max="2" width="14.28515625" style="1" customWidth="1"/>
    <col min="3" max="3" width="8.85546875" style="1" bestFit="1" customWidth="1"/>
    <col min="4" max="4" width="18" style="1" bestFit="1" customWidth="1"/>
    <col min="5" max="5" width="5.140625" style="1" bestFit="1" customWidth="1"/>
    <col min="6" max="6" width="11.5703125" style="1" bestFit="1" customWidth="1"/>
    <col min="7" max="7" width="9.7109375" style="1" bestFit="1" customWidth="1"/>
    <col min="8" max="8" width="10.7109375" style="1" bestFit="1" customWidth="1"/>
    <col min="9" max="9" width="10.7109375" style="1" customWidth="1"/>
    <col min="10" max="10" width="8.7109375" style="1" bestFit="1" customWidth="1"/>
    <col min="11" max="12" width="8.42578125" style="1" bestFit="1" customWidth="1"/>
    <col min="13" max="13" width="7.5703125" style="1" bestFit="1" customWidth="1"/>
    <col min="14" max="14" width="8.5703125" style="1" bestFit="1" customWidth="1"/>
    <col min="15" max="15" width="8.7109375" style="1" bestFit="1" customWidth="1"/>
    <col min="16" max="17" width="8.42578125" style="1" bestFit="1" customWidth="1"/>
    <col min="18" max="16384" width="9.140625" style="1"/>
  </cols>
  <sheetData>
    <row r="2" spans="2:18" ht="18.75" x14ac:dyDescent="0.3">
      <c r="B2" s="13" t="s">
        <v>31</v>
      </c>
    </row>
    <row r="3" spans="2:18" x14ac:dyDescent="0.25">
      <c r="C3" s="14" t="s">
        <v>38</v>
      </c>
    </row>
    <row r="4" spans="2:18" x14ac:dyDescent="0.25">
      <c r="C4" s="14" t="s">
        <v>37</v>
      </c>
    </row>
    <row r="5" spans="2:18" x14ac:dyDescent="0.25">
      <c r="C5" s="14" t="s">
        <v>39</v>
      </c>
    </row>
    <row r="6" spans="2:18" ht="344.25" x14ac:dyDescent="0.25">
      <c r="I6" s="19" t="str">
        <f>"ELC - Minimum Availability Factor - New power plants have been given a minimum availability/load factor of "&amp;I12*100&amp;"% from "&amp;$E$12&amp;" onwards.  Set to force all technologies to operate for realism (Timeslicing flattens peaks in demand) . This assumption still needs to be approved."</f>
        <v>ELC - Minimum Availability Factor - New power plants have been given a minimum availability/load factor of 1% from 2015 onwards.  Set to force all technologies to operate for realism (Timeslicing flattens peaks in demand) . This assumption still needs to be approved.</v>
      </c>
    </row>
    <row r="7" spans="2:18" x14ac:dyDescent="0.25">
      <c r="B7" s="15" t="s">
        <v>0</v>
      </c>
      <c r="J7" s="2"/>
      <c r="K7" s="3"/>
      <c r="L7" s="3"/>
      <c r="M7" s="3"/>
      <c r="N7" s="3"/>
      <c r="O7" s="3"/>
      <c r="P7" s="3"/>
      <c r="Q7" s="3"/>
    </row>
    <row r="8" spans="2:18" ht="15.75" thickBot="1" x14ac:dyDescent="0.3">
      <c r="B8" s="16" t="s">
        <v>1</v>
      </c>
      <c r="C8" s="16" t="s">
        <v>2</v>
      </c>
      <c r="D8" s="16" t="s">
        <v>3</v>
      </c>
      <c r="E8" s="16" t="s">
        <v>4</v>
      </c>
      <c r="F8" s="16" t="s">
        <v>32</v>
      </c>
      <c r="G8" s="16" t="s">
        <v>33</v>
      </c>
      <c r="H8" s="16" t="s">
        <v>13</v>
      </c>
      <c r="I8" s="16" t="s">
        <v>20</v>
      </c>
      <c r="J8" s="16" t="s">
        <v>5</v>
      </c>
      <c r="K8" s="16" t="s">
        <v>6</v>
      </c>
      <c r="L8" s="16" t="s">
        <v>12</v>
      </c>
      <c r="M8" s="16" t="s">
        <v>7</v>
      </c>
      <c r="N8" s="16" t="s">
        <v>8</v>
      </c>
      <c r="O8" s="16" t="s">
        <v>9</v>
      </c>
      <c r="P8" s="16" t="s">
        <v>10</v>
      </c>
      <c r="Q8" s="16" t="s">
        <v>11</v>
      </c>
      <c r="R8" s="16" t="s">
        <v>17</v>
      </c>
    </row>
    <row r="9" spans="2:18" s="4" customFormat="1" ht="12.75" x14ac:dyDescent="0.2">
      <c r="C9" s="7" t="s">
        <v>34</v>
      </c>
      <c r="D9" s="7" t="s">
        <v>35</v>
      </c>
      <c r="E9" s="7">
        <v>2010</v>
      </c>
      <c r="I9" s="5">
        <v>0</v>
      </c>
      <c r="L9" s="7" t="s">
        <v>36</v>
      </c>
    </row>
    <row r="10" spans="2:18" s="4" customFormat="1" ht="12.75" x14ac:dyDescent="0.2">
      <c r="C10" s="7" t="s">
        <v>34</v>
      </c>
      <c r="D10" s="7" t="s">
        <v>35</v>
      </c>
      <c r="E10" s="7">
        <v>2011</v>
      </c>
      <c r="I10" s="5">
        <v>0</v>
      </c>
      <c r="L10" s="7" t="s">
        <v>36</v>
      </c>
    </row>
    <row r="11" spans="2:18" s="4" customFormat="1" ht="12.75" x14ac:dyDescent="0.2">
      <c r="C11" s="7" t="s">
        <v>34</v>
      </c>
      <c r="D11" s="7" t="s">
        <v>35</v>
      </c>
      <c r="E11" s="7">
        <v>2012</v>
      </c>
      <c r="I11" s="5">
        <v>0</v>
      </c>
      <c r="L11" s="7" t="s">
        <v>36</v>
      </c>
    </row>
    <row r="12" spans="2:18" x14ac:dyDescent="0.25">
      <c r="C12" s="14" t="s">
        <v>34</v>
      </c>
      <c r="D12" s="14" t="s">
        <v>35</v>
      </c>
      <c r="E12" s="17">
        <v>2015</v>
      </c>
      <c r="I12" s="18">
        <v>0.01</v>
      </c>
      <c r="L12" s="7" t="s">
        <v>36</v>
      </c>
    </row>
    <row r="14" spans="2:18" x14ac:dyDescent="0.25">
      <c r="E14" s="7" t="s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1"/>
  </sheetPr>
  <dimension ref="B3:P14"/>
  <sheetViews>
    <sheetView zoomScale="90" workbookViewId="0">
      <selection activeCell="H10" sqref="H10"/>
    </sheetView>
  </sheetViews>
  <sheetFormatPr defaultColWidth="9.140625" defaultRowHeight="12.75" x14ac:dyDescent="0.2"/>
  <cols>
    <col min="1" max="1" width="2.85546875" style="4" customWidth="1"/>
    <col min="2" max="2" width="11.5703125" style="4" customWidth="1"/>
    <col min="3" max="4" width="8.85546875" style="4" bestFit="1" customWidth="1"/>
    <col min="5" max="5" width="5.28515625" style="4" bestFit="1" customWidth="1"/>
    <col min="6" max="6" width="10.7109375" style="4" bestFit="1" customWidth="1"/>
    <col min="7" max="7" width="10.7109375" style="4" customWidth="1"/>
    <col min="8" max="8" width="9" style="4" bestFit="1" customWidth="1"/>
    <col min="9" max="10" width="8.85546875" style="4" bestFit="1" customWidth="1"/>
    <col min="11" max="11" width="8.140625" style="4" bestFit="1" customWidth="1"/>
    <col min="12" max="12" width="9" style="4" bestFit="1" customWidth="1"/>
    <col min="13" max="15" width="9.140625" style="4"/>
    <col min="16" max="16" width="9.85546875" style="4" customWidth="1"/>
    <col min="17" max="17" width="17.28515625" style="4" bestFit="1" customWidth="1"/>
    <col min="18" max="18" width="12.5703125" style="4" bestFit="1" customWidth="1"/>
    <col min="19" max="19" width="12" style="4" bestFit="1" customWidth="1"/>
    <col min="20" max="20" width="17.7109375" style="4" bestFit="1" customWidth="1"/>
    <col min="21" max="21" width="12.5703125" style="4" bestFit="1" customWidth="1"/>
    <col min="22" max="22" width="12" style="4" bestFit="1" customWidth="1"/>
    <col min="23" max="16384" width="9.140625" style="4"/>
  </cols>
  <sheetData>
    <row r="3" spans="2:16" ht="15" x14ac:dyDescent="0.2">
      <c r="B3" s="6" t="s">
        <v>21</v>
      </c>
    </row>
    <row r="5" spans="2:16" x14ac:dyDescent="0.2">
      <c r="B5" s="20" t="s">
        <v>0</v>
      </c>
    </row>
    <row r="6" spans="2:16" ht="22.5" customHeight="1" thickBot="1" x14ac:dyDescent="0.25">
      <c r="B6" s="21" t="s">
        <v>1</v>
      </c>
      <c r="C6" s="21" t="s">
        <v>2</v>
      </c>
      <c r="D6" s="21" t="s">
        <v>3</v>
      </c>
      <c r="E6" s="21" t="s">
        <v>4</v>
      </c>
      <c r="F6" s="9" t="s">
        <v>13</v>
      </c>
      <c r="G6" s="9" t="s">
        <v>20</v>
      </c>
      <c r="H6" s="21" t="s">
        <v>6</v>
      </c>
      <c r="I6" s="21" t="s">
        <v>12</v>
      </c>
      <c r="J6" s="21" t="s">
        <v>7</v>
      </c>
      <c r="K6" s="21" t="s">
        <v>8</v>
      </c>
      <c r="L6" s="21" t="s">
        <v>9</v>
      </c>
      <c r="M6" s="21" t="s">
        <v>10</v>
      </c>
      <c r="N6" s="21" t="s">
        <v>11</v>
      </c>
      <c r="O6" s="21" t="s">
        <v>17</v>
      </c>
      <c r="P6" s="8"/>
    </row>
    <row r="7" spans="2:16" ht="15" x14ac:dyDescent="0.25">
      <c r="B7" s="10"/>
      <c r="C7" s="10"/>
      <c r="D7" s="22" t="s">
        <v>22</v>
      </c>
      <c r="E7" s="10"/>
      <c r="F7" s="10"/>
      <c r="G7" s="23">
        <v>1</v>
      </c>
      <c r="H7" s="22" t="s">
        <v>29</v>
      </c>
      <c r="I7" s="10"/>
      <c r="J7" s="10"/>
      <c r="K7" s="10"/>
      <c r="L7" s="10"/>
      <c r="M7" s="22" t="s">
        <v>23</v>
      </c>
      <c r="N7" s="10"/>
      <c r="O7" s="22" t="s">
        <v>27</v>
      </c>
      <c r="P7" s="10"/>
    </row>
    <row r="8" spans="2:16" ht="15" x14ac:dyDescent="0.25">
      <c r="B8" s="10"/>
      <c r="C8" s="10"/>
      <c r="D8" s="22" t="s">
        <v>22</v>
      </c>
      <c r="E8" s="10"/>
      <c r="F8" s="10"/>
      <c r="G8" s="23">
        <v>1</v>
      </c>
      <c r="H8" s="22" t="s">
        <v>29</v>
      </c>
      <c r="I8" s="10"/>
      <c r="J8" s="10"/>
      <c r="K8" s="10"/>
      <c r="L8" s="10"/>
      <c r="M8" s="22" t="s">
        <v>24</v>
      </c>
      <c r="N8" s="10"/>
      <c r="O8" s="22" t="s">
        <v>28</v>
      </c>
      <c r="P8" s="10"/>
    </row>
    <row r="9" spans="2:16" ht="15" x14ac:dyDescent="0.25">
      <c r="B9" s="10"/>
      <c r="C9" s="10"/>
      <c r="D9" s="22" t="s">
        <v>22</v>
      </c>
      <c r="E9" s="10"/>
      <c r="F9" s="10"/>
      <c r="G9" s="24">
        <f>INDEX([1]Gas_networks_data!$A$3:$AZ$50,MATCH($H9,[1]Gas_networks_data!$B$3:$B$50,0),MATCH("EFF",[1]Gas_networks_data!$A$3:$AZ$3,0))</f>
        <v>0.98289758207194799</v>
      </c>
      <c r="H9" s="25" t="s">
        <v>30</v>
      </c>
      <c r="I9" s="10"/>
      <c r="J9" s="10"/>
      <c r="K9" s="10"/>
      <c r="L9" s="10"/>
      <c r="M9" s="22" t="s">
        <v>25</v>
      </c>
      <c r="N9" s="10"/>
      <c r="O9" s="22" t="s">
        <v>27</v>
      </c>
      <c r="P9" s="10"/>
    </row>
    <row r="10" spans="2:16" ht="15" x14ac:dyDescent="0.25">
      <c r="B10" s="10"/>
      <c r="C10" s="10"/>
      <c r="D10" s="22" t="s">
        <v>22</v>
      </c>
      <c r="E10" s="10"/>
      <c r="F10" s="10"/>
      <c r="G10" s="24">
        <f>INDEX([1]Gas_networks_data!$A$3:$AZ$50,MATCH($H10,[1]Gas_networks_data!$B$3:$B$50,0),MATCH("EFF",[1]Gas_networks_data!$A$3:$AZ$3,0))</f>
        <v>0.98289758207194799</v>
      </c>
      <c r="H10" s="25" t="s">
        <v>30</v>
      </c>
      <c r="I10" s="10"/>
      <c r="J10" s="10"/>
      <c r="K10" s="10"/>
      <c r="L10" s="10"/>
      <c r="M10" s="22" t="s">
        <v>26</v>
      </c>
      <c r="N10" s="10"/>
      <c r="O10" s="22" t="s">
        <v>28</v>
      </c>
      <c r="P10" s="10"/>
    </row>
    <row r="14" spans="2:16" ht="21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11"/>
  </sheetPr>
  <dimension ref="A1:O4"/>
  <sheetViews>
    <sheetView workbookViewId="0"/>
  </sheetViews>
  <sheetFormatPr defaultColWidth="9.140625" defaultRowHeight="12.75" x14ac:dyDescent="0.2"/>
  <cols>
    <col min="1" max="1" width="3.7109375" style="4" customWidth="1"/>
    <col min="2" max="2" width="10.85546875" style="4" bestFit="1" customWidth="1"/>
    <col min="3" max="16384" width="9.140625" style="4"/>
  </cols>
  <sheetData>
    <row r="1" spans="1:15" x14ac:dyDescent="0.2">
      <c r="A1" s="7"/>
    </row>
    <row r="3" spans="1:15" x14ac:dyDescent="0.2">
      <c r="B3" s="7" t="s">
        <v>19</v>
      </c>
      <c r="H3" s="11"/>
      <c r="I3" s="12"/>
      <c r="J3" s="12"/>
      <c r="K3" s="12"/>
      <c r="L3" s="12"/>
      <c r="M3" s="12"/>
      <c r="N3" s="12"/>
      <c r="O3" s="12"/>
    </row>
    <row r="4" spans="1:15" ht="13.5" thickBot="1" x14ac:dyDescent="0.25">
      <c r="B4" s="9" t="s">
        <v>1</v>
      </c>
      <c r="C4" s="9" t="s">
        <v>2</v>
      </c>
      <c r="D4" s="9" t="s">
        <v>3</v>
      </c>
      <c r="E4" s="9" t="s">
        <v>4</v>
      </c>
      <c r="F4" s="9" t="s">
        <v>13</v>
      </c>
      <c r="G4" s="9" t="s">
        <v>20</v>
      </c>
      <c r="H4" s="9" t="s">
        <v>5</v>
      </c>
      <c r="I4" s="9" t="s">
        <v>6</v>
      </c>
      <c r="J4" s="9" t="s">
        <v>12</v>
      </c>
      <c r="K4" s="9" t="s">
        <v>7</v>
      </c>
      <c r="L4" s="9" t="s">
        <v>8</v>
      </c>
      <c r="M4" s="9" t="s">
        <v>9</v>
      </c>
      <c r="N4" s="9" t="s">
        <v>10</v>
      </c>
      <c r="O4" s="9" t="s">
        <v>11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1"/>
  </sheetPr>
  <dimension ref="A1:M3"/>
  <sheetViews>
    <sheetView workbookViewId="0"/>
  </sheetViews>
  <sheetFormatPr defaultColWidth="9.140625" defaultRowHeight="12.75" x14ac:dyDescent="0.2"/>
  <cols>
    <col min="1" max="1" width="3.5703125" style="4" customWidth="1"/>
    <col min="2" max="2" width="26.42578125" style="4" bestFit="1" customWidth="1"/>
    <col min="3" max="3" width="15.140625" style="4" bestFit="1" customWidth="1"/>
    <col min="4" max="4" width="10.140625" style="4" bestFit="1" customWidth="1"/>
    <col min="5" max="5" width="8.85546875" style="4" bestFit="1" customWidth="1"/>
    <col min="6" max="6" width="8.7109375" style="4" bestFit="1" customWidth="1"/>
    <col min="7" max="7" width="5.140625" style="4" bestFit="1" customWidth="1"/>
    <col min="8" max="8" width="14.28515625" style="4" bestFit="1" customWidth="1"/>
    <col min="9" max="9" width="16.85546875" style="4" bestFit="1" customWidth="1"/>
    <col min="10" max="10" width="10.7109375" style="4" bestFit="1" customWidth="1"/>
    <col min="11" max="11" width="10.7109375" style="4" customWidth="1"/>
    <col min="12" max="12" width="8.85546875" style="4" bestFit="1" customWidth="1"/>
    <col min="13" max="13" width="8.42578125" style="4" bestFit="1" customWidth="1"/>
    <col min="14" max="16384" width="9.140625" style="4"/>
  </cols>
  <sheetData>
    <row r="1" spans="1:13" x14ac:dyDescent="0.2">
      <c r="A1" s="7"/>
    </row>
    <row r="2" spans="1:13" x14ac:dyDescent="0.2">
      <c r="B2" s="7" t="s">
        <v>14</v>
      </c>
    </row>
    <row r="3" spans="1:13" x14ac:dyDescent="0.2">
      <c r="B3" s="7" t="s">
        <v>15</v>
      </c>
      <c r="C3" s="7" t="s">
        <v>16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17</v>
      </c>
      <c r="I3" s="7" t="s">
        <v>18</v>
      </c>
      <c r="J3" s="7" t="s">
        <v>13</v>
      </c>
      <c r="K3" s="7" t="s">
        <v>20</v>
      </c>
      <c r="L3" s="7" t="s">
        <v>5</v>
      </c>
      <c r="M3" s="7" t="s">
        <v>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Min AF</vt:lpstr>
      <vt:lpstr>Trans Tables</vt:lpstr>
      <vt:lpstr>AVA</vt:lpstr>
      <vt:lpstr>FILL Table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DECC</cp:lastModifiedBy>
  <cp:lastPrinted>2001-09-28T20:39:50Z</cp:lastPrinted>
  <dcterms:created xsi:type="dcterms:W3CDTF">2001-09-28T18:48:17Z</dcterms:created>
  <dcterms:modified xsi:type="dcterms:W3CDTF">2017-07-04T19:57:36Z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214193224906921</vt:r8>
  </property>
</Properties>
</file>