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l Toutarials\"/>
    </mc:Choice>
  </mc:AlternateContent>
  <xr:revisionPtr revIDLastSave="0" documentId="8_{EB8D924C-FE7B-4243-9F4D-CA8C14E252DB}" xr6:coauthVersionLast="47" xr6:coauthVersionMax="47" xr10:uidLastSave="{00000000-0000-0000-0000-000000000000}"/>
  <bookViews>
    <workbookView xWindow="-28920" yWindow="3795" windowWidth="29040" windowHeight="15720"/>
  </bookViews>
  <sheets>
    <sheet name="Sheet2" sheetId="4" r:id="rId1"/>
    <sheet name="Sheet1" sheetId="2" r:id="rId2"/>
    <sheet name="car inventory" sheetId="1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<sst xmlns="http://schemas.openxmlformats.org/spreadsheetml/2006/main" count="224" uniqueCount="125">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</sst>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inventory-SaeidRanjbar.xlsx]Sheet1!PivotTable1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4B17-83DE-C1E96320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584"/>
        <c:axId val="1297552224"/>
      </c:barChart>
      <c:catAx>
        <c:axId val="87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52224"/>
        <c:crosses val="autoZero"/>
        <c:auto val="1"/>
        <c:lblAlgn val="ctr"/>
        <c:lblOffset val="100"/>
        <c:noMultiLvlLbl val="0"/>
      </c:catAx>
      <c:valAx>
        <c:axId val="1297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317389</xdr:colOff>
      <xdr:row>17</xdr:row>
      <xdr:rowOff>47102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B1F7F-515A-6023-2C8D-815276735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4584589" cy="2761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36512</xdr:rowOff>
    </xdr:from>
    <xdr:to>
      <xdr:col>9</xdr:col>
      <xdr:colOff>600075</xdr:colOff>
      <xdr:row>18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495AA-77A2-F323-9B04-DFCB05886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eid Ranjbar" refreshedDate="45158.083889351852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 count="18">
        <n v="17"/>
        <n v="15"/>
        <n v="14"/>
        <n v="10"/>
        <n v="11"/>
        <n v="9"/>
        <n v="13"/>
        <n v="25"/>
        <n v="23"/>
        <n v="27"/>
        <n v="21"/>
        <n v="20"/>
        <n v="24"/>
        <n v="22"/>
        <n v="12"/>
        <n v="18"/>
        <n v="16"/>
        <n v="19"/>
      </sharedItems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x v="0"/>
    <x v="0"/>
    <n v="2372.1647058823532"/>
    <s v="Black"/>
    <x v="0"/>
    <n v="50000"/>
    <s v="Yes"/>
    <s v="FD06MTGBLA001"/>
  </r>
  <r>
    <s v="FD06MTG002"/>
    <s v="FD"/>
    <s v="Ford"/>
    <s v="MTG"/>
    <s v="Mustang"/>
    <s v="06"/>
    <x v="0"/>
    <x v="1"/>
    <n v="2645.5764705882357"/>
    <s v="White"/>
    <x v="1"/>
    <n v="50000"/>
    <s v="Yes"/>
    <s v="FD06MTGWHI002"/>
  </r>
  <r>
    <s v="FD08MTG003"/>
    <s v="FD"/>
    <s v="Ford"/>
    <s v="MTG"/>
    <s v="Mustang"/>
    <s v="08"/>
    <x v="1"/>
    <x v="2"/>
    <n v="2996.4333333333334"/>
    <s v="Green"/>
    <x v="2"/>
    <n v="50000"/>
    <s v="Yes"/>
    <s v="FD08MTGGRE003"/>
  </r>
  <r>
    <s v="FD08MTG004"/>
    <s v="FD"/>
    <s v="Ford"/>
    <s v="MTG"/>
    <s v="Mustang"/>
    <s v="08"/>
    <x v="1"/>
    <x v="3"/>
    <n v="2503.92"/>
    <s v="Black"/>
    <x v="3"/>
    <n v="50000"/>
    <s v="Yes"/>
    <s v="FD08MTGBLA004"/>
  </r>
  <r>
    <s v="FD08MTG005"/>
    <s v="FD"/>
    <s v="Ford"/>
    <s v="MTG"/>
    <s v="Mustang"/>
    <s v="08"/>
    <x v="1"/>
    <x v="4"/>
    <n v="2429.2333333333331"/>
    <s v="White"/>
    <x v="0"/>
    <n v="50000"/>
    <s v="Yes"/>
    <s v="FD08MTGWHI005"/>
  </r>
  <r>
    <s v="FD06FCS006"/>
    <s v="FD"/>
    <s v="Ford"/>
    <s v="FCS"/>
    <s v="Focus"/>
    <s v="06"/>
    <x v="0"/>
    <x v="5"/>
    <n v="2724.2000000000003"/>
    <s v="Green"/>
    <x v="4"/>
    <n v="75000"/>
    <s v="Yes"/>
    <s v="FD06FCSGRE006"/>
  </r>
  <r>
    <s v="FD06FCS007"/>
    <s v="FD"/>
    <s v="Ford"/>
    <s v="FCS"/>
    <s v="Focus"/>
    <s v="06"/>
    <x v="0"/>
    <x v="6"/>
    <n v="3072.3235294117649"/>
    <s v="Green"/>
    <x v="2"/>
    <n v="75000"/>
    <s v="Yes"/>
    <s v="FD06FCSGRE007"/>
  </r>
  <r>
    <s v="FD09FCS008"/>
    <s v="FD"/>
    <s v="Ford"/>
    <s v="FCS"/>
    <s v="Focus"/>
    <s v="09"/>
    <x v="2"/>
    <x v="7"/>
    <n v="2509.7857142857142"/>
    <s v="Black"/>
    <x v="5"/>
    <n v="75000"/>
    <s v="Yes"/>
    <s v="FD09FCSBLA008"/>
  </r>
  <r>
    <s v="FD13FCS009"/>
    <s v="FD"/>
    <s v="Ford"/>
    <s v="FCS"/>
    <s v="Focus"/>
    <s v="13"/>
    <x v="3"/>
    <x v="8"/>
    <n v="2763.71"/>
    <s v="Black"/>
    <x v="0"/>
    <n v="75000"/>
    <s v="Yes"/>
    <s v="FD13FCSBLA009"/>
  </r>
  <r>
    <s v="FD13FCS010"/>
    <s v="FD"/>
    <s v="Ford"/>
    <s v="FCS"/>
    <s v="Focus"/>
    <s v="13"/>
    <x v="3"/>
    <x v="9"/>
    <n v="2753.48"/>
    <s v="White"/>
    <x v="6"/>
    <n v="75000"/>
    <s v="Yes"/>
    <s v="FD13FCSWHI010"/>
  </r>
  <r>
    <s v="FD12FCS011"/>
    <s v="FD"/>
    <s v="Ford"/>
    <s v="FCS"/>
    <s v="Focus"/>
    <s v="12"/>
    <x v="4"/>
    <x v="10"/>
    <n v="1758.3363636363638"/>
    <s v="White"/>
    <x v="7"/>
    <n v="75000"/>
    <s v="Yes"/>
    <s v="FD12FCSWHI011"/>
  </r>
  <r>
    <s v="FD13FCS012"/>
    <s v="FD"/>
    <s v="Ford"/>
    <s v="FCS"/>
    <s v="Focus"/>
    <s v="13"/>
    <x v="3"/>
    <x v="11"/>
    <n v="2252.16"/>
    <s v="Black"/>
    <x v="8"/>
    <n v="75000"/>
    <s v="Yes"/>
    <s v="FD13FCSBLA012"/>
  </r>
  <r>
    <s v="FD13FCS013"/>
    <s v="FD"/>
    <s v="Ford"/>
    <s v="FCS"/>
    <s v="Focus"/>
    <s v="13"/>
    <x v="3"/>
    <x v="12"/>
    <n v="1368.29"/>
    <s v="Black"/>
    <x v="9"/>
    <n v="75000"/>
    <s v="Yes"/>
    <s v="FD13FCSBLA013"/>
  </r>
  <r>
    <s v="GM09CMR014"/>
    <s v="GM"/>
    <s v="General Motors"/>
    <s v="CMR"/>
    <s v="Camero"/>
    <s v="09"/>
    <x v="2"/>
    <x v="13"/>
    <n v="2033.2"/>
    <s v="White"/>
    <x v="10"/>
    <n v="100000"/>
    <s v="Yes"/>
    <s v="GM09CMRWHI014"/>
  </r>
  <r>
    <s v="GM12CMR015"/>
    <s v="GM"/>
    <s v="General Motors"/>
    <s v="CMR"/>
    <s v="Camero"/>
    <s v="12"/>
    <x v="4"/>
    <x v="14"/>
    <n v="1765.5545454545454"/>
    <s v="Black"/>
    <x v="11"/>
    <n v="100000"/>
    <s v="Yes"/>
    <s v="GM12CMRBLA015"/>
  </r>
  <r>
    <s v="GM14CMR016"/>
    <s v="GM"/>
    <s v="General Motors"/>
    <s v="CMR"/>
    <s v="Camero"/>
    <s v="14"/>
    <x v="5"/>
    <x v="15"/>
    <n v="1587.7333333333333"/>
    <s v="White"/>
    <x v="12"/>
    <n v="100000"/>
    <s v="Yes"/>
    <s v="GM14CMRWHI016"/>
  </r>
  <r>
    <s v="GM10SLV017"/>
    <s v="GM"/>
    <s v="General Motors"/>
    <s v="SLV"/>
    <s v="Silverado"/>
    <s v="10"/>
    <x v="6"/>
    <x v="16"/>
    <n v="2395.7230769230769"/>
    <s v="Black"/>
    <x v="13"/>
    <n v="100000"/>
    <s v="Yes"/>
    <s v="GM10SLVBLA017"/>
  </r>
  <r>
    <s v="GM98SLV018"/>
    <s v="GM"/>
    <s v="General Motors"/>
    <s v="SLV"/>
    <s v="Silverado"/>
    <s v="98"/>
    <x v="7"/>
    <x v="17"/>
    <n v="3326.5079999999998"/>
    <s v="Black"/>
    <x v="10"/>
    <n v="100000"/>
    <s v="Yes"/>
    <s v="GM98SLVBLA018"/>
  </r>
  <r>
    <s v="GM00SLV019"/>
    <s v="GM"/>
    <s v="General Motors"/>
    <s v="SLV"/>
    <s v="Silverado"/>
    <s v="00"/>
    <x v="8"/>
    <x v="18"/>
    <n v="3508.0782608695654"/>
    <s v="Blue"/>
    <x v="8"/>
    <n v="100000"/>
    <s v="Yes"/>
    <s v="GM00SLVBLU019"/>
  </r>
  <r>
    <s v="TY96CAM020"/>
    <s v="TY"/>
    <s v="Toyota"/>
    <s v="CAM"/>
    <s v="Camrey"/>
    <s v="96"/>
    <x v="9"/>
    <x v="19"/>
    <n v="4246.6888888888889"/>
    <s v="Green"/>
    <x v="14"/>
    <n v="100000"/>
    <s v="Not Coverd"/>
    <s v="TY96CAMGRE020"/>
  </r>
  <r>
    <s v="TY98CAM021"/>
    <s v="TY"/>
    <s v="Toyota"/>
    <s v="CAM"/>
    <s v="Camrey"/>
    <s v="98"/>
    <x v="7"/>
    <x v="20"/>
    <n v="3735.3040000000001"/>
    <s v="Black"/>
    <x v="15"/>
    <n v="100000"/>
    <s v="Yes"/>
    <s v="TY98CAMBLA021"/>
  </r>
  <r>
    <s v="TY00CAM022"/>
    <s v="TY"/>
    <s v="Toyota"/>
    <s v="CAM"/>
    <s v="Camrey"/>
    <s v="00"/>
    <x v="8"/>
    <x v="21"/>
    <n v="3736"/>
    <s v="Green"/>
    <x v="4"/>
    <n v="100000"/>
    <s v="Yes"/>
    <s v="TY00CAMGRE022"/>
  </r>
  <r>
    <s v="TY02CAM023"/>
    <s v="TY"/>
    <s v="Toyota"/>
    <s v="CAM"/>
    <s v="Camrey"/>
    <s v="02"/>
    <x v="10"/>
    <x v="22"/>
    <n v="3229.957142857143"/>
    <s v="Black"/>
    <x v="0"/>
    <n v="100000"/>
    <s v="Yes"/>
    <s v="TY02CAMBLA023"/>
  </r>
  <r>
    <s v="TY09CAM024"/>
    <s v="TY"/>
    <s v="Toyota"/>
    <s v="CAM"/>
    <s v="Camrey"/>
    <s v="09"/>
    <x v="2"/>
    <x v="23"/>
    <n v="3436.7285714285713"/>
    <s v="White"/>
    <x v="5"/>
    <n v="100000"/>
    <s v="Yes"/>
    <s v="TY09CAMWHI024"/>
  </r>
  <r>
    <s v="TY02COR025"/>
    <s v="TY"/>
    <s v="Toyota"/>
    <s v="COR"/>
    <s v="Corola"/>
    <s v="02"/>
    <x v="10"/>
    <x v="24"/>
    <n v="3069.8761904761905"/>
    <s v="Red"/>
    <x v="16"/>
    <n v="100000"/>
    <s v="Yes"/>
    <s v="TY02CORRED025"/>
  </r>
  <r>
    <s v="TY03COR026"/>
    <s v="TY"/>
    <s v="Toyota"/>
    <s v="COR"/>
    <s v="Corola"/>
    <s v="03"/>
    <x v="11"/>
    <x v="25"/>
    <n v="3672.22"/>
    <s v="Black"/>
    <x v="16"/>
    <n v="100000"/>
    <s v="Yes"/>
    <s v="TY03CORBLA026"/>
  </r>
  <r>
    <s v="TY14COR027"/>
    <s v="TY"/>
    <s v="Toyota"/>
    <s v="COR"/>
    <s v="Corola"/>
    <s v="14"/>
    <x v="5"/>
    <x v="26"/>
    <n v="1950.6999999999998"/>
    <s v="Blue"/>
    <x v="6"/>
    <n v="100000"/>
    <s v="Yes"/>
    <s v="TY14CORBLU027"/>
  </r>
  <r>
    <s v="TY12COR028"/>
    <s v="TY"/>
    <s v="Toyota"/>
    <s v="COR"/>
    <s v="Corola"/>
    <s v="12"/>
    <x v="4"/>
    <x v="27"/>
    <n v="2691.0818181818181"/>
    <s v="Black"/>
    <x v="10"/>
    <n v="100000"/>
    <s v="Yes"/>
    <s v="TY12CORBLA028"/>
  </r>
  <r>
    <s v="TY12CAM029"/>
    <s v="TY"/>
    <s v="Toyota"/>
    <s v="CAM"/>
    <s v="Camrey"/>
    <s v="12"/>
    <x v="4"/>
    <x v="28"/>
    <n v="2011.6545454545455"/>
    <s v="Blue"/>
    <x v="14"/>
    <n v="100000"/>
    <s v="Yes"/>
    <s v="TY12CAMBLU029"/>
  </r>
  <r>
    <s v="HO99CIV030"/>
    <s v="HO"/>
    <s v="Honda"/>
    <s v="CIV"/>
    <s v="Civic"/>
    <s v="99"/>
    <x v="12"/>
    <x v="29"/>
    <n v="3432.25"/>
    <s v="White"/>
    <x v="9"/>
    <n v="75000"/>
    <s v="Not Coverd"/>
    <s v="HO99CIVWHI030"/>
  </r>
  <r>
    <s v="HO01CIV031"/>
    <s v="HO"/>
    <s v="Honda"/>
    <s v="CIV"/>
    <s v="Civic"/>
    <s v="01"/>
    <x v="13"/>
    <x v="30"/>
    <n v="3176.9045454545453"/>
    <s v="Blue"/>
    <x v="3"/>
    <n v="75000"/>
    <s v="Yes"/>
    <s v="HO01CIVBLU031"/>
  </r>
  <r>
    <s v="HO10CIV032"/>
    <s v="HO"/>
    <s v="Honda"/>
    <s v="CIV"/>
    <s v="Civic"/>
    <s v="10"/>
    <x v="6"/>
    <x v="31"/>
    <n v="1736.3846153846155"/>
    <s v="Blue"/>
    <x v="12"/>
    <n v="75000"/>
    <s v="Yes"/>
    <s v="HO10CIVBLU032"/>
  </r>
  <r>
    <s v="HO10CIV033"/>
    <s v="HO"/>
    <s v="Honda"/>
    <s v="CIV"/>
    <s v="Civic"/>
    <s v="10"/>
    <x v="6"/>
    <x v="32"/>
    <n v="2575.1692307692306"/>
    <s v="Black"/>
    <x v="15"/>
    <n v="75000"/>
    <s v="Yes"/>
    <s v="HO10CIVBLA033"/>
  </r>
  <r>
    <s v="HO11CIV034"/>
    <s v="HO"/>
    <s v="Honda"/>
    <s v="CIV"/>
    <s v="Civic"/>
    <s v="11"/>
    <x v="14"/>
    <x v="33"/>
    <n v="2546.2750000000001"/>
    <s v="Black"/>
    <x v="2"/>
    <n v="75000"/>
    <s v="Yes"/>
    <s v="HO11CIVBLA034"/>
  </r>
  <r>
    <s v="HO12CIV035"/>
    <s v="HO"/>
    <s v="Honda"/>
    <s v="CIV"/>
    <s v="Civic"/>
    <s v="12"/>
    <x v="4"/>
    <x v="34"/>
    <n v="2228.4727272727273"/>
    <s v="Black"/>
    <x v="13"/>
    <n v="75000"/>
    <s v="Yes"/>
    <s v="HO12CIVBLA035"/>
  </r>
  <r>
    <s v="HO13CIV036"/>
    <s v="HO"/>
    <s v="Honda"/>
    <s v="CIV"/>
    <s v="Civic"/>
    <s v="13"/>
    <x v="3"/>
    <x v="35"/>
    <n v="1386.76"/>
    <s v="Black"/>
    <x v="14"/>
    <n v="75000"/>
    <s v="Yes"/>
    <s v="HO13CIVBLA036"/>
  </r>
  <r>
    <s v="HO05ODY037"/>
    <s v="HO"/>
    <s v="Honda"/>
    <s v="ODY"/>
    <s v="Odyssey"/>
    <s v="05"/>
    <x v="15"/>
    <x v="36"/>
    <n v="3354.9722222222222"/>
    <s v="White"/>
    <x v="5"/>
    <n v="100000"/>
    <s v="Yes"/>
    <s v="HO05ODYWHI037"/>
  </r>
  <r>
    <s v="HO07ODY038"/>
    <s v="HO"/>
    <s v="Honda"/>
    <s v="ODY"/>
    <s v="Odyssey"/>
    <s v="07"/>
    <x v="16"/>
    <x v="37"/>
    <n v="3178.3812499999999"/>
    <s v="Black"/>
    <x v="15"/>
    <n v="100000"/>
    <s v="Yes"/>
    <s v="HO07ODYBLA038"/>
  </r>
  <r>
    <s v="HO08ODY039"/>
    <s v="HO"/>
    <s v="Honda"/>
    <s v="ODY"/>
    <s v="Odyssey"/>
    <s v="08"/>
    <x v="1"/>
    <x v="38"/>
    <n v="2833.64"/>
    <s v="White"/>
    <x v="9"/>
    <n v="100000"/>
    <s v="Yes"/>
    <s v="HO08ODYWHI039"/>
  </r>
  <r>
    <s v="HO01ODY040"/>
    <s v="HO"/>
    <s v="Honda"/>
    <s v="ODY"/>
    <s v="Odyssey"/>
    <s v="01"/>
    <x v="13"/>
    <x v="39"/>
    <n v="3120.8590909090908"/>
    <s v="Black"/>
    <x v="0"/>
    <n v="100000"/>
    <s v="Yes"/>
    <s v="HO01ODYBLA040"/>
  </r>
  <r>
    <s v="HO14ODY041"/>
    <s v="HO"/>
    <s v="Honda"/>
    <s v="ODY"/>
    <s v="Odyssey"/>
    <s v="14"/>
    <x v="5"/>
    <x v="40"/>
    <n v="412.01111111111112"/>
    <s v="Black"/>
    <x v="1"/>
    <n v="100000"/>
    <s v="Yes"/>
    <s v="HO14ODYBLA041"/>
  </r>
  <r>
    <s v="CR04PTC042"/>
    <s v="CR"/>
    <s v="Chrysler"/>
    <s v="PTC"/>
    <s v="PT Cruiser"/>
    <s v="04"/>
    <x v="17"/>
    <x v="41"/>
    <n v="3396.9473684210525"/>
    <s v="Blue"/>
    <x v="0"/>
    <n v="75000"/>
    <s v="Yes"/>
    <s v="CR04PTCBLU042"/>
  </r>
  <r>
    <s v="CR07PTC043"/>
    <s v="CR"/>
    <s v="Chrysler"/>
    <s v="PTC"/>
    <s v="PT Cruiser"/>
    <s v="07"/>
    <x v="16"/>
    <x v="42"/>
    <n v="2629.6374999999998"/>
    <s v="Green"/>
    <x v="16"/>
    <n v="75000"/>
    <s v="Yes"/>
    <s v="CR07PTCGRE043"/>
  </r>
  <r>
    <s v="CR11PTC044"/>
    <s v="CR"/>
    <s v="Chrysler"/>
    <s v="PTC"/>
    <s v="PT Cruiser"/>
    <s v="11"/>
    <x v="14"/>
    <x v="43"/>
    <n v="2282.85"/>
    <s v="Black"/>
    <x v="8"/>
    <n v="75000"/>
    <s v="Yes"/>
    <s v="CR11PTCBLA044"/>
  </r>
  <r>
    <s v="CR99CAR045"/>
    <s v="CR"/>
    <s v="Chrysler"/>
    <s v="CAR"/>
    <s v="Caravan"/>
    <s v="99"/>
    <x v="12"/>
    <x v="44"/>
    <n v="3309.1916666666671"/>
    <s v="Green"/>
    <x v="13"/>
    <n v="75000"/>
    <s v="Not Coverd"/>
    <s v="CR99CARGRE045"/>
  </r>
  <r>
    <s v="CR00CAR046"/>
    <s v="CR"/>
    <s v="Chrysler"/>
    <s v="CAR"/>
    <s v="Caravan"/>
    <s v="00"/>
    <x v="8"/>
    <x v="45"/>
    <n v="3358.3956521739133"/>
    <s v="Black"/>
    <x v="3"/>
    <n v="75000"/>
    <s v="Not Coverd"/>
    <s v="CR00CARBLA046"/>
  </r>
  <r>
    <s v="CR04CAR047"/>
    <s v="CR"/>
    <s v="Chrysler"/>
    <s v="CAR"/>
    <s v="Caravan"/>
    <s v="04"/>
    <x v="17"/>
    <x v="46"/>
    <n v="3817.2210526315789"/>
    <s v="White"/>
    <x v="11"/>
    <n v="75000"/>
    <s v="Yes"/>
    <s v="CR04CARWHI047"/>
  </r>
  <r>
    <s v="CR04CAR048"/>
    <s v="CR"/>
    <s v="Chrysler"/>
    <s v="CAR"/>
    <s v="Caravan"/>
    <s v="04"/>
    <x v="17"/>
    <x v="47"/>
    <n v="2773.6526315789474"/>
    <s v="Red"/>
    <x v="11"/>
    <n v="75000"/>
    <s v="Yes"/>
    <s v="CR04CARRED048"/>
  </r>
  <r>
    <s v="HY11ELA049"/>
    <s v="HY"/>
    <s v="Hundai"/>
    <s v="ELA"/>
    <s v="Elantra"/>
    <s v="11"/>
    <x v="14"/>
    <x v="48"/>
    <n v="2425.1916666666666"/>
    <s v="Black"/>
    <x v="12"/>
    <n v="100000"/>
    <s v="Yes"/>
    <s v="HY11ELABLA049"/>
  </r>
  <r>
    <s v="HY12ELA050"/>
    <s v="HY"/>
    <s v="Hundai"/>
    <s v="ELA"/>
    <s v="Elantra"/>
    <s v="12"/>
    <x v="4"/>
    <x v="49"/>
    <n v="2025.6363636363637"/>
    <s v="Blue"/>
    <x v="1"/>
    <n v="100000"/>
    <s v="Yes"/>
    <s v="HY12ELABLU050"/>
  </r>
  <r>
    <s v="HY13ELA051"/>
    <s v="HY"/>
    <s v="Hundai"/>
    <s v="ELA"/>
    <s v="Elantra"/>
    <s v="13"/>
    <x v="3"/>
    <x v="50"/>
    <n v="2022.39"/>
    <s v="Black"/>
    <x v="6"/>
    <n v="100000"/>
    <s v="Yes"/>
    <s v="HY13ELABLA051"/>
  </r>
  <r>
    <s v="HY13ELA052"/>
    <s v="HY"/>
    <s v="Hundai"/>
    <s v="ELA"/>
    <s v="Elantra"/>
    <s v="13"/>
    <x v="3"/>
    <x v="51"/>
    <n v="2218.8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3" sqref="I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4" sqref="B24"/>
    </sheetView>
  </sheetViews>
  <sheetFormatPr defaultRowHeight="14.5" x14ac:dyDescent="0.35"/>
  <cols>
    <col min="1" max="1" width="12.6328125" bestFit="1" customWidth="1"/>
    <col min="2" max="2" width="12" bestFit="1" customWidth="1"/>
  </cols>
  <sheetData>
    <row r="3" spans="1:2" x14ac:dyDescent="0.35">
      <c r="A3" s="3" t="s">
        <v>122</v>
      </c>
      <c r="B3" t="s">
        <v>124</v>
      </c>
    </row>
    <row r="4" spans="1:2" x14ac:dyDescent="0.35">
      <c r="A4" s="4" t="s">
        <v>41</v>
      </c>
      <c r="B4" s="5">
        <v>144647.69999999998</v>
      </c>
    </row>
    <row r="5" spans="1:2" x14ac:dyDescent="0.35">
      <c r="A5" s="4" t="s">
        <v>50</v>
      </c>
      <c r="B5" s="5">
        <v>150656.40000000002</v>
      </c>
    </row>
    <row r="6" spans="1:2" x14ac:dyDescent="0.35">
      <c r="A6" s="4" t="s">
        <v>26</v>
      </c>
      <c r="B6" s="5">
        <v>154427.9</v>
      </c>
    </row>
    <row r="7" spans="1:2" x14ac:dyDescent="0.35">
      <c r="A7" s="4" t="s">
        <v>58</v>
      </c>
      <c r="B7" s="5">
        <v>179986</v>
      </c>
    </row>
    <row r="8" spans="1:2" x14ac:dyDescent="0.35">
      <c r="A8" s="4" t="s">
        <v>29</v>
      </c>
      <c r="B8" s="5">
        <v>143640.70000000001</v>
      </c>
    </row>
    <row r="9" spans="1:2" x14ac:dyDescent="0.35">
      <c r="A9" s="4" t="s">
        <v>45</v>
      </c>
      <c r="B9" s="5">
        <v>135078.20000000001</v>
      </c>
    </row>
    <row r="10" spans="1:2" x14ac:dyDescent="0.35">
      <c r="A10" s="4" t="s">
        <v>24</v>
      </c>
      <c r="B10" s="5">
        <v>184693.8</v>
      </c>
    </row>
    <row r="11" spans="1:2" x14ac:dyDescent="0.35">
      <c r="A11" s="4" t="s">
        <v>22</v>
      </c>
      <c r="B11" s="5">
        <v>127731.3</v>
      </c>
    </row>
    <row r="12" spans="1:2" x14ac:dyDescent="0.35">
      <c r="A12" s="4" t="s">
        <v>19</v>
      </c>
      <c r="B12" s="5">
        <v>70964.899999999994</v>
      </c>
    </row>
    <row r="13" spans="1:2" x14ac:dyDescent="0.35">
      <c r="A13" s="4" t="s">
        <v>32</v>
      </c>
      <c r="B13" s="5">
        <v>65315</v>
      </c>
    </row>
    <row r="14" spans="1:2" x14ac:dyDescent="0.35">
      <c r="A14" s="4" t="s">
        <v>38</v>
      </c>
      <c r="B14" s="5">
        <v>138561.5</v>
      </c>
    </row>
    <row r="15" spans="1:2" x14ac:dyDescent="0.35">
      <c r="A15" s="4" t="s">
        <v>39</v>
      </c>
      <c r="B15" s="5">
        <v>141229.4</v>
      </c>
    </row>
    <row r="16" spans="1:2" x14ac:dyDescent="0.35">
      <c r="A16" s="4" t="s">
        <v>16</v>
      </c>
      <c r="B16" s="5">
        <v>305432.40000000002</v>
      </c>
    </row>
    <row r="17" spans="1:2" x14ac:dyDescent="0.35">
      <c r="A17" s="4" t="s">
        <v>52</v>
      </c>
      <c r="B17" s="5">
        <v>177713.9</v>
      </c>
    </row>
    <row r="18" spans="1:2" x14ac:dyDescent="0.35">
      <c r="A18" s="4" t="s">
        <v>43</v>
      </c>
      <c r="B18" s="5">
        <v>65964.899999999994</v>
      </c>
    </row>
    <row r="19" spans="1:2" x14ac:dyDescent="0.35">
      <c r="A19" s="4" t="s">
        <v>36</v>
      </c>
      <c r="B19" s="5">
        <v>130601.59999999999</v>
      </c>
    </row>
    <row r="20" spans="1:2" x14ac:dyDescent="0.35">
      <c r="A20" s="4" t="s">
        <v>34</v>
      </c>
      <c r="B20" s="5">
        <v>19341.7</v>
      </c>
    </row>
    <row r="21" spans="1:2" x14ac:dyDescent="0.35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A2" sqref="A2"/>
    </sheetView>
  </sheetViews>
  <sheetFormatPr defaultRowHeight="14.5" x14ac:dyDescent="0.35"/>
  <cols>
    <col min="1" max="1" width="13.1796875" bestFit="1" customWidth="1"/>
    <col min="3" max="3" width="14.1796875" bestFit="1" customWidth="1"/>
    <col min="8" max="8" width="11.08984375" bestFit="1" customWidth="1"/>
    <col min="9" max="9" width="9.08984375" bestFit="1" customWidth="1"/>
    <col min="13" max="13" width="10.453125" bestFit="1" customWidth="1"/>
    <col min="14" max="14" width="15.1796875" bestFit="1" customWidth="1"/>
  </cols>
  <sheetData>
    <row r="1" spans="1:14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IF(23-F2&lt;0,100-F2+23,23-F2)</f>
        <v>17</v>
      </c>
      <c r="H2" s="2">
        <v>40326.800000000003</v>
      </c>
      <c r="I2" s="2">
        <f>H2/G2</f>
        <v>2372.1647058823532</v>
      </c>
      <c r="J2" t="s">
        <v>15</v>
      </c>
      <c r="K2" t="s">
        <v>16</v>
      </c>
      <c r="L2">
        <v>50000</v>
      </c>
      <c r="M2" t="str">
        <f>IF(H2&lt;=L2,"Yes","Not Coverd")</f>
        <v>Yes</v>
      </c>
      <c r="N2" t="str">
        <f>CONCATENATE(B2,F2,D2,UPPER(LEFT(J2,3)),RIGHT(A2,3))</f>
        <v>FD06MTGBLA001</v>
      </c>
    </row>
    <row r="3" spans="1:14" x14ac:dyDescent="0.35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IF(23-F3&lt;0,100-F3+23,23-F3)</f>
        <v>17</v>
      </c>
      <c r="H3" s="2">
        <v>44974.8</v>
      </c>
      <c r="I3" s="2">
        <f t="shared" ref="I3:I53" si="6">H3/G3</f>
        <v>2645.5764705882357</v>
      </c>
      <c r="J3" t="s">
        <v>18</v>
      </c>
      <c r="K3" t="s">
        <v>19</v>
      </c>
      <c r="L3">
        <v>50000</v>
      </c>
      <c r="M3" t="str">
        <f t="shared" ref="M3:M53" si="7">IF(H3&lt;=L3,"Yes","Not Coverd")</f>
        <v>Yes</v>
      </c>
      <c r="N3" t="str">
        <f t="shared" ref="N3:N53" si="8">CONCATENATE(B3,F3,D3,UPPER(LEFT(J3,3)),RIGHT(A3,3))</f>
        <v>FD06MTGWHI002</v>
      </c>
    </row>
    <row r="4" spans="1:14" x14ac:dyDescent="0.3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15</v>
      </c>
      <c r="H4" s="2">
        <v>44946.5</v>
      </c>
      <c r="I4" s="2">
        <f t="shared" si="6"/>
        <v>2996.4333333333334</v>
      </c>
      <c r="J4" t="s">
        <v>21</v>
      </c>
      <c r="K4" t="s">
        <v>22</v>
      </c>
      <c r="L4">
        <v>50000</v>
      </c>
      <c r="M4" t="str">
        <f t="shared" si="7"/>
        <v>Yes</v>
      </c>
      <c r="N4" t="str">
        <f t="shared" si="8"/>
        <v>FD08MTGGRE003</v>
      </c>
    </row>
    <row r="5" spans="1:14" x14ac:dyDescent="0.3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15</v>
      </c>
      <c r="H5" s="2">
        <v>37558.800000000003</v>
      </c>
      <c r="I5" s="2">
        <f t="shared" si="6"/>
        <v>2503.92</v>
      </c>
      <c r="J5" t="s">
        <v>15</v>
      </c>
      <c r="K5" t="s">
        <v>24</v>
      </c>
      <c r="L5">
        <v>50000</v>
      </c>
      <c r="M5" t="str">
        <f t="shared" si="7"/>
        <v>Yes</v>
      </c>
      <c r="N5" t="str">
        <f t="shared" si="8"/>
        <v>FD08MTGBLA004</v>
      </c>
    </row>
    <row r="6" spans="1:14" x14ac:dyDescent="0.3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15</v>
      </c>
      <c r="H6" s="2">
        <v>36438.5</v>
      </c>
      <c r="I6" s="2">
        <f t="shared" si="6"/>
        <v>2429.2333333333331</v>
      </c>
      <c r="J6" t="s">
        <v>18</v>
      </c>
      <c r="K6" t="s">
        <v>16</v>
      </c>
      <c r="L6">
        <v>50000</v>
      </c>
      <c r="M6" t="str">
        <f t="shared" si="7"/>
        <v>Yes</v>
      </c>
      <c r="N6" t="str">
        <f t="shared" si="8"/>
        <v>FD08MTGWHI005</v>
      </c>
    </row>
    <row r="7" spans="1:14" x14ac:dyDescent="0.35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17</v>
      </c>
      <c r="H7" s="2">
        <v>46311.4</v>
      </c>
      <c r="I7" s="2">
        <f t="shared" si="6"/>
        <v>2724.2000000000003</v>
      </c>
      <c r="J7" t="s">
        <v>21</v>
      </c>
      <c r="K7" t="s">
        <v>26</v>
      </c>
      <c r="L7">
        <v>75000</v>
      </c>
      <c r="M7" t="str">
        <f t="shared" si="7"/>
        <v>Yes</v>
      </c>
      <c r="N7" t="str">
        <f t="shared" si="8"/>
        <v>FD06FCSGRE006</v>
      </c>
    </row>
    <row r="8" spans="1:14" x14ac:dyDescent="0.3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17</v>
      </c>
      <c r="H8" s="2">
        <v>52229.5</v>
      </c>
      <c r="I8" s="2">
        <f t="shared" si="6"/>
        <v>3072.3235294117649</v>
      </c>
      <c r="J8" t="s">
        <v>21</v>
      </c>
      <c r="K8" t="s">
        <v>22</v>
      </c>
      <c r="L8">
        <v>75000</v>
      </c>
      <c r="M8" t="str">
        <f t="shared" si="7"/>
        <v>Yes</v>
      </c>
      <c r="N8" t="str">
        <f t="shared" si="8"/>
        <v>FD06FCSGRE007</v>
      </c>
    </row>
    <row r="9" spans="1:14" x14ac:dyDescent="0.3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14</v>
      </c>
      <c r="H9" s="2">
        <v>35137</v>
      </c>
      <c r="I9" s="2">
        <f t="shared" si="6"/>
        <v>2509.7857142857142</v>
      </c>
      <c r="J9" t="s">
        <v>15</v>
      </c>
      <c r="K9" t="s">
        <v>29</v>
      </c>
      <c r="L9">
        <v>75000</v>
      </c>
      <c r="M9" t="str">
        <f t="shared" si="7"/>
        <v>Yes</v>
      </c>
      <c r="N9" t="str">
        <f t="shared" si="8"/>
        <v>FD09FCSBLA008</v>
      </c>
    </row>
    <row r="10" spans="1:14" x14ac:dyDescent="0.3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10</v>
      </c>
      <c r="H10" s="2">
        <v>27637.1</v>
      </c>
      <c r="I10" s="2">
        <f t="shared" si="6"/>
        <v>2763.71</v>
      </c>
      <c r="J10" t="s">
        <v>15</v>
      </c>
      <c r="K10" t="s">
        <v>16</v>
      </c>
      <c r="L10">
        <v>75000</v>
      </c>
      <c r="M10" t="str">
        <f t="shared" si="7"/>
        <v>Yes</v>
      </c>
      <c r="N10" t="str">
        <f t="shared" si="8"/>
        <v>FD13FCSBLA009</v>
      </c>
    </row>
    <row r="11" spans="1:14" x14ac:dyDescent="0.3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10</v>
      </c>
      <c r="H11" s="2">
        <v>27534.799999999999</v>
      </c>
      <c r="I11" s="2">
        <f t="shared" si="6"/>
        <v>2753.48</v>
      </c>
      <c r="J11" t="s">
        <v>18</v>
      </c>
      <c r="K11" t="s">
        <v>32</v>
      </c>
      <c r="L11">
        <v>75000</v>
      </c>
      <c r="M11" t="str">
        <f t="shared" si="7"/>
        <v>Yes</v>
      </c>
      <c r="N11" t="str">
        <f t="shared" si="8"/>
        <v>FD13FCSWHI010</v>
      </c>
    </row>
    <row r="12" spans="1:14" x14ac:dyDescent="0.3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11</v>
      </c>
      <c r="H12" s="2">
        <v>19341.7</v>
      </c>
      <c r="I12" s="2">
        <f t="shared" si="6"/>
        <v>1758.3363636363638</v>
      </c>
      <c r="J12" t="s">
        <v>18</v>
      </c>
      <c r="K12" t="s">
        <v>34</v>
      </c>
      <c r="L12">
        <v>75000</v>
      </c>
      <c r="M12" t="str">
        <f t="shared" si="7"/>
        <v>Yes</v>
      </c>
      <c r="N12" t="str">
        <f t="shared" si="8"/>
        <v>FD12FCSWHI011</v>
      </c>
    </row>
    <row r="13" spans="1:14" x14ac:dyDescent="0.3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10</v>
      </c>
      <c r="H13" s="2">
        <v>22521.599999999999</v>
      </c>
      <c r="I13" s="2">
        <f t="shared" si="6"/>
        <v>2252.16</v>
      </c>
      <c r="J13" t="s">
        <v>15</v>
      </c>
      <c r="K13" t="s">
        <v>36</v>
      </c>
      <c r="L13">
        <v>75000</v>
      </c>
      <c r="M13" t="str">
        <f t="shared" si="7"/>
        <v>Yes</v>
      </c>
      <c r="N13" t="str">
        <f t="shared" si="8"/>
        <v>FD13FCSBLA012</v>
      </c>
    </row>
    <row r="14" spans="1:14" x14ac:dyDescent="0.3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10</v>
      </c>
      <c r="H14" s="2">
        <v>13682.9</v>
      </c>
      <c r="I14" s="2">
        <f t="shared" si="6"/>
        <v>1368.29</v>
      </c>
      <c r="J14" t="s">
        <v>15</v>
      </c>
      <c r="K14" t="s">
        <v>38</v>
      </c>
      <c r="L14">
        <v>75000</v>
      </c>
      <c r="M14" t="str">
        <f t="shared" si="7"/>
        <v>Yes</v>
      </c>
      <c r="N14" t="str">
        <f t="shared" si="8"/>
        <v>FD13FCSBLA013</v>
      </c>
    </row>
    <row r="15" spans="1:14" x14ac:dyDescent="0.35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14</v>
      </c>
      <c r="H15" s="2">
        <v>28464.799999999999</v>
      </c>
      <c r="I15" s="2">
        <f t="shared" si="6"/>
        <v>2033.2</v>
      </c>
      <c r="J15" t="s">
        <v>18</v>
      </c>
      <c r="K15" t="s">
        <v>39</v>
      </c>
      <c r="L15">
        <v>100000</v>
      </c>
      <c r="M15" t="str">
        <f t="shared" si="7"/>
        <v>Yes</v>
      </c>
      <c r="N15" t="str">
        <f t="shared" si="8"/>
        <v>GM09CMRWHI014</v>
      </c>
    </row>
    <row r="16" spans="1:14" x14ac:dyDescent="0.3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11</v>
      </c>
      <c r="H16" s="2">
        <v>19421.099999999999</v>
      </c>
      <c r="I16" s="2">
        <f t="shared" si="6"/>
        <v>1765.5545454545454</v>
      </c>
      <c r="J16" t="s">
        <v>15</v>
      </c>
      <c r="K16" t="s">
        <v>41</v>
      </c>
      <c r="L16">
        <v>100000</v>
      </c>
      <c r="M16" t="str">
        <f t="shared" si="7"/>
        <v>Yes</v>
      </c>
      <c r="N16" t="str">
        <f t="shared" si="8"/>
        <v>GM12CMRBLA015</v>
      </c>
    </row>
    <row r="17" spans="1:14" x14ac:dyDescent="0.3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9</v>
      </c>
      <c r="H17" s="2">
        <v>14289.6</v>
      </c>
      <c r="I17" s="2">
        <f t="shared" si="6"/>
        <v>1587.7333333333333</v>
      </c>
      <c r="J17" t="s">
        <v>18</v>
      </c>
      <c r="K17" t="s">
        <v>43</v>
      </c>
      <c r="L17">
        <v>100000</v>
      </c>
      <c r="M17" t="str">
        <f t="shared" si="7"/>
        <v>Yes</v>
      </c>
      <c r="N17" t="str">
        <f t="shared" si="8"/>
        <v>GM14CMRWHI016</v>
      </c>
    </row>
    <row r="18" spans="1:14" x14ac:dyDescent="0.3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13</v>
      </c>
      <c r="H18" s="2">
        <v>31144.400000000001</v>
      </c>
      <c r="I18" s="2">
        <f t="shared" si="6"/>
        <v>2395.7230769230769</v>
      </c>
      <c r="J18" t="s">
        <v>15</v>
      </c>
      <c r="K18" t="s">
        <v>45</v>
      </c>
      <c r="L18">
        <v>100000</v>
      </c>
      <c r="M18" t="str">
        <f t="shared" si="7"/>
        <v>Yes</v>
      </c>
      <c r="N18" t="str">
        <f t="shared" si="8"/>
        <v>GM10SLVBLA017</v>
      </c>
    </row>
    <row r="19" spans="1:14" x14ac:dyDescent="0.3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25</v>
      </c>
      <c r="H19" s="2">
        <v>83162.7</v>
      </c>
      <c r="I19" s="2">
        <f t="shared" si="6"/>
        <v>3326.5079999999998</v>
      </c>
      <c r="J19" t="s">
        <v>15</v>
      </c>
      <c r="K19" t="s">
        <v>39</v>
      </c>
      <c r="L19">
        <v>100000</v>
      </c>
      <c r="M19" t="str">
        <f t="shared" si="7"/>
        <v>Yes</v>
      </c>
      <c r="N19" t="str">
        <f t="shared" si="8"/>
        <v>GM98SLVBLA018</v>
      </c>
    </row>
    <row r="20" spans="1:14" x14ac:dyDescent="0.3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23</v>
      </c>
      <c r="H20" s="2">
        <v>80685.8</v>
      </c>
      <c r="I20" s="2">
        <f t="shared" si="6"/>
        <v>3508.0782608695654</v>
      </c>
      <c r="J20" t="s">
        <v>48</v>
      </c>
      <c r="K20" t="s">
        <v>36</v>
      </c>
      <c r="L20">
        <v>100000</v>
      </c>
      <c r="M20" t="str">
        <f t="shared" si="7"/>
        <v>Yes</v>
      </c>
      <c r="N20" t="str">
        <f t="shared" si="8"/>
        <v>GM00SLVBLU019</v>
      </c>
    </row>
    <row r="21" spans="1:14" x14ac:dyDescent="0.3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27</v>
      </c>
      <c r="H21" s="2">
        <v>114660.6</v>
      </c>
      <c r="I21" s="2">
        <f t="shared" si="6"/>
        <v>4246.6888888888889</v>
      </c>
      <c r="J21" t="s">
        <v>21</v>
      </c>
      <c r="K21" t="s">
        <v>50</v>
      </c>
      <c r="L21">
        <v>100000</v>
      </c>
      <c r="M21" t="str">
        <f t="shared" si="7"/>
        <v>Not Coverd</v>
      </c>
      <c r="N21" t="str">
        <f t="shared" si="8"/>
        <v>TY96CAMGRE020</v>
      </c>
    </row>
    <row r="22" spans="1:14" x14ac:dyDescent="0.3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25</v>
      </c>
      <c r="H22" s="2">
        <v>93382.6</v>
      </c>
      <c r="I22" s="2">
        <f t="shared" si="6"/>
        <v>3735.3040000000001</v>
      </c>
      <c r="J22" t="s">
        <v>15</v>
      </c>
      <c r="K22" t="s">
        <v>52</v>
      </c>
      <c r="L22">
        <v>100000</v>
      </c>
      <c r="M22" t="str">
        <f t="shared" si="7"/>
        <v>Yes</v>
      </c>
      <c r="N22" t="str">
        <f t="shared" si="8"/>
        <v>TY98CAMBLA021</v>
      </c>
    </row>
    <row r="23" spans="1:14" x14ac:dyDescent="0.3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23</v>
      </c>
      <c r="H23" s="2">
        <v>85928</v>
      </c>
      <c r="I23" s="2">
        <f t="shared" si="6"/>
        <v>3736</v>
      </c>
      <c r="J23" t="s">
        <v>21</v>
      </c>
      <c r="K23" t="s">
        <v>26</v>
      </c>
      <c r="L23">
        <v>100000</v>
      </c>
      <c r="M23" t="str">
        <f t="shared" si="7"/>
        <v>Yes</v>
      </c>
      <c r="N23" t="str">
        <f t="shared" si="8"/>
        <v>TY00CAMGRE022</v>
      </c>
    </row>
    <row r="24" spans="1:14" x14ac:dyDescent="0.3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21</v>
      </c>
      <c r="H24" s="2">
        <v>67829.100000000006</v>
      </c>
      <c r="I24" s="2">
        <f t="shared" si="6"/>
        <v>3229.957142857143</v>
      </c>
      <c r="J24" t="s">
        <v>15</v>
      </c>
      <c r="K24" t="s">
        <v>16</v>
      </c>
      <c r="L24">
        <v>100000</v>
      </c>
      <c r="M24" t="str">
        <f t="shared" si="7"/>
        <v>Yes</v>
      </c>
      <c r="N24" t="str">
        <f t="shared" si="8"/>
        <v>TY02CAMBLA023</v>
      </c>
    </row>
    <row r="25" spans="1:14" x14ac:dyDescent="0.3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14</v>
      </c>
      <c r="H25" s="2">
        <v>48114.2</v>
      </c>
      <c r="I25" s="2">
        <f t="shared" si="6"/>
        <v>3436.7285714285713</v>
      </c>
      <c r="J25" t="s">
        <v>18</v>
      </c>
      <c r="K25" t="s">
        <v>29</v>
      </c>
      <c r="L25">
        <v>100000</v>
      </c>
      <c r="M25" t="str">
        <f t="shared" si="7"/>
        <v>Yes</v>
      </c>
      <c r="N25" t="str">
        <f t="shared" si="8"/>
        <v>TY09CAMWHI024</v>
      </c>
    </row>
    <row r="26" spans="1:14" x14ac:dyDescent="0.3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21</v>
      </c>
      <c r="H26" s="2">
        <v>64467.4</v>
      </c>
      <c r="I26" s="2">
        <f t="shared" si="6"/>
        <v>3069.8761904761905</v>
      </c>
      <c r="J26" t="s">
        <v>57</v>
      </c>
      <c r="K26" t="s">
        <v>58</v>
      </c>
      <c r="L26">
        <v>100000</v>
      </c>
      <c r="M26" t="str">
        <f t="shared" si="7"/>
        <v>Yes</v>
      </c>
      <c r="N26" t="str">
        <f t="shared" si="8"/>
        <v>TY02CORRED025</v>
      </c>
    </row>
    <row r="27" spans="1:14" x14ac:dyDescent="0.3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20</v>
      </c>
      <c r="H27" s="2">
        <v>73444.399999999994</v>
      </c>
      <c r="I27" s="2">
        <f t="shared" si="6"/>
        <v>3672.22</v>
      </c>
      <c r="J27" t="s">
        <v>15</v>
      </c>
      <c r="K27" t="s">
        <v>58</v>
      </c>
      <c r="L27">
        <v>100000</v>
      </c>
      <c r="M27" t="str">
        <f t="shared" si="7"/>
        <v>Yes</v>
      </c>
      <c r="N27" t="str">
        <f t="shared" si="8"/>
        <v>TY03CORBLA026</v>
      </c>
    </row>
    <row r="28" spans="1:14" x14ac:dyDescent="0.3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9</v>
      </c>
      <c r="H28" s="2">
        <v>17556.3</v>
      </c>
      <c r="I28" s="2">
        <f t="shared" si="6"/>
        <v>1950.6999999999998</v>
      </c>
      <c r="J28" t="s">
        <v>48</v>
      </c>
      <c r="K28" t="s">
        <v>32</v>
      </c>
      <c r="L28">
        <v>100000</v>
      </c>
      <c r="M28" t="str">
        <f t="shared" si="7"/>
        <v>Yes</v>
      </c>
      <c r="N28" t="str">
        <f t="shared" si="8"/>
        <v>TY14CORBLU027</v>
      </c>
    </row>
    <row r="29" spans="1:14" x14ac:dyDescent="0.3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11</v>
      </c>
      <c r="H29" s="2">
        <v>29601.9</v>
      </c>
      <c r="I29" s="2">
        <f t="shared" si="6"/>
        <v>2691.0818181818181</v>
      </c>
      <c r="J29" t="s">
        <v>15</v>
      </c>
      <c r="K29" t="s">
        <v>39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4" x14ac:dyDescent="0.3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11</v>
      </c>
      <c r="H30" s="2">
        <v>22128.2</v>
      </c>
      <c r="I30" s="2">
        <f t="shared" si="6"/>
        <v>2011.6545454545455</v>
      </c>
      <c r="J30" t="s">
        <v>48</v>
      </c>
      <c r="K30" t="s">
        <v>50</v>
      </c>
      <c r="L30">
        <v>100000</v>
      </c>
      <c r="M30" t="str">
        <f t="shared" si="7"/>
        <v>Yes</v>
      </c>
      <c r="N30" t="str">
        <f t="shared" si="8"/>
        <v>TY12CAMBLU029</v>
      </c>
    </row>
    <row r="31" spans="1:14" x14ac:dyDescent="0.3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24</v>
      </c>
      <c r="H31" s="2">
        <v>82374</v>
      </c>
      <c r="I31" s="2">
        <f t="shared" si="6"/>
        <v>3432.25</v>
      </c>
      <c r="J31" t="s">
        <v>18</v>
      </c>
      <c r="K31" t="s">
        <v>38</v>
      </c>
      <c r="L31">
        <v>75000</v>
      </c>
      <c r="M31" t="str">
        <f t="shared" si="7"/>
        <v>Not Coverd</v>
      </c>
      <c r="N31" t="str">
        <f t="shared" si="8"/>
        <v>HO99CIVWHI030</v>
      </c>
    </row>
    <row r="32" spans="1:14" x14ac:dyDescent="0.3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22</v>
      </c>
      <c r="H32" s="2">
        <v>69891.899999999994</v>
      </c>
      <c r="I32" s="2">
        <f t="shared" si="6"/>
        <v>3176.9045454545453</v>
      </c>
      <c r="J32" t="s">
        <v>48</v>
      </c>
      <c r="K32" t="s">
        <v>24</v>
      </c>
      <c r="L32">
        <v>75000</v>
      </c>
      <c r="M32" t="str">
        <f t="shared" si="7"/>
        <v>Yes</v>
      </c>
      <c r="N32" t="str">
        <f t="shared" si="8"/>
        <v>HO01CIVBLU031</v>
      </c>
    </row>
    <row r="33" spans="1:14" x14ac:dyDescent="0.3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13</v>
      </c>
      <c r="H33" s="2">
        <v>22573</v>
      </c>
      <c r="I33" s="2">
        <f t="shared" si="6"/>
        <v>1736.3846153846155</v>
      </c>
      <c r="J33" t="s">
        <v>48</v>
      </c>
      <c r="K33" t="s">
        <v>43</v>
      </c>
      <c r="L33">
        <v>75000</v>
      </c>
      <c r="M33" t="str">
        <f t="shared" si="7"/>
        <v>Yes</v>
      </c>
      <c r="N33" t="str">
        <f t="shared" si="8"/>
        <v>HO10CIVBLU032</v>
      </c>
    </row>
    <row r="34" spans="1:14" x14ac:dyDescent="0.3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13</v>
      </c>
      <c r="H34" s="2">
        <v>33477.199999999997</v>
      </c>
      <c r="I34" s="2">
        <f t="shared" si="6"/>
        <v>2575.1692307692306</v>
      </c>
      <c r="J34" t="s">
        <v>15</v>
      </c>
      <c r="K34" t="s">
        <v>52</v>
      </c>
      <c r="L34">
        <v>75000</v>
      </c>
      <c r="M34" t="str">
        <f t="shared" si="7"/>
        <v>Yes</v>
      </c>
      <c r="N34" t="str">
        <f t="shared" si="8"/>
        <v>HO10CIVBLA033</v>
      </c>
    </row>
    <row r="35" spans="1:14" x14ac:dyDescent="0.3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12</v>
      </c>
      <c r="H35" s="2">
        <v>30555.3</v>
      </c>
      <c r="I35" s="2">
        <f t="shared" si="6"/>
        <v>2546.2750000000001</v>
      </c>
      <c r="J35" t="s">
        <v>15</v>
      </c>
      <c r="K35" t="s">
        <v>22</v>
      </c>
      <c r="L35">
        <v>75000</v>
      </c>
      <c r="M35" t="str">
        <f t="shared" si="7"/>
        <v>Yes</v>
      </c>
      <c r="N35" t="str">
        <f t="shared" si="8"/>
        <v>HO11CIVBLA034</v>
      </c>
    </row>
    <row r="36" spans="1:14" x14ac:dyDescent="0.3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11</v>
      </c>
      <c r="H36" s="2">
        <v>24513.200000000001</v>
      </c>
      <c r="I36" s="2">
        <f t="shared" si="6"/>
        <v>2228.4727272727273</v>
      </c>
      <c r="J36" t="s">
        <v>15</v>
      </c>
      <c r="K36" t="s">
        <v>45</v>
      </c>
      <c r="L36">
        <v>75000</v>
      </c>
      <c r="M36" t="str">
        <f t="shared" si="7"/>
        <v>Yes</v>
      </c>
      <c r="N36" t="str">
        <f t="shared" si="8"/>
        <v>HO12CIVBLA035</v>
      </c>
    </row>
    <row r="37" spans="1:14" x14ac:dyDescent="0.3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10</v>
      </c>
      <c r="H37" s="2">
        <v>13867.6</v>
      </c>
      <c r="I37" s="2">
        <f t="shared" si="6"/>
        <v>1386.76</v>
      </c>
      <c r="J37" t="s">
        <v>15</v>
      </c>
      <c r="K37" t="s">
        <v>50</v>
      </c>
      <c r="L37">
        <v>75000</v>
      </c>
      <c r="M37" t="str">
        <f t="shared" si="7"/>
        <v>Yes</v>
      </c>
      <c r="N37" t="str">
        <f t="shared" si="8"/>
        <v>HO13CIVBLA036</v>
      </c>
    </row>
    <row r="38" spans="1:14" x14ac:dyDescent="0.35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18</v>
      </c>
      <c r="H38" s="2">
        <v>60389.5</v>
      </c>
      <c r="I38" s="2">
        <f t="shared" si="6"/>
        <v>3354.9722222222222</v>
      </c>
      <c r="J38" t="s">
        <v>18</v>
      </c>
      <c r="K38" t="s">
        <v>29</v>
      </c>
      <c r="L38">
        <v>100000</v>
      </c>
      <c r="M38" t="str">
        <f t="shared" si="7"/>
        <v>Yes</v>
      </c>
      <c r="N38" t="str">
        <f t="shared" si="8"/>
        <v>HO05ODYWHI037</v>
      </c>
    </row>
    <row r="39" spans="1:14" x14ac:dyDescent="0.3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16</v>
      </c>
      <c r="H39" s="2">
        <v>50854.1</v>
      </c>
      <c r="I39" s="2">
        <f t="shared" si="6"/>
        <v>3178.3812499999999</v>
      </c>
      <c r="J39" t="s">
        <v>15</v>
      </c>
      <c r="K39" t="s">
        <v>52</v>
      </c>
      <c r="L39">
        <v>100000</v>
      </c>
      <c r="M39" t="str">
        <f t="shared" si="7"/>
        <v>Yes</v>
      </c>
      <c r="N39" t="str">
        <f t="shared" si="8"/>
        <v>HO07ODYBLA038</v>
      </c>
    </row>
    <row r="40" spans="1:14" x14ac:dyDescent="0.3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15</v>
      </c>
      <c r="H40" s="2">
        <v>42504.6</v>
      </c>
      <c r="I40" s="2">
        <f t="shared" si="6"/>
        <v>2833.64</v>
      </c>
      <c r="J40" t="s">
        <v>18</v>
      </c>
      <c r="K40" t="s">
        <v>38</v>
      </c>
      <c r="L40">
        <v>100000</v>
      </c>
      <c r="M40" t="str">
        <f t="shared" si="7"/>
        <v>Yes</v>
      </c>
      <c r="N40" t="str">
        <f t="shared" si="8"/>
        <v>HO08ODYWHI039</v>
      </c>
    </row>
    <row r="41" spans="1:14" x14ac:dyDescent="0.35">
      <c r="A41" t="s">
        <v>118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22</v>
      </c>
      <c r="H41" s="2">
        <v>68658.899999999994</v>
      </c>
      <c r="I41" s="2">
        <f t="shared" si="6"/>
        <v>3120.8590909090908</v>
      </c>
      <c r="J41" t="s">
        <v>15</v>
      </c>
      <c r="K41" t="s">
        <v>16</v>
      </c>
      <c r="L41">
        <v>100000</v>
      </c>
      <c r="M41" t="str">
        <f t="shared" si="7"/>
        <v>Yes</v>
      </c>
      <c r="N41" t="str">
        <f t="shared" si="8"/>
        <v>HO01ODYBLA040</v>
      </c>
    </row>
    <row r="42" spans="1:14" x14ac:dyDescent="0.3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9</v>
      </c>
      <c r="H42" s="2">
        <v>3708.1</v>
      </c>
      <c r="I42" s="2">
        <f t="shared" si="6"/>
        <v>412.01111111111112</v>
      </c>
      <c r="J42" t="s">
        <v>15</v>
      </c>
      <c r="K42" t="s">
        <v>19</v>
      </c>
      <c r="L42">
        <v>100000</v>
      </c>
      <c r="M42" t="str">
        <f t="shared" si="7"/>
        <v>Yes</v>
      </c>
      <c r="N42" t="str">
        <f t="shared" si="8"/>
        <v>HO14ODYBLA041</v>
      </c>
    </row>
    <row r="43" spans="1:14" x14ac:dyDescent="0.35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19</v>
      </c>
      <c r="H43" s="2">
        <v>64542</v>
      </c>
      <c r="I43" s="2">
        <f t="shared" si="6"/>
        <v>3396.9473684210525</v>
      </c>
      <c r="J43" t="s">
        <v>48</v>
      </c>
      <c r="K43" t="s">
        <v>16</v>
      </c>
      <c r="L43">
        <v>75000</v>
      </c>
      <c r="M43" t="str">
        <f t="shared" si="7"/>
        <v>Yes</v>
      </c>
      <c r="N43" t="str">
        <f t="shared" si="8"/>
        <v>CR04PTCBLU042</v>
      </c>
    </row>
    <row r="44" spans="1:14" x14ac:dyDescent="0.35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16</v>
      </c>
      <c r="H44" s="2">
        <v>42074.2</v>
      </c>
      <c r="I44" s="2">
        <f t="shared" si="6"/>
        <v>2629.6374999999998</v>
      </c>
      <c r="J44" t="s">
        <v>21</v>
      </c>
      <c r="K44" t="s">
        <v>58</v>
      </c>
      <c r="L44">
        <v>75000</v>
      </c>
      <c r="M44" t="str">
        <f t="shared" si="7"/>
        <v>Yes</v>
      </c>
      <c r="N44" t="str">
        <f t="shared" si="8"/>
        <v>CR07PTCGRE043</v>
      </c>
    </row>
    <row r="45" spans="1:14" x14ac:dyDescent="0.35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12</v>
      </c>
      <c r="H45" s="2">
        <v>27394.2</v>
      </c>
      <c r="I45" s="2">
        <f t="shared" si="6"/>
        <v>2282.85</v>
      </c>
      <c r="J45" t="s">
        <v>15</v>
      </c>
      <c r="K45" t="s">
        <v>36</v>
      </c>
      <c r="L45">
        <v>75000</v>
      </c>
      <c r="M45" t="str">
        <f t="shared" si="7"/>
        <v>Yes</v>
      </c>
      <c r="N45" t="str">
        <f t="shared" si="8"/>
        <v>CR11PTCBLA044</v>
      </c>
    </row>
    <row r="46" spans="1:14" x14ac:dyDescent="0.35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24</v>
      </c>
      <c r="H46" s="2">
        <v>79420.600000000006</v>
      </c>
      <c r="I46" s="2">
        <f t="shared" si="6"/>
        <v>3309.1916666666671</v>
      </c>
      <c r="J46" t="s">
        <v>21</v>
      </c>
      <c r="K46" t="s">
        <v>45</v>
      </c>
      <c r="L46">
        <v>75000</v>
      </c>
      <c r="M46" t="str">
        <f t="shared" si="7"/>
        <v>Not Coverd</v>
      </c>
      <c r="N46" t="str">
        <f t="shared" si="8"/>
        <v>CR99CARGRE045</v>
      </c>
    </row>
    <row r="47" spans="1:14" x14ac:dyDescent="0.35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23</v>
      </c>
      <c r="H47" s="2">
        <v>77243.100000000006</v>
      </c>
      <c r="I47" s="2">
        <f t="shared" si="6"/>
        <v>3358.3956521739133</v>
      </c>
      <c r="J47" t="s">
        <v>15</v>
      </c>
      <c r="K47" t="s">
        <v>24</v>
      </c>
      <c r="L47">
        <v>75000</v>
      </c>
      <c r="M47" t="str">
        <f t="shared" si="7"/>
        <v>Not Coverd</v>
      </c>
      <c r="N47" t="str">
        <f t="shared" si="8"/>
        <v>CR00CARBLA046</v>
      </c>
    </row>
    <row r="48" spans="1:14" x14ac:dyDescent="0.35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19</v>
      </c>
      <c r="H48" s="2">
        <v>72527.199999999997</v>
      </c>
      <c r="I48" s="2">
        <f t="shared" si="6"/>
        <v>3817.2210526315789</v>
      </c>
      <c r="J48" t="s">
        <v>18</v>
      </c>
      <c r="K48" t="s">
        <v>41</v>
      </c>
      <c r="L48">
        <v>75000</v>
      </c>
      <c r="M48" t="str">
        <f t="shared" si="7"/>
        <v>Yes</v>
      </c>
      <c r="N48" t="str">
        <f t="shared" si="8"/>
        <v>CR04CARWHI047</v>
      </c>
    </row>
    <row r="49" spans="1:14" x14ac:dyDescent="0.35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19</v>
      </c>
      <c r="H49" s="2">
        <v>52699.4</v>
      </c>
      <c r="I49" s="2">
        <f t="shared" si="6"/>
        <v>2773.6526315789474</v>
      </c>
      <c r="J49" t="s">
        <v>57</v>
      </c>
      <c r="K49" t="s">
        <v>41</v>
      </c>
      <c r="L49">
        <v>75000</v>
      </c>
      <c r="M49" t="str">
        <f t="shared" si="7"/>
        <v>Yes</v>
      </c>
      <c r="N49" t="str">
        <f t="shared" si="8"/>
        <v>CR04CARRED048</v>
      </c>
    </row>
    <row r="50" spans="1:14" x14ac:dyDescent="0.35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12</v>
      </c>
      <c r="H50" s="2">
        <v>29102.3</v>
      </c>
      <c r="I50" s="2">
        <f t="shared" si="6"/>
        <v>2425.1916666666666</v>
      </c>
      <c r="J50" t="s">
        <v>15</v>
      </c>
      <c r="K50" t="s">
        <v>43</v>
      </c>
      <c r="L50">
        <v>100000</v>
      </c>
      <c r="M50" t="str">
        <f t="shared" si="7"/>
        <v>Yes</v>
      </c>
      <c r="N50" t="str">
        <f t="shared" si="8"/>
        <v>HY11ELABLA049</v>
      </c>
    </row>
    <row r="51" spans="1:14" x14ac:dyDescent="0.35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11</v>
      </c>
      <c r="H51" s="2">
        <v>22282</v>
      </c>
      <c r="I51" s="2">
        <f t="shared" si="6"/>
        <v>2025.6363636363637</v>
      </c>
      <c r="J51" t="s">
        <v>48</v>
      </c>
      <c r="K51" t="s">
        <v>19</v>
      </c>
      <c r="L51">
        <v>100000</v>
      </c>
      <c r="M51" t="str">
        <f t="shared" si="7"/>
        <v>Yes</v>
      </c>
      <c r="N51" t="str">
        <f t="shared" si="8"/>
        <v>HY12ELABLU050</v>
      </c>
    </row>
    <row r="52" spans="1:14" x14ac:dyDescent="0.35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10</v>
      </c>
      <c r="H52" s="2">
        <v>20223.900000000001</v>
      </c>
      <c r="I52" s="2">
        <f t="shared" si="6"/>
        <v>2022.39</v>
      </c>
      <c r="J52" t="s">
        <v>15</v>
      </c>
      <c r="K52" t="s">
        <v>32</v>
      </c>
      <c r="L52">
        <v>100000</v>
      </c>
      <c r="M52" t="str">
        <f t="shared" si="7"/>
        <v>Yes</v>
      </c>
      <c r="N52" t="str">
        <f t="shared" si="8"/>
        <v>HY13ELABLA051</v>
      </c>
    </row>
    <row r="53" spans="1:14" x14ac:dyDescent="0.35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10</v>
      </c>
      <c r="H53" s="2">
        <v>22188.5</v>
      </c>
      <c r="I53" s="2">
        <f t="shared" si="6"/>
        <v>2218.85</v>
      </c>
      <c r="J53" t="s">
        <v>48</v>
      </c>
      <c r="K53" t="s">
        <v>26</v>
      </c>
      <c r="L53">
        <v>100000</v>
      </c>
      <c r="M53" t="str">
        <f t="shared" si="7"/>
        <v>Yes</v>
      </c>
      <c r="N53" t="str">
        <f t="shared" si="8"/>
        <v>HY13ELABLU052</v>
      </c>
    </row>
    <row r="56" spans="1:14" x14ac:dyDescent="0.35">
      <c r="B56" t="s">
        <v>84</v>
      </c>
      <c r="C56" t="s">
        <v>90</v>
      </c>
      <c r="D56" t="s">
        <v>96</v>
      </c>
      <c r="E56" t="s">
        <v>107</v>
      </c>
    </row>
    <row r="57" spans="1:14" x14ac:dyDescent="0.35">
      <c r="B57" t="s">
        <v>89</v>
      </c>
      <c r="C57" t="s">
        <v>95</v>
      </c>
      <c r="D57" t="s">
        <v>101</v>
      </c>
      <c r="E57" t="s">
        <v>112</v>
      </c>
    </row>
    <row r="58" spans="1:14" x14ac:dyDescent="0.35">
      <c r="B58" t="s">
        <v>88</v>
      </c>
      <c r="C58" t="s">
        <v>94</v>
      </c>
      <c r="D58" t="s">
        <v>102</v>
      </c>
      <c r="E58" t="s">
        <v>113</v>
      </c>
    </row>
    <row r="59" spans="1:14" x14ac:dyDescent="0.35">
      <c r="B59" t="s">
        <v>87</v>
      </c>
      <c r="C59" t="s">
        <v>93</v>
      </c>
      <c r="D59" t="s">
        <v>99</v>
      </c>
      <c r="E59" t="s">
        <v>110</v>
      </c>
    </row>
    <row r="60" spans="1:14" x14ac:dyDescent="0.35">
      <c r="B60" t="s">
        <v>85</v>
      </c>
      <c r="C60" t="s">
        <v>91</v>
      </c>
      <c r="D60" t="s">
        <v>100</v>
      </c>
      <c r="E60" t="s">
        <v>111</v>
      </c>
    </row>
    <row r="61" spans="1:14" x14ac:dyDescent="0.35">
      <c r="B61" t="s">
        <v>86</v>
      </c>
      <c r="C61" t="s">
        <v>92</v>
      </c>
      <c r="D61" t="s">
        <v>97</v>
      </c>
      <c r="E61" t="s">
        <v>108</v>
      </c>
    </row>
    <row r="62" spans="1:14" x14ac:dyDescent="0.35">
      <c r="D62" t="s">
        <v>98</v>
      </c>
      <c r="E62" t="s">
        <v>109</v>
      </c>
    </row>
    <row r="63" spans="1:14" x14ac:dyDescent="0.35">
      <c r="D63" t="s">
        <v>103</v>
      </c>
      <c r="E63" t="s">
        <v>114</v>
      </c>
    </row>
    <row r="64" spans="1:14" x14ac:dyDescent="0.35">
      <c r="D64" t="s">
        <v>104</v>
      </c>
      <c r="E64" t="s">
        <v>115</v>
      </c>
    </row>
    <row r="65" spans="4:5" x14ac:dyDescent="0.35">
      <c r="D65" t="s">
        <v>105</v>
      </c>
      <c r="E65" t="s">
        <v>116</v>
      </c>
    </row>
    <row r="66" spans="4:5" x14ac:dyDescent="0.35">
      <c r="D66" t="s">
        <v>106</v>
      </c>
      <c r="E66" t="s">
        <v>117</v>
      </c>
    </row>
  </sheetData>
  <sortState xmlns:xlrd2="http://schemas.microsoft.com/office/spreadsheetml/2017/richdata2" ref="D56:E66">
    <sortCondition ref="D56:D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 Ranjbar</dc:creator>
  <cp:lastModifiedBy>Saeid Ranjbar</cp:lastModifiedBy>
  <dcterms:created xsi:type="dcterms:W3CDTF">2023-08-20T07:16:24Z</dcterms:created>
  <dcterms:modified xsi:type="dcterms:W3CDTF">2023-08-20T07:16:24Z</dcterms:modified>
</cp:coreProperties>
</file>